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1444" documentId="13_ncr:1_{E173ECCD-7D9B-4439-922A-1ECB0E7CB6D2}" xr6:coauthVersionLast="47" xr6:coauthVersionMax="47" xr10:uidLastSave="{BD0DDF45-5176-4E64-9472-AB0CD09EB478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state="hidden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SEM15'!$A$4:$AQ$657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SEM15'!$A$1:$AK$642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1" i="35" l="1"/>
  <c r="D360" i="35"/>
  <c r="P400" i="35"/>
  <c r="U400" i="35" s="1"/>
  <c r="P399" i="35"/>
  <c r="U399" i="35" s="1"/>
  <c r="U203" i="35" l="1"/>
  <c r="T203" i="35"/>
  <c r="U466" i="35"/>
  <c r="P87" i="35"/>
  <c r="R657" i="35" l="1"/>
  <c r="R656" i="35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D657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3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4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5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6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7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8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9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80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81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82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3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4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5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6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7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8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9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90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91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92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3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4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5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6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7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8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9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100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101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102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3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4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5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6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7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8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9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10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11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12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3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4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5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6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7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8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9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20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21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22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3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4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5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6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7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8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9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30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31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32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3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4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5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6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7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8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9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40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41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42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3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4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5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6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7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8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9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50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51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52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3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4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5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6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7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8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9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60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61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62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3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4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5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6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7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8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9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70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71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72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3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4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5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6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7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8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9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80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81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82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3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4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5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6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7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8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9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90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91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92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3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4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5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6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7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8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9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200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201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202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3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4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5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6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7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8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9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10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11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12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3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4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5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6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7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8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9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20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21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22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3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4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5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6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7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8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9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30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31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32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3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4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5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6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7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8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9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40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41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42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3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4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5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6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7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8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9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50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51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52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3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4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5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6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7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8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9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60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61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62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3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4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5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6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7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8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9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70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71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72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3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4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5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6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7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8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9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80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81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82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3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4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5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6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7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8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9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90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91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92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3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4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5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6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7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8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9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300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301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302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3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4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5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6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7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8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9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10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11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12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3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4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5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6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7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8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9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20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21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22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3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4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5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6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7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8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9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30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31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32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3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4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5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6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7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8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9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40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41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42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3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4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5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6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7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8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9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50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51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52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3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4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5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6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7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58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59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60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1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2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3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4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5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6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7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68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69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70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1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2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3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4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5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6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7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78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79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80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1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2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3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4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5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6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7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88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89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90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1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2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3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4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5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6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7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398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399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400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1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2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3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4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5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6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7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08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09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10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1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2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3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4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5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6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7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18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19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20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1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2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3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4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5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6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7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28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29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30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1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2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3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4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5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6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7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38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39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40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1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2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3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4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5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6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7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48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49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50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1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2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3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4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5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6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7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58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59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60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1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2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3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4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5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6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7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68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69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70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1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2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3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4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5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6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7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78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79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80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1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2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3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4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5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6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7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88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89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90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1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2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3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4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5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6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7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498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499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500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1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2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3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4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5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6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7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08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09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10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1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2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3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4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5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6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7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18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19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20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1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2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3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4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5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6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7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28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29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30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1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2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3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4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5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6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7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38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39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40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1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2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3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4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5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6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7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48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49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50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1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2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3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4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5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6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7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58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59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60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1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2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3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4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5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6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7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68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69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70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1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2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3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4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5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6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7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78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79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80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1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2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3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4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5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6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7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88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89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90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1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2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3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4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5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6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7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598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599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600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1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2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3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4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5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6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7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08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09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10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1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2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3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4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5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6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7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18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19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20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1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2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3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4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5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6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7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28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29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30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1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2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3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4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5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6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7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38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39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40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1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2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3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4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5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6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7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48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49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50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1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2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7" authorId="653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<sst xmlns="http://schemas.openxmlformats.org/spreadsheetml/2006/main" count="6762" uniqueCount="1469">
  <si>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</si>
  <si>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</si>
  <si>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</si>
  <si>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</si>
  <si>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</si>
  <si>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</si>
  <si>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</si>
  <si>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</si>
  <si>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</si>
  <si>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</si>
  <si>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</si>
  <si>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</si>
  <si>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</si>
  <si>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</si>
  <si>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</si>
  <si>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</si>
  <si>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</si>
  <si>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</si>
  <si>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</si>
  <si>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</si>
  <si>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</si>
  <si>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</si>
  <si>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</si>
  <si>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</si>
  <si>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</si>
  <si>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</si>
  <si>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</si>
  <si>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</si>
  <si>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</si>
  <si>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</si>
  <si>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</si>
  <si>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</si>
  <si>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</si>
  <si>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</si>
  <si>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</si>
  <si>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</si>
  <si>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</si>
  <si>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</si>
  <si>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</si>
  <si>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</si>
  <si>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</si>
  <si>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</si>
  <si>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</si>
  <si>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</si>
  <si>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</si>
  <si>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</si>
  <si>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</si>
  <si>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</si>
  <si>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</si>
  <si>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</si>
  <si>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</si>
  <si>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</si>
  <si>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</si>
  <si>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</si>
  <si>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</si>
  <si>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</si>
  <si>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</si>
  <si>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</si>
  <si>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</si>
  <si>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</si>
  <si>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</si>
  <si>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</si>
  <si>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</si>
  <si>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</si>
  <si>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</si>
  <si>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</si>
  <si>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</si>
  <si>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</si>
  <si>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</si>
  <si>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</si>
  <si>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</si>
  <si>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</si>
  <si>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</si>
  <si>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</si>
  <si>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</si>
  <si>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</si>
  <si>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</si>
  <si>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</si>
  <si>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</si>
  <si>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</si>
  <si>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</si>
  <si>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</si>
  <si>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</si>
  <si>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</si>
  <si>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</si>
  <si>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</si>
  <si>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</si>
  <si>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</si>
  <si>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</si>
  <si>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</si>
  <si>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</si>
  <si>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</si>
  <si>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</si>
  <si>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</si>
  <si>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</si>
  <si>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</si>
  <si>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</si>
  <si>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</si>
  <si>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</si>
  <si>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</si>
  <si>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</si>
  <si>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</si>
  <si>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</si>
  <si>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</si>
  <si>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</si>
  <si>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</si>
  <si>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</si>
  <si>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</si>
  <si>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</si>
  <si>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</si>
  <si>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</si>
  <si>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</si>
  <si>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</si>
  <si>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</si>
  <si>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</si>
  <si>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</si>
  <si>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</si>
  <si>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</si>
  <si>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</si>
  <si>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</si>
  <si>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</si>
  <si>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</si>
  <si>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</si>
  <si>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</si>
  <si>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</si>
  <si>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</si>
  <si>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</si>
  <si>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</si>
  <si>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</si>
  <si>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</si>
  <si>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</si>
  <si>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</si>
  <si>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</si>
  <si>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</si>
  <si>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</si>
  <si>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</si>
  <si>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</si>
  <si>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</si>
  <si>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</si>
  <si>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</si>
  <si>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</si>
  <si>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</si>
  <si>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</si>
  <si>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</si>
  <si>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</si>
  <si>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</si>
  <si>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</si>
  <si>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</si>
  <si>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</si>
  <si>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</si>
  <si>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</si>
  <si>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</si>
  <si>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</si>
  <si>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</si>
  <si>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</si>
  <si>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</si>
  <si>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</si>
  <si>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</si>
  <si>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</si>
  <si>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</si>
  <si>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</si>
  <si>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</si>
  <si>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</si>
  <si>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</si>
  <si>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</si>
  <si>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</si>
  <si>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</si>
  <si>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</si>
  <si>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</si>
  <si>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</si>
  <si>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</si>
  <si>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</si>
  <si>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</si>
  <si>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</si>
  <si>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</si>
  <si>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</si>
  <si>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</si>
  <si>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</si>
  <si>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</si>
  <si>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</si>
  <si>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</si>
  <si>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</si>
  <si>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</si>
  <si>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</si>
  <si>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</si>
  <si>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</si>
  <si>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</si>
  <si>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</si>
  <si>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</si>
  <si>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</si>
  <si>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</si>
  <si>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</si>
  <si>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</si>
  <si>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</si>
  <si>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</si>
  <si>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</si>
  <si>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</si>
  <si>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</si>
  <si>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</si>
  <si>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</si>
  <si>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</si>
  <si>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</si>
  <si>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</si>
  <si>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</si>
  <si>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</si>
  <si>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</si>
  <si>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</si>
  <si>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</si>
  <si>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</si>
  <si>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</si>
  <si>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</si>
  <si>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</si>
  <si>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</si>
  <si>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</si>
  <si>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</si>
  <si>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</si>
  <si>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</si>
  <si>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</si>
  <si>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</si>
  <si>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</si>
  <si>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</si>
  <si>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</si>
  <si>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</si>
  <si>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</si>
  <si>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</si>
  <si>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</si>
  <si>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</si>
  <si>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</si>
  <si>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</si>
  <si>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</si>
  <si>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</si>
  <si>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</si>
  <si>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</si>
  <si>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</si>
  <si>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</si>
  <si>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</si>
  <si>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</si>
  <si>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</si>
  <si>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</si>
  <si>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</si>
  <si>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</si>
  <si>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</si>
  <si>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</si>
  <si>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</si>
  <si>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</si>
  <si>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</si>
  <si>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</si>
  <si>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</si>
  <si>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</si>
  <si>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</si>
  <si>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</si>
  <si>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</si>
  <si>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</si>
  <si>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</si>
  <si>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</si>
  <si>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</si>
  <si>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</si>
  <si>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</si>
  <si>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</si>
  <si>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</si>
  <si>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</si>
  <si>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</si>
  <si>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</si>
  <si>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</si>
  <si>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</si>
  <si>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</si>
  <si>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</si>
  <si>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</si>
  <si>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</si>
  <si>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</si>
  <si>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</si>
  <si>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</si>
  <si>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</si>
  <si>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</si>
  <si>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</si>
  <si>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</si>
  <si>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</si>
  <si>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</si>
  <si>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</si>
  <si>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</si>
  <si>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</si>
  <si>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</si>
  <si>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</si>
  <si>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</si>
  <si>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</si>
  <si>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</si>
  <si>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</si>
  <si>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</si>
  <si>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</si>
  <si>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</si>
  <si>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</si>
  <si>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</si>
  <si>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</si>
  <si>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</si>
  <si>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</si>
  <si>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</si>
  <si>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</si>
  <si>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</si>
  <si>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</si>
  <si>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</si>
  <si>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</si>
  <si>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</si>
  <si>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</si>
  <si>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</si>
  <si>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</si>
  <si>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</si>
  <si>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</si>
  <si>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</si>
  <si>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</si>
  <si>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</si>
  <si>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</si>
  <si>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</si>
  <si>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</si>
  <si>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</si>
  <si>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</si>
  <si>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</si>
  <si>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</si>
  <si>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</si>
  <si>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</si>
  <si>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</si>
  <si>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</si>
  <si>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</si>
  <si>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</si>
  <si>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</si>
  <si>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</si>
  <si>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</si>
  <si>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</si>
  <si>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</si>
  <si>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</si>
  <si>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</si>
  <si>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</si>
  <si>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</si>
  <si>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</si>
  <si>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</si>
  <si>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</si>
  <si>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</si>
  <si>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</si>
  <si>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</si>
  <si>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</si>
  <si>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</si>
  <si>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</si>
  <si>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</si>
  <si>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</si>
  <si>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</si>
  <si>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</si>
  <si>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</si>
  <si>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</si>
  <si>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</si>
  <si>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</si>
  <si>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</si>
  <si>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</si>
  <si>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</si>
  <si>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</si>
  <si>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</si>
  <si>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</si>
  <si>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</si>
  <si>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</si>
  <si>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</si>
  <si>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</si>
  <si>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</si>
  <si>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</si>
  <si>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</si>
  <si>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</si>
  <si>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</si>
  <si>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</si>
  <si>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</si>
  <si>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</si>
  <si>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</si>
  <si>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</si>
  <si>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</si>
  <si>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</si>
  <si>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</si>
  <si>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</si>
  <si>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</si>
  <si>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</si>
  <si>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</si>
  <si>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</si>
  <si>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</si>
  <si>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</si>
  <si>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</si>
  <si>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</si>
  <si>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</si>
  <si>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</si>
  <si>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</si>
  <si>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</si>
  <si>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</si>
  <si>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</si>
  <si>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</si>
  <si>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</si>
  <si>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</si>
  <si>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</si>
  <si>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</si>
  <si>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</si>
  <si>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</si>
  <si>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</si>
  <si>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</si>
  <si>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</si>
  <si>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</si>
  <si>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</si>
  <si>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</si>
  <si>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</si>
  <si>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</si>
  <si>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</si>
  <si>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</si>
  <si>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</si>
  <si>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</si>
  <si>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</si>
  <si>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</si>
  <si>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</si>
  <si>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</si>
  <si>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</si>
  <si>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</si>
  <si>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</si>
  <si>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</si>
  <si>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</si>
  <si>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</si>
  <si>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</si>
  <si>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</si>
  <si>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</si>
  <si>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</si>
  <si>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</si>
  <si>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</si>
  <si>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</si>
  <si>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>1.3.3.2.2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</si>
  <si>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</si>
  <si>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</si>
  <si>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</si>
  <si>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</si>
  <si>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</si>
  <si>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</si>
  <si>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</si>
  <si>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</si>
  <si>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</si>
  <si>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</si>
  <si>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</si>
  <si>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</si>
  <si>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</si>
  <si>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</si>
  <si>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</si>
  <si>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</si>
  <si>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</si>
  <si>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</si>
  <si>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</si>
  <si>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</si>
  <si>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1.4</t>
  </si>
  <si>
    <t xml:space="preserve">            Montagem de andaime</t>
  </si>
  <si>
    <t xml:space="preserve">      Comissionamento e testes</t>
  </si>
  <si>
    <t xml:space="preserve">         Atividades de Comissionamento</t>
  </si>
  <si>
    <t xml:space="preserve">         Operação assistida</t>
  </si>
  <si>
    <t>Pedro</t>
  </si>
  <si>
    <t>Paulo</t>
  </si>
  <si>
    <t>Civil</t>
  </si>
  <si>
    <t>Mec</t>
  </si>
  <si>
    <t>Estrutura provisória</t>
  </si>
  <si>
    <t>Suportes</t>
  </si>
  <si>
    <t>Externo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</si>
  <si>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</si>
  <si>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</si>
  <si>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</si>
  <si>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</si>
  <si>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</si>
  <si>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</si>
  <si>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</si>
  <si>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</si>
  <si>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</si>
  <si>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</si>
  <si>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</si>
  <si>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</si>
  <si>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</si>
  <si>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</si>
  <si>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</si>
  <si>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</si>
  <si>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</si>
  <si>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</si>
  <si>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</si>
  <si>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</si>
  <si>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</si>
  <si>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</si>
  <si>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</si>
  <si>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</si>
  <si>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</si>
  <si>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</si>
  <si>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</si>
  <si>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</si>
  <si>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</si>
  <si>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</si>
  <si>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</si>
  <si>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</si>
  <si>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</si>
  <si>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</si>
  <si>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</si>
  <si>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</si>
  <si>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</si>
  <si>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</si>
  <si>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</si>
  <si>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</si>
  <si>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</si>
  <si>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</si>
  <si>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</si>
  <si>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Kg</t>
  </si>
  <si>
    <t>SEM28</t>
  </si>
  <si>
    <t>Plataforma El. 3000</t>
  </si>
  <si>
    <t>vb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</si>
  <si>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</si>
  <si>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</si>
  <si>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</si>
  <si>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</si>
  <si>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</si>
  <si>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</si>
  <si>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</si>
  <si>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</si>
  <si>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</si>
  <si>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</si>
  <si>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</si>
  <si>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</si>
  <si>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</si>
  <si>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</si>
  <si>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</si>
  <si>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</si>
  <si>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</si>
  <si>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</si>
  <si>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</si>
  <si>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</si>
  <si>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</si>
  <si>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</si>
  <si>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Pré comissionamento</t>
  </si>
  <si>
    <t xml:space="preserve">            Montagem das tubulações e válvulas</t>
  </si>
  <si>
    <t xml:space="preserve">            Montagem de suportes e linha de ar de instrumentos</t>
  </si>
  <si>
    <t xml:space="preserve">            Teste de estanqueidade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</si>
  <si>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</si>
  <si>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</si>
  <si>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</si>
  <si>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</si>
  <si>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</si>
  <si>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</si>
  <si>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</si>
  <si>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</si>
  <si>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</si>
  <si>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</si>
  <si>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</si>
  <si>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</si>
  <si>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</si>
  <si>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</si>
  <si>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Teste hidrostático do sistema Blowdown da Caldeira E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</si>
  <si>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</si>
  <si>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</si>
  <si>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</si>
  <si>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</si>
  <si>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Teste hidrostático do sistema de vapor da Caldeira E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</si>
  <si>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</si>
  <si>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</si>
  <si>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</si>
  <si>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</si>
  <si>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</si>
  <si>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</si>
  <si>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</si>
  <si>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</si>
  <si>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</si>
  <si>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</si>
  <si>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</si>
  <si>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</si>
  <si>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</si>
  <si>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</si>
  <si>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</si>
  <si>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</si>
  <si>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</si>
  <si>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</si>
  <si>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Desmobilização</t>
  </si>
  <si>
    <t xml:space="preserve">      Desmobilização de materiais, equipamentos e canteiro</t>
  </si>
  <si>
    <t xml:space="preserve">      Entrega do Data Book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</si>
  <si>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</si>
  <si>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</si>
  <si>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</si>
  <si>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</si>
  <si>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</si>
  <si>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</si>
  <si>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</si>
  <si>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</si>
  <si>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</si>
  <si>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</si>
  <si>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</si>
  <si>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</si>
  <si>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</si>
  <si>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</si>
  <si>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</si>
  <si>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</si>
  <si>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</si>
  <si>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</si>
  <si>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</si>
  <si>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</si>
  <si>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</si>
  <si>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</si>
  <si>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</si>
  <si>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</si>
  <si>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</si>
  <si>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</si>
  <si>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</si>
  <si>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</si>
  <si>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</si>
  <si>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</si>
  <si>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</si>
  <si>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</si>
  <si>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</si>
  <si>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</si>
  <si>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</si>
  <si>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</si>
  <si>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</si>
  <si>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</si>
  <si>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</si>
  <si>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</si>
  <si>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</si>
  <si>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</si>
  <si>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</si>
  <si>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</si>
  <si>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</si>
  <si>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</si>
  <si>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</si>
  <si>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</si>
  <si>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</si>
  <si>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</si>
  <si>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</si>
  <si>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</si>
  <si>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</si>
  <si>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</si>
  <si>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</si>
  <si>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</si>
  <si>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</si>
  <si>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</si>
  <si>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</si>
  <si>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</si>
  <si>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</si>
  <si>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</si>
  <si>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</si>
  <si>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</si>
  <si>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</si>
  <si>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</si>
  <si>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</si>
  <si>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</si>
  <si>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</si>
  <si>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</si>
  <si>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</si>
  <si>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</si>
  <si>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</si>
  <si>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</si>
  <si>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</si>
  <si>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</si>
  <si>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</si>
  <si>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</si>
  <si>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</si>
  <si>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</si>
  <si>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</si>
  <si>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</si>
  <si>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</si>
  <si>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</si>
  <si>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</si>
  <si>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</si>
  <si>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</si>
  <si>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</si>
  <si>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</si>
  <si>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</si>
  <si>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</si>
  <si>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</si>
  <si>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</si>
  <si>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</si>
  <si>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</si>
  <si>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</si>
  <si>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</si>
  <si>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</si>
  <si>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</si>
  <si>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</si>
  <si>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</si>
  <si>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</si>
  <si>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</si>
  <si>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</si>
  <si>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</si>
  <si>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</si>
  <si>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</si>
  <si>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</si>
  <si>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</si>
  <si>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</si>
  <si>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</si>
  <si>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</si>
  <si>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</si>
  <si>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</si>
  <si>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</si>
  <si>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</si>
  <si>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</si>
  <si>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</si>
  <si>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</si>
  <si>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</si>
  <si>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</si>
  <si>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</si>
  <si>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</si>
  <si>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</si>
  <si>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</si>
  <si>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</si>
  <si>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</si>
  <si>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</si>
  <si>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</si>
  <si>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</si>
  <si>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</si>
  <si>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</si>
  <si>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</si>
  <si>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</si>
  <si>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</si>
  <si>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</si>
  <si>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</si>
  <si>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</si>
  <si>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</si>
  <si>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</si>
  <si>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</si>
  <si>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</si>
  <si>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</si>
  <si>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</si>
  <si>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</si>
  <si>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</si>
  <si>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</si>
  <si>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</si>
  <si>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</si>
  <si>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</si>
  <si>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</si>
  <si>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</si>
  <si>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</si>
  <si>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</si>
  <si>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</si>
  <si>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</si>
  <si>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</si>
  <si>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</si>
  <si>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</si>
  <si>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</si>
  <si>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</si>
  <si>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</si>
  <si>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</si>
  <si>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</si>
  <si>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</si>
  <si>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</si>
  <si>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</si>
  <si>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</si>
  <si>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</si>
  <si>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</si>
  <si>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</si>
  <si>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</si>
  <si>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</si>
  <si>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</si>
  <si>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</si>
  <si>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</si>
  <si>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</si>
  <si>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</si>
  <si>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</si>
  <si>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</si>
  <si>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</si>
  <si>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</si>
  <si>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</si>
  <si>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</si>
  <si>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</si>
  <si>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</si>
  <si>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</si>
  <si>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</si>
  <si>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</si>
  <si>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</si>
  <si>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</si>
  <si>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</si>
  <si>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</si>
  <si>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</si>
  <si>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</si>
  <si>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</si>
  <si>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</si>
  <si>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</si>
  <si>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</si>
  <si>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</si>
  <si>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</si>
  <si>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</si>
  <si>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</si>
  <si>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</si>
  <si>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</si>
  <si>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</si>
  <si>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</si>
  <si>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</si>
  <si>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</si>
  <si>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</si>
  <si>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</si>
  <si>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</si>
  <si>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</si>
  <si>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</si>
  <si>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</si>
  <si>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</si>
  <si>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</si>
  <si>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</si>
  <si>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</si>
  <si>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</si>
  <si>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</si>
  <si>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</si>
  <si>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</si>
  <si>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</si>
  <si>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</si>
  <si>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</si>
  <si>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</si>
  <si>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</si>
  <si>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</si>
  <si>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</si>
  <si>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</si>
  <si>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</si>
  <si>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</si>
  <si>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</si>
  <si>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</si>
  <si>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</si>
  <si>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</si>
  <si>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</si>
  <si>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</si>
  <si>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</si>
  <si>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</si>
  <si>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</si>
  <si>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</si>
  <si>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</si>
  <si>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</si>
  <si>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</si>
  <si>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</si>
  <si>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</si>
  <si>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</si>
  <si>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</si>
  <si>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</si>
  <si>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</si>
  <si>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</si>
  <si>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</si>
  <si>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</si>
  <si>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</si>
  <si>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</si>
  <si>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</si>
  <si>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</si>
  <si>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</si>
  <si>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</si>
  <si>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</si>
  <si>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</si>
  <si>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</si>
  <si>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</si>
  <si>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</si>
  <si>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</si>
  <si>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</si>
  <si>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</si>
  <si>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</si>
  <si>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</si>
  <si>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</si>
  <si>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</si>
  <si>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</si>
  <si>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</si>
  <si>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</si>
  <si>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</si>
  <si>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</si>
  <si>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</si>
  <si>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</si>
  <si>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</si>
  <si>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</si>
  <si>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</si>
  <si>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</si>
  <si>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</si>
  <si>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</si>
  <si>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</si>
  <si>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</si>
  <si>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</si>
  <si>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</si>
  <si>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</si>
  <si>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</si>
  <si>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</si>
  <si>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</si>
  <si>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</si>
  <si>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</si>
  <si>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</si>
  <si>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</si>
  <si>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</si>
  <si>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</si>
  <si>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</si>
  <si>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</si>
  <si>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</si>
  <si>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</si>
  <si>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</si>
  <si>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</si>
  <si>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</si>
  <si>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</si>
  <si>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</si>
  <si>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</si>
  <si>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</si>
  <si>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</si>
  <si>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</si>
  <si>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</si>
  <si>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</si>
  <si>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</si>
  <si>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</si>
  <si>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</si>
  <si>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</si>
  <si>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</si>
  <si>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</si>
  <si>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</si>
  <si>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</si>
  <si>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</si>
  <si>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</si>
  <si>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</si>
  <si>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</si>
  <si>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</si>
  <si>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</si>
  <si>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</si>
  <si>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</si>
  <si>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</si>
  <si>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</si>
  <si>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</si>
  <si>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</si>
  <si>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</si>
  <si>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</si>
  <si>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</si>
  <si>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</si>
  <si>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</si>
  <si>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</si>
  <si>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</si>
  <si>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</si>
  <si>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</si>
  <si>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</si>
  <si>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</si>
  <si>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</si>
  <si>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</si>
  <si>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</si>
  <si>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</si>
  <si>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</si>
  <si>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</si>
  <si>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</si>
  <si>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</si>
  <si>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</si>
  <si>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</si>
  <si>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</si>
  <si>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</si>
  <si>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</si>
  <si>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</si>
  <si>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</si>
  <si>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</si>
  <si>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</si>
  <si>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</si>
  <si>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</si>
  <si>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</si>
  <si>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</si>
  <si>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</si>
  <si>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</si>
  <si>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</si>
  <si>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</si>
  <si>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</si>
  <si>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</si>
  <si>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</si>
  <si>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</si>
  <si>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</si>
  <si>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</si>
  <si>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</si>
  <si>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</si>
  <si>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</si>
  <si>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</si>
  <si>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</si>
  <si>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</si>
  <si>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</si>
  <si>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</si>
  <si>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</si>
  <si>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</si>
  <si>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</si>
  <si>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</si>
  <si>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</si>
  <si>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</si>
  <si>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</si>
  <si>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</si>
  <si>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</si>
  <si>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</si>
  <si>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</si>
  <si>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</si>
  <si>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</si>
  <si>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</si>
  <si>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</si>
  <si>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</si>
  <si>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</si>
  <si>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</si>
  <si>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</si>
  <si>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</si>
  <si>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</si>
  <si>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</si>
  <si>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</si>
  <si>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</si>
  <si>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</si>
  <si>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</si>
  <si>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</si>
  <si>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</si>
  <si>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</si>
  <si>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</si>
  <si>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</si>
  <si>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</si>
  <si>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</si>
  <si>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</si>
  <si>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</si>
  <si>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</si>
  <si>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</si>
  <si>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</si>
  <si>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</si>
  <si>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</si>
  <si>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</si>
  <si>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</si>
  <si>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</si>
  <si>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</si>
  <si>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</si>
  <si>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</si>
  <si>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</si>
  <si>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</si>
  <si>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</si>
  <si>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</si>
  <si>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</si>
  <si>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</si>
  <si>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</si>
  <si>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</si>
  <si>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</si>
  <si>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</si>
  <si>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</si>
  <si>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</si>
  <si>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</si>
  <si>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</si>
  <si>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</si>
  <si>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</si>
  <si>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</si>
  <si>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</si>
  <si>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</si>
  <si>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</si>
  <si>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</si>
  <si>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</si>
  <si>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</si>
  <si>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</si>
  <si>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</si>
  <si>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</si>
  <si>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</si>
  <si>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</si>
  <si>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</si>
  <si>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</si>
  <si>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</si>
  <si>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</si>
  <si>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</si>
  <si>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</si>
  <si>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</si>
  <si>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</si>
  <si>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</si>
  <si>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</si>
  <si>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</si>
  <si>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</si>
  <si>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</si>
  <si>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</si>
  <si>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</si>
  <si>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</si>
  <si>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</si>
  <si>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</si>
  <si>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</si>
  <si>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</si>
  <si>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Quantidade realizada</t>
  </si>
  <si>
    <t>Quantidade programada W+1</t>
  </si>
  <si>
    <t>Quantidade Total Real</t>
  </si>
  <si>
    <t>Quantidade programada</t>
  </si>
  <si>
    <t>UND</t>
  </si>
  <si>
    <t>Und</t>
  </si>
  <si>
    <t>(EM)Estruturas metálicas</t>
  </si>
  <si>
    <t>(MN) Monovia</t>
  </si>
  <si>
    <t>Marcos</t>
  </si>
  <si>
    <t>Edson</t>
  </si>
  <si>
    <t>Plataforma El. 5000</t>
  </si>
  <si>
    <t>(CAL) Caldeiras Elétricas</t>
  </si>
  <si>
    <t>Plataforma El. 7000</t>
  </si>
  <si>
    <t>(DQ) Sistema de Dosagem Química</t>
  </si>
  <si>
    <t>Necessário guindaste no dia 12/09</t>
  </si>
  <si>
    <t>Plataforma El. 9000</t>
  </si>
  <si>
    <t>1.3.9.4.2.1</t>
  </si>
  <si>
    <t>1.3.9.4.2.2</t>
  </si>
  <si>
    <t>1.3.9.4.2.3</t>
  </si>
  <si>
    <t>1.3.9.4.2.4</t>
  </si>
  <si>
    <t>1.3.9.4.2.5</t>
  </si>
  <si>
    <t>1.3.9.4.2.6</t>
  </si>
  <si>
    <t>1.3.9.4.4.1</t>
  </si>
  <si>
    <t>1.3.9.4.4.2</t>
  </si>
  <si>
    <t>1.3.9.4.4.3</t>
  </si>
  <si>
    <t>1.3.9.4.4.4</t>
  </si>
  <si>
    <t>1.3.9.10.17</t>
  </si>
  <si>
    <t>1.3.9.10.16</t>
  </si>
  <si>
    <t>1.3.9.10.15</t>
  </si>
  <si>
    <t>1.3.9.18.2.1</t>
  </si>
  <si>
    <t>1.3.9.18.2.2</t>
  </si>
  <si>
    <t>1.3.9.18.2.3</t>
  </si>
  <si>
    <t>1.3.9.25.2.2</t>
  </si>
  <si>
    <t>1.3.9.25.2.3</t>
  </si>
  <si>
    <t>1.3.9.25.2.4</t>
  </si>
  <si>
    <t>1.3.9.28.1.1</t>
  </si>
  <si>
    <t>1.3.9.28.1.2</t>
  </si>
  <si>
    <t>1.3.9.28.1.3</t>
  </si>
  <si>
    <t>1.3.9.34.2.1</t>
  </si>
  <si>
    <t>1.3.9.34.2.2</t>
  </si>
  <si>
    <t>1.3.9.34.2.3</t>
  </si>
  <si>
    <t>1.3.9.34.2.4</t>
  </si>
  <si>
    <t>1.3.9.34.2.5</t>
  </si>
  <si>
    <t>1.3.9.34.4.1</t>
  </si>
  <si>
    <t>1.3.9.34.4.2</t>
  </si>
  <si>
    <t>1.3.9.34.4.3</t>
  </si>
  <si>
    <t>1.3.9.34.4.4</t>
  </si>
  <si>
    <t>1.3.9.34.4.5</t>
  </si>
  <si>
    <t>1.3.9.39.15</t>
  </si>
  <si>
    <t>1.3.9.47.2.1</t>
  </si>
  <si>
    <t>1.3.9.47.2.2</t>
  </si>
  <si>
    <t>1.3.9.47.2.3</t>
  </si>
  <si>
    <t>1.3.9.53.2.1</t>
  </si>
  <si>
    <t>1.3.9.53.2.2</t>
  </si>
  <si>
    <t>1.3.9.56.1.1</t>
  </si>
  <si>
    <t>1.3.9.56.1.2</t>
  </si>
  <si>
    <t>1.3.9.56.1.3</t>
  </si>
  <si>
    <t xml:space="preserve">   Liberação do prédio D&amp;E pela Hydro</t>
  </si>
  <si>
    <t xml:space="preserve">   Instalação das vigas de rolamento (in hold)</t>
  </si>
  <si>
    <t xml:space="preserve">      Montagem e alinhamento das vigas na EL. 12,70</t>
  </si>
  <si>
    <t xml:space="preserve">      Alinhamento e fixação das vigas</t>
  </si>
  <si>
    <t xml:space="preserve">   Bases civis</t>
  </si>
  <si>
    <t xml:space="preserve">      Bases do carro de translado da Caldeira D</t>
  </si>
  <si>
    <t xml:space="preserve">         Base 01 - Forma - Caldeira D</t>
  </si>
  <si>
    <t xml:space="preserve">         Base 02 - Forma - Caldeira D</t>
  </si>
  <si>
    <t xml:space="preserve">         Base 03 - Forma - Caldeira D</t>
  </si>
  <si>
    <t xml:space="preserve">         Base 04 - Forma - Caldeira D</t>
  </si>
  <si>
    <t xml:space="preserve">         Base 01 - Posicionamento de chumbadores - Caldeira D</t>
  </si>
  <si>
    <t xml:space="preserve">         Base 02 - Posicionamento de chumbadores - Caldeira D</t>
  </si>
  <si>
    <t xml:space="preserve">         Base 03 - Posicionamento de chumbadores - Caldeira D</t>
  </si>
  <si>
    <t xml:space="preserve">         Base 04 - Posicionamento de chumbadores - Caldeira D</t>
  </si>
  <si>
    <t xml:space="preserve">         Base 01 - Concretagem - Caldeira D</t>
  </si>
  <si>
    <t xml:space="preserve">         Base 02 - Concretagem - Caldeira D</t>
  </si>
  <si>
    <t xml:space="preserve">         Base 03 - Concretagem - Caldeira D</t>
  </si>
  <si>
    <t xml:space="preserve">         Base 04 - Concretagem - Caldeira D</t>
  </si>
  <si>
    <t xml:space="preserve">         Base 01 - Desforma - Caldeira D</t>
  </si>
  <si>
    <t xml:space="preserve">         Base 02 - Desforma - Caldeira D</t>
  </si>
  <si>
    <t xml:space="preserve">         Base 03 - Desforma - Caldeira D</t>
  </si>
  <si>
    <t xml:space="preserve">         Base 04 - Desforma - Caldeira D</t>
  </si>
  <si>
    <t xml:space="preserve">      Bases do carro de translado da Caldeira E</t>
  </si>
  <si>
    <t xml:space="preserve">         Base 01 - Forma - Caldeira E</t>
  </si>
  <si>
    <t xml:space="preserve">         Base 02 - Forma - Caldeira E</t>
  </si>
  <si>
    <t xml:space="preserve">         Base 03 - Forma - Caldeira E</t>
  </si>
  <si>
    <t xml:space="preserve">         Base 04 - Forma - Caldeira E</t>
  </si>
  <si>
    <t xml:space="preserve">         Base 01 - Posicionamento de chumbadores - Caldeira E</t>
  </si>
  <si>
    <t xml:space="preserve">         Base 02 - Posicionamento de chumbadores - Caldeira E</t>
  </si>
  <si>
    <t xml:space="preserve">         Base 03 - Posicionamento de chumbadores - Caldeira E</t>
  </si>
  <si>
    <t xml:space="preserve">         Base 04 - Posicionamento de chumbadores - Caldeira E</t>
  </si>
  <si>
    <t xml:space="preserve">         Base 01 - Concretagem - Caldeira E</t>
  </si>
  <si>
    <t xml:space="preserve">         Base 02 - Concretagem - Caldeira E</t>
  </si>
  <si>
    <t xml:space="preserve">         Base 03 - Concretagem - Caldeira E</t>
  </si>
  <si>
    <t xml:space="preserve">         Base 04 - Concretagem - Caldeira E</t>
  </si>
  <si>
    <t xml:space="preserve">         Base 01 - Desforma - Caldeira E</t>
  </si>
  <si>
    <t xml:space="preserve">         Base 02 - Desforma - Caldeira E</t>
  </si>
  <si>
    <t xml:space="preserve">         Base 03 - Desforma - Caldeira E</t>
  </si>
  <si>
    <t xml:space="preserve">         Base 04 - Desforma - Caldeira E</t>
  </si>
  <si>
    <t xml:space="preserve">      Bases do carro de translado externas</t>
  </si>
  <si>
    <t xml:space="preserve">         Base 01 - Escavação - Externa</t>
  </si>
  <si>
    <t xml:space="preserve">         Base 02 - Escavação - Externa</t>
  </si>
  <si>
    <t xml:space="preserve">         Base 03 - Escavação - Externa</t>
  </si>
  <si>
    <t xml:space="preserve">         Base 01 - Nivelamento com areia - Externa</t>
  </si>
  <si>
    <t xml:space="preserve">         Base 02 - Nivelamento com areia - Externa</t>
  </si>
  <si>
    <t xml:space="preserve">         Base 03 - Nivelamento com areia - Externa</t>
  </si>
  <si>
    <t xml:space="preserve">         Base 01 - Posicionamento de pré moldado - Externa</t>
  </si>
  <si>
    <t xml:space="preserve">         Base 02 - Posicionamento de pré moldado - Externa</t>
  </si>
  <si>
    <t xml:space="preserve">         Base 03 - Posicionamento de pré moldado - Externa</t>
  </si>
  <si>
    <t xml:space="preserve">         Base 01 - Reaterro - Externa</t>
  </si>
  <si>
    <t xml:space="preserve">         Base 02 - Reaterro - Externa</t>
  </si>
  <si>
    <t xml:space="preserve">         Base 03 - Reaterro - Externa</t>
  </si>
  <si>
    <t xml:space="preserve">      Nivelamento das bases com shimms</t>
  </si>
  <si>
    <t xml:space="preserve">   Instalação dos suportes das caldeiras</t>
  </si>
  <si>
    <t xml:space="preserve">      Pré-montagem da estrutura de apoio (Colunas) da Caldeira D</t>
  </si>
  <si>
    <t xml:space="preserve">      Alinhamento topográfico das colunas da Caldeira D</t>
  </si>
  <si>
    <t xml:space="preserve">      Travamento provisório das colunas da Caldeira D</t>
  </si>
  <si>
    <t xml:space="preserve">      Pré-montagem da estrutura de apoio (Colunas) da Caldeira E</t>
  </si>
  <si>
    <t xml:space="preserve">      Alinhamento topográfico das colunas da Caldeira E</t>
  </si>
  <si>
    <t xml:space="preserve">      Travamento provisório das colunas da Caldeira E</t>
  </si>
  <si>
    <t xml:space="preserve">   Montagem da estrutura provisória</t>
  </si>
  <si>
    <t xml:space="preserve">      Montagem de andaime da estrutura provisória</t>
  </si>
  <si>
    <t xml:space="preserve">      Montagem da estrutura de translado</t>
  </si>
  <si>
    <t xml:space="preserve">   Carro de translado</t>
  </si>
  <si>
    <t xml:space="preserve">      Adequação de andaime na parte externa do prédio</t>
  </si>
  <si>
    <t xml:space="preserve">      Montagem do carro de translação com o anel de suporte da caldeira</t>
  </si>
  <si>
    <t xml:space="preserve">      Posicionamento de carro com as tartarugas sobre a estrutura provisória</t>
  </si>
  <si>
    <t xml:space="preserve">      Alinhamento do carro de translado com as tartarugas de movimentação</t>
  </si>
  <si>
    <t xml:space="preserve">   Instalação das Caldeiras</t>
  </si>
  <si>
    <t xml:space="preserve">      Recebimento das caldeiras e bombas pela Hydro</t>
  </si>
  <si>
    <t xml:space="preserve">      Mobilização, patolamento e montagem de contra-pesos do guindaste pela Hydro</t>
  </si>
  <si>
    <t xml:space="preserve">      Instalação da Caldeira D</t>
  </si>
  <si>
    <t xml:space="preserve">         Verticalização da caldeira</t>
  </si>
  <si>
    <t xml:space="preserve">         Posicionamento da caldeira no carro de translado</t>
  </si>
  <si>
    <t xml:space="preserve">         Translado da caldeira até o prédio D</t>
  </si>
  <si>
    <t xml:space="preserve">         Elevação da caldeira com cilindros hidráulicos</t>
  </si>
  <si>
    <t xml:space="preserve">         Desmontagem parcial do carro de translado</t>
  </si>
  <si>
    <t xml:space="preserve">         Posicionamento da caldeira sob as colunas de sustentação</t>
  </si>
  <si>
    <t xml:space="preserve">         Alinhamento topográfico do suporte</t>
  </si>
  <si>
    <t xml:space="preserve">         Soldagem</t>
  </si>
  <si>
    <t xml:space="preserve">         Inspeção visual / LP das soldas</t>
  </si>
  <si>
    <t xml:space="preserve">      Instalação da Caldeira E</t>
  </si>
  <si>
    <t xml:space="preserve">         Translado da caldeira até o prédio E</t>
  </si>
  <si>
    <t xml:space="preserve">      Desmontagem da estrutura provisória</t>
  </si>
  <si>
    <t xml:space="preserve">         Desmontagem</t>
  </si>
  <si>
    <t xml:space="preserve">         Demolição base de translado 01</t>
  </si>
  <si>
    <t xml:space="preserve">         Demolição base de translado 02</t>
  </si>
  <si>
    <t xml:space="preserve">         Demolição base de translado 03</t>
  </si>
  <si>
    <t xml:space="preserve">         Demolição base de translado 04</t>
  </si>
  <si>
    <t xml:space="preserve">         Demolição base de translado 05</t>
  </si>
  <si>
    <t xml:space="preserve">         Demolição base de translado 06</t>
  </si>
  <si>
    <t xml:space="preserve">         Demolição base de translado 07</t>
  </si>
  <si>
    <t xml:space="preserve">         Demolição base de translado 08</t>
  </si>
  <si>
    <t xml:space="preserve">         Demolição base de translado 09</t>
  </si>
  <si>
    <t xml:space="preserve">         Demolição base de translado 10</t>
  </si>
  <si>
    <t xml:space="preserve">         Demolição base de translado 11</t>
  </si>
  <si>
    <t xml:space="preserve">         Demolição base de translado 12</t>
  </si>
  <si>
    <t xml:space="preserve">         Demolição base de translado 13</t>
  </si>
  <si>
    <t xml:space="preserve">         Demolição base de translado 14</t>
  </si>
  <si>
    <t xml:space="preserve">   Instalação das plataformas e escadas</t>
  </si>
  <si>
    <t xml:space="preserve">      Plataforma EL. 3,309m</t>
  </si>
  <si>
    <t xml:space="preserve">         Montagem de andaime</t>
  </si>
  <si>
    <t xml:space="preserve">         Instalação do chumbador 01 na coluna do prédio</t>
  </si>
  <si>
    <t xml:space="preserve">         Instalação do chumbador 02 na coluna do prédio</t>
  </si>
  <si>
    <t xml:space="preserve">         Instalação do chumbador 03 na coluna do prédio</t>
  </si>
  <si>
    <t xml:space="preserve">         Instalação do chumbador 04 na coluna do prédio</t>
  </si>
  <si>
    <t xml:space="preserve">         Instalação do chumbador 05 na coluna do prédio</t>
  </si>
  <si>
    <t xml:space="preserve">         Instalação do chumbador 06 na coluna do prédio</t>
  </si>
  <si>
    <t xml:space="preserve">         Instalação do chumbador 07 na coluna do prédio</t>
  </si>
  <si>
    <t xml:space="preserve">         Instalação do chumbador 08 na coluna do prédio</t>
  </si>
  <si>
    <t xml:space="preserve">         Instalação do chumbador 09 na coluna do prédio</t>
  </si>
  <si>
    <t xml:space="preserve">         Instalação do chumbador 10 na coluna do prédio</t>
  </si>
  <si>
    <t xml:space="preserve">         Instalação do chumbador 11 na coluna do prédio</t>
  </si>
  <si>
    <t xml:space="preserve">         Instalação do chumbador 12 na coluna do prédio</t>
  </si>
  <si>
    <t xml:space="preserve">         Instalação do chumbador 13 na coluna do prédio</t>
  </si>
  <si>
    <t xml:space="preserve">         Instalação do chumbador 14 na coluna do prédio</t>
  </si>
  <si>
    <t xml:space="preserve">         Instalação do chumbador 15 na coluna do prédio</t>
  </si>
  <si>
    <t xml:space="preserve">         Instalação do chumbador 16 na coluna do prédio</t>
  </si>
  <si>
    <t xml:space="preserve">         Montagem das estruturas horizontais da elevação</t>
  </si>
  <si>
    <t xml:space="preserve">         Montagem de colunas</t>
  </si>
  <si>
    <t xml:space="preserve">         Montagem de guarda corpo</t>
  </si>
  <si>
    <t xml:space="preserve">         Montagem e soldagem de chapas de piso</t>
  </si>
  <si>
    <t xml:space="preserve">         Desmontagem de andaime</t>
  </si>
  <si>
    <t xml:space="preserve">      PlataformaEL. 5,030m</t>
  </si>
  <si>
    <t xml:space="preserve">         Instalação do chumbador 01</t>
  </si>
  <si>
    <t xml:space="preserve">         Instalação do chumbador 02</t>
  </si>
  <si>
    <t xml:space="preserve">         Instalação do chumbador 03</t>
  </si>
  <si>
    <t xml:space="preserve">         Instalação do chumbador 04</t>
  </si>
  <si>
    <t xml:space="preserve">         Instalação do chumbador 05</t>
  </si>
  <si>
    <t xml:space="preserve">         Instalação do chumbador 06</t>
  </si>
  <si>
    <t xml:space="preserve">         Instalação do chumbador 07</t>
  </si>
  <si>
    <t xml:space="preserve">         Instalação do chumbador 08</t>
  </si>
  <si>
    <t xml:space="preserve">         Instalação do chumbador 09</t>
  </si>
  <si>
    <t xml:space="preserve">         Instalação do chumbador 10</t>
  </si>
  <si>
    <t xml:space="preserve">         Instalação do chumbador 11</t>
  </si>
  <si>
    <t xml:space="preserve">         Instalação do chumbador 12</t>
  </si>
  <si>
    <t xml:space="preserve">         Instalação do chumbador 13</t>
  </si>
  <si>
    <t xml:space="preserve">         Instalação do chumbador 14</t>
  </si>
  <si>
    <t xml:space="preserve">         Instalação do chumbador 15</t>
  </si>
  <si>
    <t xml:space="preserve">         Instalação do chumbador 16</t>
  </si>
  <si>
    <t xml:space="preserve">         Instalação do chumbador 17</t>
  </si>
  <si>
    <t xml:space="preserve">         Instalação do chumbador 18</t>
  </si>
  <si>
    <t xml:space="preserve">         Instalação do chumbador 19</t>
  </si>
  <si>
    <t xml:space="preserve">         Instalação do chumbador 20</t>
  </si>
  <si>
    <t xml:space="preserve">         Instalação do chumbador 21</t>
  </si>
  <si>
    <t xml:space="preserve">         Instalação do chumbador 22</t>
  </si>
  <si>
    <t xml:space="preserve">         Instalação do chumbador 23</t>
  </si>
  <si>
    <t xml:space="preserve">         Instalação do chumbador 24</t>
  </si>
  <si>
    <t xml:space="preserve">         Instalação do chumbador 25</t>
  </si>
  <si>
    <t xml:space="preserve">         Instalação do chumbador 26</t>
  </si>
  <si>
    <t xml:space="preserve">         Instalação do chumbador 27</t>
  </si>
  <si>
    <t xml:space="preserve">         Instalação do chumbador 28</t>
  </si>
  <si>
    <t xml:space="preserve">         Instalação do chumbador 29</t>
  </si>
  <si>
    <t xml:space="preserve">         Instalação do chumbador 30</t>
  </si>
  <si>
    <t xml:space="preserve">         Instalação do chumbador 31</t>
  </si>
  <si>
    <t xml:space="preserve">         Instalação do chumbador 32</t>
  </si>
  <si>
    <t xml:space="preserve">         Instalação do chumbador 33</t>
  </si>
  <si>
    <t xml:space="preserve">         Instalação do chumbador 34</t>
  </si>
  <si>
    <t xml:space="preserve">         Instalação do chumbador 35</t>
  </si>
  <si>
    <t xml:space="preserve">         Instalação do chumbador 36</t>
  </si>
  <si>
    <t xml:space="preserve">         Instalação do chumbador 37</t>
  </si>
  <si>
    <t xml:space="preserve">         Instalação do chumbador 38</t>
  </si>
  <si>
    <t xml:space="preserve">         Instalação do chumbador 39</t>
  </si>
  <si>
    <t xml:space="preserve">         Instalação do chumbador 40</t>
  </si>
  <si>
    <t xml:space="preserve">         Instalação do chumbador 41</t>
  </si>
  <si>
    <t xml:space="preserve">         Instalação do chumbador 42</t>
  </si>
  <si>
    <t xml:space="preserve">         Instalação do chumbador 43</t>
  </si>
  <si>
    <t xml:space="preserve">         Instalação do chumbador 44</t>
  </si>
  <si>
    <t xml:space="preserve">      PlataformaEL. 7,420m&amp; 7,350m</t>
  </si>
  <si>
    <t xml:space="preserve">      PlataformaEL. 9,810m, 8,850m&amp; 8,040m</t>
  </si>
  <si>
    <t xml:space="preserve">      Monovia das Bombas</t>
  </si>
  <si>
    <t xml:space="preserve">         Instalação de chumbadores nas vigas do prédio (16x)</t>
  </si>
  <si>
    <t xml:space="preserve">         Montagem de suportação e da monovia do prédio D</t>
  </si>
  <si>
    <t xml:space="preserve">         Montagem de suportação e das monovias do prédio E</t>
  </si>
  <si>
    <t xml:space="preserve">      Cobertura das bombas de recirculação - Prédio E</t>
  </si>
  <si>
    <t xml:space="preserve">         Chumbador 01</t>
  </si>
  <si>
    <t xml:space="preserve">         Chumbador 02</t>
  </si>
  <si>
    <t xml:space="preserve">         Chumbador 03</t>
  </si>
  <si>
    <t xml:space="preserve">         Chumbador 04</t>
  </si>
  <si>
    <t xml:space="preserve">         Chumbador 05</t>
  </si>
  <si>
    <t xml:space="preserve">         Chumbador 06</t>
  </si>
  <si>
    <t xml:space="preserve">         Chumbador 07</t>
  </si>
  <si>
    <t xml:space="preserve">         Chumbador 08</t>
  </si>
  <si>
    <t xml:space="preserve">         Chumbador 09</t>
  </si>
  <si>
    <t xml:space="preserve">         Chumbador 10</t>
  </si>
  <si>
    <t xml:space="preserve">         Chumbador 11</t>
  </si>
  <si>
    <t xml:space="preserve">         Chumbador 12</t>
  </si>
  <si>
    <t xml:space="preserve">         Chumbador 13</t>
  </si>
  <si>
    <t xml:space="preserve">         Chumbador 14</t>
  </si>
  <si>
    <t xml:space="preserve">         Chumbador 15</t>
  </si>
  <si>
    <t xml:space="preserve">         Chumbador 16</t>
  </si>
  <si>
    <t xml:space="preserve">         Montagem de mão-francesas e terças de cobertura</t>
  </si>
  <si>
    <t xml:space="preserve">         Montagem de tirantes e telhas</t>
  </si>
  <si>
    <t xml:space="preserve">   Instalação dos Sistemas das Caldeiras</t>
  </si>
  <si>
    <t xml:space="preserve">      Instalação da bomba P-14E-06J - Sistema de água da Caldeira D</t>
  </si>
  <si>
    <t xml:space="preserve">         Posicionamento da bomba sobre a base</t>
  </si>
  <si>
    <t xml:space="preserve">         Alinhamento e nivelamento da bomba sobre a base</t>
  </si>
  <si>
    <t xml:space="preserve">         Instalação do chumbador 01 na base</t>
  </si>
  <si>
    <t xml:space="preserve">         Instalação do chumbador 02 na base</t>
  </si>
  <si>
    <t xml:space="preserve">         Instalação do chumbador 03 na base</t>
  </si>
  <si>
    <t xml:space="preserve">         Instalação do chumbador 04 na base</t>
  </si>
  <si>
    <t xml:space="preserve">         Instalação do chumbador 05 na base</t>
  </si>
  <si>
    <t xml:space="preserve">         Instalação do chumbador 06 na base</t>
  </si>
  <si>
    <t xml:space="preserve">         Fixação da bomba sobre a base</t>
  </si>
  <si>
    <t xml:space="preserve">         Alinhamento do conjunto motor bomba</t>
  </si>
  <si>
    <t xml:space="preserve">      Instalação da bomba P-14E-06K - Sistema de água da Caldeira D</t>
  </si>
  <si>
    <t xml:space="preserve">      Instalação da bomba P-14E-06L - Sistema de água da Caldeira D</t>
  </si>
  <si>
    <t xml:space="preserve">      Tubulações do sistema de água da Caldeira D</t>
  </si>
  <si>
    <t xml:space="preserve">         Montagem e soldagem das linhas de sucção, incluíndo válvulas e suportes</t>
  </si>
  <si>
    <t xml:space="preserve">            12"-S3-14E-5514-H</t>
  </si>
  <si>
    <t xml:space="preserve">            10"-S3-14E-5510-H</t>
  </si>
  <si>
    <t xml:space="preserve">            10"-S3-14E-5508-H</t>
  </si>
  <si>
    <t xml:space="preserve">            10"-S3-14E-5509-H</t>
  </si>
  <si>
    <t xml:space="preserve">            3/4"-S3-14E-5515-P</t>
  </si>
  <si>
    <t xml:space="preserve">            3/4"-S3-14E-5530</t>
  </si>
  <si>
    <t xml:space="preserve">         Inspeção ENDs das soldas</t>
  </si>
  <si>
    <t xml:space="preserve">         Linha de descaga, incluíndo válvulas e suportes</t>
  </si>
  <si>
    <t xml:space="preserve">            14-S3-14E-5507-H</t>
  </si>
  <si>
    <t xml:space="preserve">            12-S3-14E-5511-H</t>
  </si>
  <si>
    <t xml:space="preserve">            12-S3-14E-5513-H</t>
  </si>
  <si>
    <t xml:space="preserve">            12-S3-14E-5512-H</t>
  </si>
  <si>
    <t xml:space="preserve">         Isolamento térmico das linhas</t>
  </si>
  <si>
    <t xml:space="preserve">      Teste hidrostático do sistema de água da Caldeira D</t>
  </si>
  <si>
    <t xml:space="preserve">      Água de Alimentação do sistema da Caldeira D</t>
  </si>
  <si>
    <t xml:space="preserve">         Montagem de suportes e da linha 6"-S3-14E-5502-H e válvulas</t>
  </si>
  <si>
    <t xml:space="preserve">         Isolamento térmico da linha</t>
  </si>
  <si>
    <t xml:space="preserve">      Complementação mecânica</t>
  </si>
  <si>
    <t xml:space="preserve">      Pré Comissionamento</t>
  </si>
  <si>
    <t xml:space="preserve">      Teste hidrostático do sistema de água de alimentação da Caldeira D</t>
  </si>
  <si>
    <t xml:space="preserve">      Instalação do Sistema Blowdown da Caldeira D</t>
  </si>
  <si>
    <t xml:space="preserve">         Posicionamento do tanque sobre a base</t>
  </si>
  <si>
    <t xml:space="preserve">         Alinhamento e nivelamento do tanque sobre a base</t>
  </si>
  <si>
    <t xml:space="preserve">         Fixação do tanque sobre a base</t>
  </si>
  <si>
    <t xml:space="preserve">         2-S3-14E-5505-P</t>
  </si>
  <si>
    <t xml:space="preserve">         2-S3-14E-5368</t>
  </si>
  <si>
    <t xml:space="preserve">         2-S3-14E-5506-P</t>
  </si>
  <si>
    <t xml:space="preserve">         1/2-S3-14E-5503-P</t>
  </si>
  <si>
    <t xml:space="preserve">         1/2-S3-14E-5504-P</t>
  </si>
  <si>
    <t xml:space="preserve">         Linha 1"-S3-14E-5534-P</t>
  </si>
  <si>
    <t xml:space="preserve">         2-S3-14E-5522-P</t>
  </si>
  <si>
    <t xml:space="preserve">         2-A2-14E-5538-P</t>
  </si>
  <si>
    <t xml:space="preserve">         2-A2-14E-5038-P</t>
  </si>
  <si>
    <t xml:space="preserve">      Pré comissionamento</t>
  </si>
  <si>
    <t xml:space="preserve">      Teste hidrostático do sistema Blowdown da Caldeira D</t>
  </si>
  <si>
    <t xml:space="preserve">      Instalação do Sistema de Vapor da Caldeira D</t>
  </si>
  <si>
    <t xml:space="preserve">         Montagem de suportes e da linha 14"-S3-14E-5501-H e válvulas saíndo da caldeira até o novo header de vapor</t>
  </si>
  <si>
    <t xml:space="preserve">         Montagem da linha de alívio 10"-S3-14E-5524 na PSV-14E-701</t>
  </si>
  <si>
    <t xml:space="preserve">         Montagem da linha de alívio 10"-S3-14E-5525 na PSV-14E-702 </t>
  </si>
  <si>
    <t xml:space="preserve">      Teste hidrostático do sistema de Vapor da Caldeira D</t>
  </si>
  <si>
    <t xml:space="preserve">      Instalação do Sistema de Resfriamento da Caldeira D</t>
  </si>
  <si>
    <t xml:space="preserve">         Montagem do resfriador de amostragem HE-14E-01D</t>
  </si>
  <si>
    <t xml:space="preserve">         Montagem das tubulações e válvulas</t>
  </si>
  <si>
    <t xml:space="preserve">            3/4-W6-14E-5516</t>
  </si>
  <si>
    <t xml:space="preserve">            3/4-W6-14E-5517</t>
  </si>
  <si>
    <t xml:space="preserve">            3-W6-14E-5518/5391</t>
  </si>
  <si>
    <t xml:space="preserve">      Teste hidrostático do sistema de resfriamento da Caldeira D</t>
  </si>
  <si>
    <t xml:space="preserve">      Instalação do Sistema de Condensado da Caldeira D</t>
  </si>
  <si>
    <t xml:space="preserve">         Montagem de andaime linha de 8"-S1-14E-5520 VENT</t>
  </si>
  <si>
    <t xml:space="preserve">         Instalação de chumbador 01 na coluna do prédio linha de 8"-S1-14E-5520 VENT</t>
  </si>
  <si>
    <t xml:space="preserve">         Instalação de chumbador 02 na coluna do prédio linha de 8"-S1-14E-5520 VENT</t>
  </si>
  <si>
    <t xml:space="preserve">         Instalação de chumbador 03 na coluna do prédio linha de 8"-S1-14E-5520 VENT</t>
  </si>
  <si>
    <t xml:space="preserve">         Instalação de chumbador 04 na coluna do prédio linha de 8"-S1-14E-5520 VENT</t>
  </si>
  <si>
    <t xml:space="preserve">         Instalação de chumbador 05 na coluna do prédio linha de 8"-S1-14E-5520 VENT</t>
  </si>
  <si>
    <t xml:space="preserve">         Instalação de chumbador 06 na coluna do prédio linha de 8"-S1-14E-5520 VENT</t>
  </si>
  <si>
    <t xml:space="preserve">         Instalação de chumbador 07 na coluna do prédio linha de 8"-S1-14E-5520 VENT</t>
  </si>
  <si>
    <t xml:space="preserve">         Instalação de chumbador 08 na coluna do prédio linha de 8"-S1-14E-5520 VENT</t>
  </si>
  <si>
    <t xml:space="preserve">         Instalação de chumbador 09 na coluna do prédio linha de 8"-S1-14E-5520 VENT</t>
  </si>
  <si>
    <t xml:space="preserve">         Instalação de chumbador 10 na coluna do prédio linha de 8"-S1-14E-5520 VENT</t>
  </si>
  <si>
    <t xml:space="preserve">         Instalação de chumbador 11 na coluna do prédio linha de 8"-S1-14E-5520 VENT</t>
  </si>
  <si>
    <t xml:space="preserve">         Instalação de chumbador 12 na coluna do prédio linha de 8"-S1-14E-5520 VENT</t>
  </si>
  <si>
    <t xml:space="preserve">         Montagem e soldagem da linha de 8"-S1-14E-5520 VENT</t>
  </si>
  <si>
    <t xml:space="preserve">         Montagem da linha de 1"-S3-14E-5535</t>
  </si>
  <si>
    <t xml:space="preserve">         Montagem da linha de 1"-S3-14E-5536</t>
  </si>
  <si>
    <t xml:space="preserve">         Montagem da linha de 4"-S1-14E-5519</t>
  </si>
  <si>
    <t xml:space="preserve">         Montagem da linha de 1"-S3-14E-5537</t>
  </si>
  <si>
    <t xml:space="preserve">         Montagem da linha de 1"-S1-14E-5526</t>
  </si>
  <si>
    <t xml:space="preserve">      Instalação do Sistema de dosagem química da Caldeira D</t>
  </si>
  <si>
    <t xml:space="preserve">         Montagem do T-14E-02D</t>
  </si>
  <si>
    <t xml:space="preserve">            3/4-W2-14E-5521</t>
  </si>
  <si>
    <t xml:space="preserve">            1/2-S3-14E-5532</t>
  </si>
  <si>
    <t xml:space="preserve">            .12-W2-14E-5440</t>
  </si>
  <si>
    <t xml:space="preserve">      Instalação do sistema de Ar de Instrumento da Caldeira D</t>
  </si>
  <si>
    <t xml:space="preserve">         Montagem de suportes e linha de ar de instrumentos</t>
  </si>
  <si>
    <t xml:space="preserve">            3/4-A2-14E-5528/5413</t>
  </si>
  <si>
    <t xml:space="preserve">            3/4-A2-14E-5527</t>
  </si>
  <si>
    <t xml:space="preserve">            3/4-A2-14E-5529</t>
  </si>
  <si>
    <t xml:space="preserve">         Teste de estanqueidade</t>
  </si>
  <si>
    <t xml:space="preserve">      Instalação da bomba P-14E-06M - Sistema de água da Caldeira E</t>
  </si>
  <si>
    <t xml:space="preserve">      Instalação da bomba P-14E-06N -Sistema de água da caldeira E</t>
  </si>
  <si>
    <t xml:space="preserve">      Instalação da bomba P-14E-06O - Sistema de água da caldeira E</t>
  </si>
  <si>
    <t xml:space="preserve">      Tubulações do sistema de água da Caldeira E</t>
  </si>
  <si>
    <t xml:space="preserve">         Montagem das linhas de sucção, incluíndo válvulas e suportes</t>
  </si>
  <si>
    <t xml:space="preserve">            12-S3-14E-5614-H</t>
  </si>
  <si>
    <t xml:space="preserve">            10-S3-14E-5610-H</t>
  </si>
  <si>
    <t xml:space="preserve">            10-S3-14E-5609-H</t>
  </si>
  <si>
    <t xml:space="preserve">            10-S3-14E-5608-H</t>
  </si>
  <si>
    <t xml:space="preserve">            3/4-S3-14E-5615-P</t>
  </si>
  <si>
    <t xml:space="preserve">            14-S3-14E-5607-H</t>
  </si>
  <si>
    <t xml:space="preserve">            12-S3-14E-5613-H</t>
  </si>
  <si>
    <t xml:space="preserve">            12-S3-14E-5612-H</t>
  </si>
  <si>
    <t xml:space="preserve">            12-S3-14E-5611-H</t>
  </si>
  <si>
    <t xml:space="preserve">            3/4-S3-14E-5630</t>
  </si>
  <si>
    <t xml:space="preserve">      Água de Alimentação do sistema da Caldeira E</t>
  </si>
  <si>
    <t xml:space="preserve">         Montagem de suportes e da linha 6"-S3-14E-5602-H e válvulas</t>
  </si>
  <si>
    <t xml:space="preserve">      Teste hidrostático do sistema de água de alimentação da Caldeira E</t>
  </si>
  <si>
    <t xml:space="preserve">      Instalação do Sistema Blowdown da Caldeira E</t>
  </si>
  <si>
    <t xml:space="preserve">         Linha 1/2"-S3-14E-5603-P</t>
  </si>
  <si>
    <t xml:space="preserve">         Linha 1/2"-S3-14E-5604-P</t>
  </si>
  <si>
    <t xml:space="preserve">         Linha 2"-S3-14E-5605-P</t>
  </si>
  <si>
    <t xml:space="preserve">         Linha 2"-S3-14E-5606-P</t>
  </si>
  <si>
    <t xml:space="preserve">         Linha 2"-S3-14E-5600-H</t>
  </si>
  <si>
    <t xml:space="preserve">         Linha 1"-S3-14E-5634-P</t>
  </si>
  <si>
    <t xml:space="preserve">         Linha 1"-S3-14E-5638-P</t>
  </si>
  <si>
    <t xml:space="preserve">      Teste hidrostático do sistema Blowdown da Caldeira E</t>
  </si>
  <si>
    <t xml:space="preserve">      Instalação do Sistema de vapor da Caldeira E</t>
  </si>
  <si>
    <t xml:space="preserve">         Montagem de suportes e da linha 14"-S3-14E-5601-H e válvulas saíndo da caldeira até o novo header de vapor</t>
  </si>
  <si>
    <t xml:space="preserve">         Montagem da linha de alívio 10"-S3-14E-5624 na PSV-14E-801</t>
  </si>
  <si>
    <t xml:space="preserve">         Montagem da linha de alívio 10"-S3-14E-5625 na PSV-14E-802</t>
  </si>
  <si>
    <t xml:space="preserve">      Teste hidrostático do sistema de vapor da Caldeira E</t>
  </si>
  <si>
    <t xml:space="preserve">      Instalação de Água de resfriamento da Caldeira E</t>
  </si>
  <si>
    <t xml:space="preserve">         Montagem do resfriador de amostragem HE-14E-01E</t>
  </si>
  <si>
    <t xml:space="preserve">            3-W6-14E-5618</t>
  </si>
  <si>
    <t xml:space="preserve">            3/4-W6-14E-5616</t>
  </si>
  <si>
    <t xml:space="preserve">            3/4-W6-14E-5617</t>
  </si>
  <si>
    <t xml:space="preserve">         Teste hidrostático da linha</t>
  </si>
  <si>
    <t xml:space="preserve">      Instalação do Sistema de condensado da Caldeira E</t>
  </si>
  <si>
    <t xml:space="preserve">         Montagem de andaime linha 8"-S1-14E-5620 VENT</t>
  </si>
  <si>
    <t xml:space="preserve">         Instalação do chumbador 01 na coluna do prédio linha 8"-S1-14E-5620 VENT</t>
  </si>
  <si>
    <t xml:space="preserve">         Instalação do chumbador 02 na coluna do prédio linha 8"-S1-14E-5620 VENT</t>
  </si>
  <si>
    <t xml:space="preserve">         Instalação do chumbador 03 na coluna do prédio linha 8"-S1-14E-5620 VENT</t>
  </si>
  <si>
    <t xml:space="preserve">         Instalação do chumbador 04 na coluna do prédio linha 8"-S1-14E-5620 VENT</t>
  </si>
  <si>
    <t xml:space="preserve">         Montagem e soldagem da linha 8"-S1-14E-5620 VENT</t>
  </si>
  <si>
    <t xml:space="preserve">         Montagem da linha de 1"-S3-14E-5635</t>
  </si>
  <si>
    <t xml:space="preserve">         Montagem da linha de 1"-S3-14E-5636</t>
  </si>
  <si>
    <t xml:space="preserve">         Montagem da linha de 4"-S1-14E-5619</t>
  </si>
  <si>
    <t xml:space="preserve">         Montagem da linha de 1"-S3-14E-5637</t>
  </si>
  <si>
    <t xml:space="preserve">         Montagem da linha de 1"-S1-14E-5626</t>
  </si>
  <si>
    <t xml:space="preserve">      Instalação do Sistema de dosagem química da Caldeira E</t>
  </si>
  <si>
    <t xml:space="preserve">         Montagem do T-14E-02E</t>
  </si>
  <si>
    <t xml:space="preserve">            3/4-W2-14E-5621</t>
  </si>
  <si>
    <t xml:space="preserve">            1/2-S3-14E-5632</t>
  </si>
  <si>
    <t xml:space="preserve">      Instalação do sistema de ar de instrumento da Caldeira E</t>
  </si>
  <si>
    <t xml:space="preserve">            3/4-A2-14E-5628</t>
  </si>
  <si>
    <t xml:space="preserve">            3/4-A2-14E-5627</t>
  </si>
  <si>
    <t xml:space="preserve">            3/4-A2-14E-5629</t>
  </si>
  <si>
    <t xml:space="preserve">   Comissionamento e testes</t>
  </si>
  <si>
    <t xml:space="preserve">      Atividades de Comissionamento</t>
  </si>
  <si>
    <t xml:space="preserve">      Operação assistida</t>
  </si>
  <si>
    <t>Desmobilização</t>
  </si>
  <si>
    <t xml:space="preserve">   Desmobilização de materiais, equipamentos e canteiro</t>
  </si>
  <si>
    <t xml:space="preserve">   Entrega do Data Book</t>
  </si>
  <si>
    <t xml:space="preserve">         Montagem de guarda corpo - Plat. 3000</t>
  </si>
  <si>
    <t xml:space="preserve">         Montagem e soldagem de chapas de piso - Plat. 5000</t>
  </si>
  <si>
    <t xml:space="preserve">         Montagem de andaime - Plat. 7000</t>
  </si>
  <si>
    <t xml:space="preserve">         Montagem das estruturas horizontais da elevação - Platf. 9000</t>
  </si>
  <si>
    <t>(SB) Sistema de blowdown</t>
  </si>
  <si>
    <t xml:space="preserve">         Montagem e soldagem de chapas de piso - Platf. 9000</t>
  </si>
  <si>
    <t xml:space="preserve">         Montagem das estruturas horizontais da elevação - Platf. 7000</t>
  </si>
  <si>
    <t>SEM 41</t>
  </si>
  <si>
    <t xml:space="preserve">         3/4-S3-14E-5515-P</t>
  </si>
  <si>
    <t xml:space="preserve">         3/4-S3-14E-5530-P</t>
  </si>
  <si>
    <t>SEM 42</t>
  </si>
  <si>
    <t xml:space="preserve">         Teste hidrostático das linhas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</si>
</sst>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3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9" fontId="7" fillId="2" borderId="6" xfId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2" borderId="2" xfId="0" applyNumberFormat="1" applyFont="1" applyFill="1" applyBorder="1" applyAlignment="1" applyProtection="1">
      <alignment horizontal="center" vertical="center"/>
      <protection locked="0" hidden="1"/>
    </xf>
    <xf numFmtId="9" fontId="7" fillId="2" borderId="1" xfId="0" applyNumberFormat="1" applyFont="1" applyFill="1" applyBorder="1" applyAlignment="1">
      <alignment vertical="center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26" fillId="2" borderId="1" xfId="0" applyFont="1" applyFill="1" applyBorder="1" applyAlignment="1" applyProtection="1">
      <alignment horizontal="left" vertical="center"/>
      <protection locked="0"/>
    </xf>
    <xf numFmtId="2" fontId="7" fillId="2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1" totalsRowShown="0">
  <autoFilter ref="A1:F161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1349D479-6578-42AC-9A00-CF93E703815B}">
    <text>Formula!
 Não alterar</text>
  </threadedComment>
  <threadedComment ref="D6" dT="2024-06-21T17:24:22.10" personId="{F9DFC33E-3AEB-4EF0-9558-B2BEBB8A8E61}" id="{994EE45C-1B95-4312-ADC9-6881BE53BD34}">
    <text>Formula!
 Não alterar</text>
  </threadedComment>
  <threadedComment ref="D7" dT="2024-06-21T17:24:22.10" personId="{F9DFC33E-3AEB-4EF0-9558-B2BEBB8A8E61}" id="{DEE823EC-C7ED-49FB-9D07-480A13B10705}">
    <text>Formula!
 Não alterar</text>
  </threadedComment>
  <threadedComment ref="D8" dT="2024-06-21T17:24:22.10" personId="{F9DFC33E-3AEB-4EF0-9558-B2BEBB8A8E61}" id="{376495FC-5382-47DC-BBA6-3A52B7AE55A4}">
    <text>Formula!
 Não alterar</text>
  </threadedComment>
  <threadedComment ref="D9" dT="2024-06-21T17:24:22.10" personId="{F9DFC33E-3AEB-4EF0-9558-B2BEBB8A8E61}" id="{877E1376-D66B-4555-9A33-B67A0E84EB49}">
    <text>Formula!
 Não alterar</text>
  </threadedComment>
  <threadedComment ref="D10" dT="2024-06-21T17:24:22.10" personId="{F9DFC33E-3AEB-4EF0-9558-B2BEBB8A8E61}" id="{E3CFA0B3-EDC7-4142-9C17-C9ACC59E1B25}">
    <text>Formula!
 Não alterar</text>
  </threadedComment>
  <threadedComment ref="D11" dT="2024-06-21T17:24:22.10" personId="{F9DFC33E-3AEB-4EF0-9558-B2BEBB8A8E61}" id="{1F06D36E-40E8-41DA-9C77-1262754CDD12}">
    <text>Formula!
 Não alterar</text>
  </threadedComment>
  <threadedComment ref="D12" dT="2024-06-21T17:24:22.10" personId="{F9DFC33E-3AEB-4EF0-9558-B2BEBB8A8E61}" id="{069113CF-3BAE-42F2-A87D-779A352E54BC}">
    <text>Formula!
 Não alterar</text>
  </threadedComment>
  <threadedComment ref="D13" dT="2024-06-21T17:24:22.10" personId="{F9DFC33E-3AEB-4EF0-9558-B2BEBB8A8E61}" id="{8E76F534-C1CC-4AD3-960F-FB664AF4BCB5}">
    <text>Formula!
 Não alterar</text>
  </threadedComment>
  <threadedComment ref="D14" dT="2024-06-21T17:24:22.10" personId="{F9DFC33E-3AEB-4EF0-9558-B2BEBB8A8E61}" id="{9654313D-FDBE-4B8C-B5AE-86F04DCA0219}">
    <text>Formula!
 Não alterar</text>
  </threadedComment>
  <threadedComment ref="D15" dT="2024-06-21T17:24:22.10" personId="{F9DFC33E-3AEB-4EF0-9558-B2BEBB8A8E61}" id="{9911D241-46FA-4945-9EED-1CE8BFB5DB03}">
    <text>Formula!
 Não alterar</text>
  </threadedComment>
  <threadedComment ref="D16" dT="2024-06-21T17:24:22.10" personId="{F9DFC33E-3AEB-4EF0-9558-B2BEBB8A8E61}" id="{A7C1F8F2-6734-4C2D-9FA0-7840A550B71F}">
    <text>Formula!
 Não alterar</text>
  </threadedComment>
  <threadedComment ref="D17" dT="2024-06-21T17:24:22.10" personId="{F9DFC33E-3AEB-4EF0-9558-B2BEBB8A8E61}" id="{6780EEA6-7929-4AA6-B6F3-AAE3AE5B98A4}">
    <text>Formula!
 Não alterar</text>
  </threadedComment>
  <threadedComment ref="D18" dT="2024-06-21T17:24:22.10" personId="{F9DFC33E-3AEB-4EF0-9558-B2BEBB8A8E61}" id="{DEBD1331-F124-4F93-9E4C-980D6A2EE8CF}">
    <text>Formula!
 Não alterar</text>
  </threadedComment>
  <threadedComment ref="D19" dT="2024-06-21T17:24:22.10" personId="{F9DFC33E-3AEB-4EF0-9558-B2BEBB8A8E61}" id="{EA363B80-550A-4F13-9A5E-304BE0CE3D21}">
    <text>Formula!
 Não alterar</text>
  </threadedComment>
  <threadedComment ref="D20" dT="2024-06-21T17:24:22.10" personId="{F9DFC33E-3AEB-4EF0-9558-B2BEBB8A8E61}" id="{63A8C42B-39AA-4EFA-86AD-57544A2A81A4}">
    <text>Formula!
 Não alterar</text>
  </threadedComment>
  <threadedComment ref="D21" dT="2024-06-21T17:24:22.10" personId="{F9DFC33E-3AEB-4EF0-9558-B2BEBB8A8E61}" id="{E0F7FC0A-C72E-4207-84A6-9EE5C8DB92E7}">
    <text>Formula!
 Não alterar</text>
  </threadedComment>
  <threadedComment ref="D22" dT="2024-06-21T17:24:22.10" personId="{F9DFC33E-3AEB-4EF0-9558-B2BEBB8A8E61}" id="{CF28AF00-067F-4675-B5E0-848A1842557E}">
    <text>Formula!
 Não alterar</text>
  </threadedComment>
  <threadedComment ref="D23" dT="2024-06-21T17:24:22.10" personId="{F9DFC33E-3AEB-4EF0-9558-B2BEBB8A8E61}" id="{ABAF6B7C-5022-48AB-8084-62FB687B5DC6}">
    <text>Formula!
 Não alterar</text>
  </threadedComment>
  <threadedComment ref="D24" dT="2024-06-21T17:24:22.10" personId="{F9DFC33E-3AEB-4EF0-9558-B2BEBB8A8E61}" id="{F667A02E-07EC-4234-B0F2-B69D8F142041}">
    <text>Formula!
 Não alterar</text>
  </threadedComment>
  <threadedComment ref="D25" dT="2024-06-21T17:24:22.10" personId="{F9DFC33E-3AEB-4EF0-9558-B2BEBB8A8E61}" id="{F40CCA78-B453-40FF-8769-DF1300A88A65}">
    <text>Formula!
 Não alterar</text>
  </threadedComment>
  <threadedComment ref="D26" dT="2024-06-21T17:24:22.10" personId="{F9DFC33E-3AEB-4EF0-9558-B2BEBB8A8E61}" id="{50BC260F-2E9E-4C5D-903D-070DD08E9D3B}">
    <text>Formula!
 Não alterar</text>
  </threadedComment>
  <threadedComment ref="D27" dT="2024-06-21T17:24:22.10" personId="{F9DFC33E-3AEB-4EF0-9558-B2BEBB8A8E61}" id="{DC3C1F2F-C512-470D-8F9F-8F64C0DED06F}">
    <text>Formula!
 Não alterar</text>
  </threadedComment>
  <threadedComment ref="D28" dT="2024-06-21T17:24:22.10" personId="{F9DFC33E-3AEB-4EF0-9558-B2BEBB8A8E61}" id="{C70B71C8-3BA4-4C47-8387-850031508DC1}">
    <text>Formula!
 Não alterar</text>
  </threadedComment>
  <threadedComment ref="D29" dT="2024-06-21T17:24:22.10" personId="{F9DFC33E-3AEB-4EF0-9558-B2BEBB8A8E61}" id="{2800D840-A434-4D24-9377-BE98FF3EE99E}">
    <text>Formula!
 Não alterar</text>
  </threadedComment>
  <threadedComment ref="D30" dT="2024-06-21T17:24:22.10" personId="{F9DFC33E-3AEB-4EF0-9558-B2BEBB8A8E61}" id="{88E2308B-FB9B-49A7-BB79-78E5ED98C00E}">
    <text>Formula!
 Não alterar</text>
  </threadedComment>
  <threadedComment ref="D31" dT="2024-06-21T17:24:22.10" personId="{F9DFC33E-3AEB-4EF0-9558-B2BEBB8A8E61}" id="{6484417A-73F3-484E-9619-0E1C0F8B678D}">
    <text>Formula!
 Não alterar</text>
  </threadedComment>
  <threadedComment ref="D32" dT="2024-06-21T17:24:22.10" personId="{F9DFC33E-3AEB-4EF0-9558-B2BEBB8A8E61}" id="{1246F251-92DD-4D94-B7C5-51ACDCB63801}">
    <text>Formula!
 Não alterar</text>
  </threadedComment>
  <threadedComment ref="D33" dT="2024-06-21T17:24:22.10" personId="{F9DFC33E-3AEB-4EF0-9558-B2BEBB8A8E61}" id="{860F299E-4210-482E-B60F-34F135DC8DCE}">
    <text>Formula!
 Não alterar</text>
  </threadedComment>
  <threadedComment ref="D34" dT="2024-06-21T17:24:22.10" personId="{F9DFC33E-3AEB-4EF0-9558-B2BEBB8A8E61}" id="{ABFF2D70-F0C3-49A5-A1D1-1342DA6EEBA9}">
    <text>Formula!
 Não alterar</text>
  </threadedComment>
  <threadedComment ref="D35" dT="2024-06-21T17:24:22.10" personId="{F9DFC33E-3AEB-4EF0-9558-B2BEBB8A8E61}" id="{420E40C0-04E4-4C90-A2A1-D85B52844893}">
    <text>Formula!
 Não alterar</text>
  </threadedComment>
  <threadedComment ref="D36" dT="2024-06-21T17:24:22.10" personId="{F9DFC33E-3AEB-4EF0-9558-B2BEBB8A8E61}" id="{5DB6AB93-B420-4626-9F4F-102B4ED9F8F4}">
    <text>Formula!
 Não alterar</text>
  </threadedComment>
  <threadedComment ref="D37" dT="2024-06-21T17:24:22.10" personId="{F9DFC33E-3AEB-4EF0-9558-B2BEBB8A8E61}" id="{227A20FB-D0B1-4C7E-8325-2F9CCA83EBF6}">
    <text>Formula!
 Não alterar</text>
  </threadedComment>
  <threadedComment ref="D38" dT="2024-06-21T17:24:22.10" personId="{F9DFC33E-3AEB-4EF0-9558-B2BEBB8A8E61}" id="{8AF0DE8C-5BA3-4DFD-B60D-76BA3FDE6765}">
    <text>Formula!
 Não alterar</text>
  </threadedComment>
  <threadedComment ref="D39" dT="2024-06-21T17:24:22.10" personId="{F9DFC33E-3AEB-4EF0-9558-B2BEBB8A8E61}" id="{63CC81BD-C0EB-41AA-B439-68457089CC30}">
    <text>Formula!
 Não alterar</text>
  </threadedComment>
  <threadedComment ref="D40" dT="2024-06-21T17:24:22.10" personId="{F9DFC33E-3AEB-4EF0-9558-B2BEBB8A8E61}" id="{180BC847-8104-4695-B048-B4A49E1B162F}">
    <text>Formula!
 Não alterar</text>
  </threadedComment>
  <threadedComment ref="D41" dT="2024-06-21T17:24:22.10" personId="{F9DFC33E-3AEB-4EF0-9558-B2BEBB8A8E61}" id="{6A0E6A52-CDC7-423A-9013-07B7DEC6DC98}">
    <text>Formula!
 Não alterar</text>
  </threadedComment>
  <threadedComment ref="D42" dT="2024-06-21T17:24:22.10" personId="{F9DFC33E-3AEB-4EF0-9558-B2BEBB8A8E61}" id="{C68CC12A-6D34-4513-A59D-BC85A0F77CE9}">
    <text>Formula!
 Não alterar</text>
  </threadedComment>
  <threadedComment ref="D43" dT="2024-06-21T17:24:22.10" personId="{F9DFC33E-3AEB-4EF0-9558-B2BEBB8A8E61}" id="{27C04585-B757-4154-8021-C764D4FC854D}">
    <text>Formula!
 Não alterar</text>
  </threadedComment>
  <threadedComment ref="D44" dT="2024-06-21T17:24:22.10" personId="{F9DFC33E-3AEB-4EF0-9558-B2BEBB8A8E61}" id="{FE773DF7-1953-4D73-A68F-7C7B5878449D}">
    <text>Formula!
 Não alterar</text>
  </threadedComment>
  <threadedComment ref="D45" dT="2024-06-21T17:24:22.10" personId="{F9DFC33E-3AEB-4EF0-9558-B2BEBB8A8E61}" id="{9F6D8D37-14AA-45CD-AF66-84104DE1FDFA}">
    <text>Formula!
 Não alterar</text>
  </threadedComment>
  <threadedComment ref="D46" dT="2024-06-21T17:24:22.10" personId="{F9DFC33E-3AEB-4EF0-9558-B2BEBB8A8E61}" id="{DC81C286-BDB6-47F4-A099-31A63BABDD23}">
    <text>Formula!
 Não alterar</text>
  </threadedComment>
  <threadedComment ref="D47" dT="2024-06-21T17:24:22.10" personId="{F9DFC33E-3AEB-4EF0-9558-B2BEBB8A8E61}" id="{4EA33321-3C3D-4554-AD4F-CF592E511A20}">
    <text>Formula!
 Não alterar</text>
  </threadedComment>
  <threadedComment ref="D48" dT="2024-06-21T17:24:22.10" personId="{F9DFC33E-3AEB-4EF0-9558-B2BEBB8A8E61}" id="{E5FE70E8-ACD0-477D-A0CE-ED288FE5DA71}">
    <text>Formula!
 Não alterar</text>
  </threadedComment>
  <threadedComment ref="D49" dT="2024-06-21T17:24:22.10" personId="{F9DFC33E-3AEB-4EF0-9558-B2BEBB8A8E61}" id="{736FCC96-5820-4168-B234-C82B69DB402E}">
    <text>Formula!
 Não alterar</text>
  </threadedComment>
  <threadedComment ref="D50" dT="2024-06-21T17:24:22.10" personId="{F9DFC33E-3AEB-4EF0-9558-B2BEBB8A8E61}" id="{5BBE6FC6-787B-4698-BA78-5FE2695E4FB0}">
    <text>Formula!
 Não alterar</text>
  </threadedComment>
  <threadedComment ref="D51" dT="2024-06-21T17:24:22.10" personId="{F9DFC33E-3AEB-4EF0-9558-B2BEBB8A8E61}" id="{583A37A0-0DEA-46C2-AE9E-0C33DEDD0F90}">
    <text>Formula!
 Não alterar</text>
  </threadedComment>
  <threadedComment ref="D52" dT="2024-06-21T17:24:22.10" personId="{F9DFC33E-3AEB-4EF0-9558-B2BEBB8A8E61}" id="{A558F9E5-C201-4EB4-A424-8309581C5781}">
    <text>Formula!
 Não alterar</text>
  </threadedComment>
  <threadedComment ref="D53" dT="2024-06-21T17:24:22.10" personId="{F9DFC33E-3AEB-4EF0-9558-B2BEBB8A8E61}" id="{02989BFE-D03D-423B-85BF-152944F44A24}">
    <text>Formula!
 Não alterar</text>
  </threadedComment>
  <threadedComment ref="D54" dT="2024-06-21T17:24:22.10" personId="{F9DFC33E-3AEB-4EF0-9558-B2BEBB8A8E61}" id="{4BADB52D-F401-4182-908F-47979360DB57}">
    <text>Formula!
 Não alterar</text>
  </threadedComment>
  <threadedComment ref="D55" dT="2024-06-21T17:24:22.10" personId="{F9DFC33E-3AEB-4EF0-9558-B2BEBB8A8E61}" id="{8F864375-A1EF-48B2-B40A-7F450F18E5BD}">
    <text>Formula!
 Não alterar</text>
  </threadedComment>
  <threadedComment ref="D56" dT="2024-06-21T17:24:22.10" personId="{F9DFC33E-3AEB-4EF0-9558-B2BEBB8A8E61}" id="{4FB43BA1-5383-4565-9539-0B6417362AA2}">
    <text>Formula!
 Não alterar</text>
  </threadedComment>
  <threadedComment ref="D57" dT="2024-06-21T17:24:22.10" personId="{F9DFC33E-3AEB-4EF0-9558-B2BEBB8A8E61}" id="{306FFE5E-14BA-41FE-A994-E0D40EFD525D}">
    <text>Formula!
 Não alterar</text>
  </threadedComment>
  <threadedComment ref="D58" dT="2024-06-21T17:24:22.10" personId="{F9DFC33E-3AEB-4EF0-9558-B2BEBB8A8E61}" id="{989BE9D7-EE7E-4984-BAB0-364279798393}">
    <text>Formula!
 Não alterar</text>
  </threadedComment>
  <threadedComment ref="D59" dT="2024-06-21T17:24:22.10" personId="{F9DFC33E-3AEB-4EF0-9558-B2BEBB8A8E61}" id="{6B2BA21C-4291-4901-B5BA-9B9758810936}">
    <text>Formula!
 Não alterar</text>
  </threadedComment>
  <threadedComment ref="D60" dT="2024-06-21T17:24:22.10" personId="{F9DFC33E-3AEB-4EF0-9558-B2BEBB8A8E61}" id="{2E4EEBDE-2EE5-4695-A0A2-973801913588}">
    <text>Formula!
 Não alterar</text>
  </threadedComment>
  <threadedComment ref="D61" dT="2024-06-21T17:24:22.10" personId="{F9DFC33E-3AEB-4EF0-9558-B2BEBB8A8E61}" id="{62C13A2E-51F5-422A-B051-681E426F33D9}">
    <text>Formula!
 Não alterar</text>
  </threadedComment>
  <threadedComment ref="D62" dT="2024-06-21T17:24:22.10" personId="{F9DFC33E-3AEB-4EF0-9558-B2BEBB8A8E61}" id="{CB111D03-8F55-4BCE-A146-B1F4789CCF4D}">
    <text>Formula!
 Não alterar</text>
  </threadedComment>
  <threadedComment ref="D63" dT="2024-06-21T17:24:22.10" personId="{F9DFC33E-3AEB-4EF0-9558-B2BEBB8A8E61}" id="{51FE8648-CD0F-4E31-98BA-871FACAD621A}">
    <text>Formula!
 Não alterar</text>
  </threadedComment>
  <threadedComment ref="D64" dT="2024-06-21T17:24:22.10" personId="{F9DFC33E-3AEB-4EF0-9558-B2BEBB8A8E61}" id="{950BE04C-25AB-4B01-AE63-B1DE225EF519}">
    <text>Formula!
 Não alterar</text>
  </threadedComment>
  <threadedComment ref="D65" dT="2024-06-21T17:24:22.10" personId="{F9DFC33E-3AEB-4EF0-9558-B2BEBB8A8E61}" id="{3F05DF0F-E97B-49B1-A3FF-0245E83432EC}">
    <text>Formula!
 Não alterar</text>
  </threadedComment>
  <threadedComment ref="D66" dT="2024-06-21T17:24:22.10" personId="{F9DFC33E-3AEB-4EF0-9558-B2BEBB8A8E61}" id="{79B54C50-F06B-4296-976E-C6A4565F7691}">
    <text>Formula!
 Não alterar</text>
  </threadedComment>
  <threadedComment ref="D67" dT="2024-06-21T17:24:22.10" personId="{F9DFC33E-3AEB-4EF0-9558-B2BEBB8A8E61}" id="{C0CF7FA9-B906-4257-9F48-B45DC3FF31BA}">
    <text>Formula!
 Não alterar</text>
  </threadedComment>
  <threadedComment ref="D68" dT="2024-06-21T17:24:22.10" personId="{F9DFC33E-3AEB-4EF0-9558-B2BEBB8A8E61}" id="{E40E017D-EB7D-4E4F-A593-D08A9B51F9D8}">
    <text>Formula!
 Não alterar</text>
  </threadedComment>
  <threadedComment ref="D69" dT="2024-06-21T17:24:22.10" personId="{F9DFC33E-3AEB-4EF0-9558-B2BEBB8A8E61}" id="{E27218D8-B143-4C76-A578-F71B80EE8AC8}">
    <text>Formula!
 Não alterar</text>
  </threadedComment>
  <threadedComment ref="D70" dT="2024-06-21T17:24:22.10" personId="{F9DFC33E-3AEB-4EF0-9558-B2BEBB8A8E61}" id="{ECC769D8-EA18-40FF-B7FD-34479F10747B}">
    <text>Formula!
 Não alterar</text>
  </threadedComment>
  <threadedComment ref="D71" dT="2024-06-21T17:24:22.10" personId="{F9DFC33E-3AEB-4EF0-9558-B2BEBB8A8E61}" id="{8EE8B45B-79BE-495D-B4AE-951A0982661C}">
    <text>Formula!
 Não alterar</text>
  </threadedComment>
  <threadedComment ref="D72" dT="2024-06-21T17:24:22.10" personId="{F9DFC33E-3AEB-4EF0-9558-B2BEBB8A8E61}" id="{6E10BEA1-BA6A-4A6B-9740-6D23A2A8A4D6}">
    <text>Formula!
 Não alterar</text>
  </threadedComment>
  <threadedComment ref="D73" dT="2024-06-21T17:24:22.10" personId="{F9DFC33E-3AEB-4EF0-9558-B2BEBB8A8E61}" id="{7C3361F5-29AD-43CC-BD4C-3A26CB3B1AEC}">
    <text>Formula!
 Não alterar</text>
  </threadedComment>
  <threadedComment ref="D74" dT="2024-06-21T17:24:22.10" personId="{F9DFC33E-3AEB-4EF0-9558-B2BEBB8A8E61}" id="{7DBEA2C1-95CC-48FE-8E58-E0AE5CCE6676}">
    <text>Formula!
 Não alterar</text>
  </threadedComment>
  <threadedComment ref="D75" dT="2024-06-21T17:24:22.10" personId="{F9DFC33E-3AEB-4EF0-9558-B2BEBB8A8E61}" id="{EAEC8C37-7F79-432C-900E-B295B1EFBAD2}">
    <text>Formula!
 Não alterar</text>
  </threadedComment>
  <threadedComment ref="D76" dT="2024-06-21T17:24:22.10" personId="{F9DFC33E-3AEB-4EF0-9558-B2BEBB8A8E61}" id="{1B048808-1228-4C6A-98EF-EA64A6747591}">
    <text>Formula!
 Não alterar</text>
  </threadedComment>
  <threadedComment ref="D77" dT="2024-06-21T17:24:22.10" personId="{F9DFC33E-3AEB-4EF0-9558-B2BEBB8A8E61}" id="{0872C01D-A63C-4AE0-9145-EB39534E92C6}">
    <text>Formula!
 Não alterar</text>
  </threadedComment>
  <threadedComment ref="D78" dT="2024-06-21T17:24:22.10" personId="{F9DFC33E-3AEB-4EF0-9558-B2BEBB8A8E61}" id="{01C6877D-5C3D-4DA3-8313-D8CFB9213F49}">
    <text>Formula!
 Não alterar</text>
  </threadedComment>
  <threadedComment ref="D79" dT="2024-06-21T17:24:22.10" personId="{F9DFC33E-3AEB-4EF0-9558-B2BEBB8A8E61}" id="{9B3AF58E-3C06-49F7-8263-658FB3FC7417}">
    <text>Formula!
 Não alterar</text>
  </threadedComment>
  <threadedComment ref="D80" dT="2024-06-21T17:24:22.10" personId="{F9DFC33E-3AEB-4EF0-9558-B2BEBB8A8E61}" id="{930A5417-1B41-427E-800D-C560CD0BEB7D}">
    <text>Formula!
 Não alterar</text>
  </threadedComment>
  <threadedComment ref="D81" dT="2024-06-21T17:24:22.10" personId="{F9DFC33E-3AEB-4EF0-9558-B2BEBB8A8E61}" id="{A3B43E4F-863D-4B92-886F-899FA37BAE93}">
    <text>Formula!
 Não alterar</text>
  </threadedComment>
  <threadedComment ref="D82" dT="2024-06-21T17:24:22.10" personId="{F9DFC33E-3AEB-4EF0-9558-B2BEBB8A8E61}" id="{51205CF9-D3EF-4E13-893E-FA6E6F2F52F7}">
    <text>Formula!
 Não alterar</text>
  </threadedComment>
  <threadedComment ref="D83" dT="2024-06-21T17:24:22.10" personId="{F9DFC33E-3AEB-4EF0-9558-B2BEBB8A8E61}" id="{34885570-F30A-41BE-B4D6-5368FBCCAE31}">
    <text>Formula!
 Não alterar</text>
  </threadedComment>
  <threadedComment ref="D84" dT="2024-06-21T17:24:22.10" personId="{F9DFC33E-3AEB-4EF0-9558-B2BEBB8A8E61}" id="{304C202D-4077-47A2-BB7B-0F09D22BA081}">
    <text>Formula!
 Não alterar</text>
  </threadedComment>
  <threadedComment ref="D85" dT="2024-06-21T17:24:22.10" personId="{F9DFC33E-3AEB-4EF0-9558-B2BEBB8A8E61}" id="{66D9883B-2EFF-4D8A-8146-B9FDD938616F}">
    <text>Formula!
 Não alterar</text>
  </threadedComment>
  <threadedComment ref="D86" dT="2024-06-21T17:24:22.10" personId="{F9DFC33E-3AEB-4EF0-9558-B2BEBB8A8E61}" id="{60F87DD0-D3C4-4F67-8D9D-EAAF4FCDFCC0}">
    <text>Formula!
 Não alterar</text>
  </threadedComment>
  <threadedComment ref="D87" dT="2024-06-21T17:24:22.10" personId="{F9DFC33E-3AEB-4EF0-9558-B2BEBB8A8E61}" id="{3E799E95-409C-4539-9F5A-A44EA9C3D6C2}">
    <text>Formula!
 Não alterar</text>
  </threadedComment>
  <threadedComment ref="D88" dT="2024-06-21T17:24:22.10" personId="{F9DFC33E-3AEB-4EF0-9558-B2BEBB8A8E61}" id="{09A17550-0257-45FE-915E-585C7F515793}">
    <text>Formula!
 Não alterar</text>
  </threadedComment>
  <threadedComment ref="D89" dT="2024-06-21T17:24:22.10" personId="{F9DFC33E-3AEB-4EF0-9558-B2BEBB8A8E61}" id="{E21F7B94-1C08-4C01-A745-56C01EC755EE}">
    <text>Formula!
 Não alterar</text>
  </threadedComment>
  <threadedComment ref="D90" dT="2024-06-21T17:24:22.10" personId="{F9DFC33E-3AEB-4EF0-9558-B2BEBB8A8E61}" id="{4498F1FC-D987-467D-A2B8-4EEA839D2563}">
    <text>Formula!
 Não alterar</text>
  </threadedComment>
  <threadedComment ref="D91" dT="2024-06-21T17:24:22.10" personId="{F9DFC33E-3AEB-4EF0-9558-B2BEBB8A8E61}" id="{F4811C47-61C4-4F05-9C37-43CD668481DE}">
    <text>Formula!
 Não alterar</text>
  </threadedComment>
  <threadedComment ref="D92" dT="2024-06-21T17:24:22.10" personId="{F9DFC33E-3AEB-4EF0-9558-B2BEBB8A8E61}" id="{30FC6677-8AC1-4E15-8C13-25531B38E4FC}">
    <text>Formula!
 Não alterar</text>
  </threadedComment>
  <threadedComment ref="D93" dT="2024-06-21T17:24:22.10" personId="{F9DFC33E-3AEB-4EF0-9558-B2BEBB8A8E61}" id="{BC130589-BA60-4000-8117-9C5E6A560DB6}">
    <text>Formula!
 Não alterar</text>
  </threadedComment>
  <threadedComment ref="D94" dT="2024-06-21T17:24:22.10" personId="{F9DFC33E-3AEB-4EF0-9558-B2BEBB8A8E61}" id="{14C2729D-BC5B-4129-85DC-BA16199DF23E}">
    <text>Formula!
 Não alterar</text>
  </threadedComment>
  <threadedComment ref="D95" dT="2024-06-21T17:24:22.10" personId="{F9DFC33E-3AEB-4EF0-9558-B2BEBB8A8E61}" id="{F9B66D6B-980D-48E8-9A1A-67C8AFA39BF8}">
    <text>Formula!
 Não alterar</text>
  </threadedComment>
  <threadedComment ref="D96" dT="2024-06-21T17:24:22.10" personId="{F9DFC33E-3AEB-4EF0-9558-B2BEBB8A8E61}" id="{78C4E171-69FE-45B5-977C-0F2199F27D72}">
    <text>Formula!
 Não alterar</text>
  </threadedComment>
  <threadedComment ref="D97" dT="2024-06-21T17:24:22.10" personId="{F9DFC33E-3AEB-4EF0-9558-B2BEBB8A8E61}" id="{B450BE0E-BF9D-43A0-8CAB-44857061975D}">
    <text>Formula!
 Não alterar</text>
  </threadedComment>
  <threadedComment ref="D98" dT="2024-06-21T17:24:22.10" personId="{F9DFC33E-3AEB-4EF0-9558-B2BEBB8A8E61}" id="{75280D07-CBFB-4D40-B0C8-4F140B454D97}">
    <text>Formula!
 Não alterar</text>
  </threadedComment>
  <threadedComment ref="D99" dT="2024-06-21T17:24:22.10" personId="{F9DFC33E-3AEB-4EF0-9558-B2BEBB8A8E61}" id="{1FAE054C-F7A0-487A-93DF-7656EAE4A365}">
    <text>Formula!
 Não alterar</text>
  </threadedComment>
  <threadedComment ref="D100" dT="2024-06-21T17:24:22.10" personId="{F9DFC33E-3AEB-4EF0-9558-B2BEBB8A8E61}" id="{E576F04B-8C3E-47CF-B855-6CD0FB4DB966}">
    <text>Formula!
 Não alterar</text>
  </threadedComment>
  <threadedComment ref="D101" dT="2024-06-21T17:24:22.10" personId="{F9DFC33E-3AEB-4EF0-9558-B2BEBB8A8E61}" id="{F71A93E8-FC16-4BE6-B279-C732B3E95374}">
    <text>Formula!
 Não alterar</text>
  </threadedComment>
  <threadedComment ref="D102" dT="2024-06-21T17:24:22.10" personId="{F9DFC33E-3AEB-4EF0-9558-B2BEBB8A8E61}" id="{F29CD95F-3D8B-49D9-BB95-961894393BCB}">
    <text>Formula!
 Não alterar</text>
  </threadedComment>
  <threadedComment ref="D103" dT="2024-06-21T17:24:22.10" personId="{F9DFC33E-3AEB-4EF0-9558-B2BEBB8A8E61}" id="{609A94CC-D457-4D72-BD30-D703F4AFC9EE}">
    <text>Formula!
 Não alterar</text>
  </threadedComment>
  <threadedComment ref="D104" dT="2024-06-21T17:24:22.10" personId="{F9DFC33E-3AEB-4EF0-9558-B2BEBB8A8E61}" id="{20F5B3EB-5A75-4274-9952-3BD158879272}">
    <text>Formula!
 Não alterar</text>
  </threadedComment>
  <threadedComment ref="D105" dT="2024-06-21T17:24:22.10" personId="{F9DFC33E-3AEB-4EF0-9558-B2BEBB8A8E61}" id="{3C22A046-3214-4454-80D9-58432E024317}">
    <text>Formula!
 Não alterar</text>
  </threadedComment>
  <threadedComment ref="D106" dT="2024-06-21T17:24:22.10" personId="{F9DFC33E-3AEB-4EF0-9558-B2BEBB8A8E61}" id="{E423F866-784B-42A5-9CE0-E48079331AF6}">
    <text>Formula!
 Não alterar</text>
  </threadedComment>
  <threadedComment ref="D107" dT="2024-06-21T17:24:22.10" personId="{F9DFC33E-3AEB-4EF0-9558-B2BEBB8A8E61}" id="{620928E6-C7BD-442A-A656-BFF9F1C9EE10}">
    <text>Formula!
 Não alterar</text>
  </threadedComment>
  <threadedComment ref="D108" dT="2024-06-21T17:24:22.10" personId="{F9DFC33E-3AEB-4EF0-9558-B2BEBB8A8E61}" id="{53FB7E92-8B33-4B42-ADBB-96A814752C9D}">
    <text>Formula!
 Não alterar</text>
  </threadedComment>
  <threadedComment ref="D109" dT="2024-06-21T17:24:22.10" personId="{F9DFC33E-3AEB-4EF0-9558-B2BEBB8A8E61}" id="{A4916691-B23C-4809-83F6-8A60388AA235}">
    <text>Formula!
 Não alterar</text>
  </threadedComment>
  <threadedComment ref="D110" dT="2024-06-21T17:24:22.10" personId="{F9DFC33E-3AEB-4EF0-9558-B2BEBB8A8E61}" id="{4749D922-736E-4E84-947A-20E262E10BD5}">
    <text>Formula!
 Não alterar</text>
  </threadedComment>
  <threadedComment ref="D111" dT="2024-06-21T17:24:22.10" personId="{F9DFC33E-3AEB-4EF0-9558-B2BEBB8A8E61}" id="{B231C8FD-60CD-4827-AEB1-9FC50AF3ABDC}">
    <text>Formula!
 Não alterar</text>
  </threadedComment>
  <threadedComment ref="D112" dT="2024-06-21T17:24:22.10" personId="{F9DFC33E-3AEB-4EF0-9558-B2BEBB8A8E61}" id="{FE51581D-DD90-4F84-830A-C1304CA211F0}">
    <text>Formula!
 Não alterar</text>
  </threadedComment>
  <threadedComment ref="D113" dT="2024-06-21T17:24:22.10" personId="{F9DFC33E-3AEB-4EF0-9558-B2BEBB8A8E61}" id="{9C2F4BC9-CB82-455A-8AF9-144D39124C44}">
    <text>Formula!
 Não alterar</text>
  </threadedComment>
  <threadedComment ref="D114" dT="2024-06-21T17:24:22.10" personId="{F9DFC33E-3AEB-4EF0-9558-B2BEBB8A8E61}" id="{76342D65-51F0-4BD5-B596-E26B8389B122}">
    <text>Formula!
 Não alterar</text>
  </threadedComment>
  <threadedComment ref="D115" dT="2024-06-21T17:24:22.10" personId="{F9DFC33E-3AEB-4EF0-9558-B2BEBB8A8E61}" id="{F7C3A656-579B-419E-B025-25AC0E5379FB}">
    <text>Formula!
 Não alterar</text>
  </threadedComment>
  <threadedComment ref="D116" dT="2024-06-21T17:24:22.10" personId="{F9DFC33E-3AEB-4EF0-9558-B2BEBB8A8E61}" id="{689D822E-378D-41DC-9013-66DBB893E0D2}">
    <text>Formula!
 Não alterar</text>
  </threadedComment>
  <threadedComment ref="D117" dT="2024-06-21T17:24:22.10" personId="{F9DFC33E-3AEB-4EF0-9558-B2BEBB8A8E61}" id="{A6047ED3-AFCA-4FC1-91C2-F914FAB1EFE9}">
    <text>Formula!
 Não alterar</text>
  </threadedComment>
  <threadedComment ref="D118" dT="2024-06-21T17:24:22.10" personId="{F9DFC33E-3AEB-4EF0-9558-B2BEBB8A8E61}" id="{5AE7E0F2-FC89-4CE6-A779-0633492FF3E2}">
    <text>Formula!
 Não alterar</text>
  </threadedComment>
  <threadedComment ref="D119" dT="2024-06-21T17:24:22.10" personId="{F9DFC33E-3AEB-4EF0-9558-B2BEBB8A8E61}" id="{5C99D584-810F-4091-9D6E-EAEE7C0F8E4B}">
    <text>Formula!
 Não alterar</text>
  </threadedComment>
  <threadedComment ref="D120" dT="2024-06-21T17:24:22.10" personId="{F9DFC33E-3AEB-4EF0-9558-B2BEBB8A8E61}" id="{98B4CE28-32BA-44BC-B807-92F68D61E957}">
    <text>Formula!
 Não alterar</text>
  </threadedComment>
  <threadedComment ref="D121" dT="2024-06-21T17:24:22.10" personId="{F9DFC33E-3AEB-4EF0-9558-B2BEBB8A8E61}" id="{BA8B3E30-371C-4B04-8D52-CD52368ECB93}">
    <text>Formula!
 Não alterar</text>
  </threadedComment>
  <threadedComment ref="D122" dT="2024-06-21T17:24:22.10" personId="{F9DFC33E-3AEB-4EF0-9558-B2BEBB8A8E61}" id="{A459B4F4-C534-4D1A-83A3-C6ECA14AAA68}">
    <text>Formula!
 Não alterar</text>
  </threadedComment>
  <threadedComment ref="D123" dT="2024-06-21T17:24:22.10" personId="{F9DFC33E-3AEB-4EF0-9558-B2BEBB8A8E61}" id="{6A35945D-14C3-4DB8-A441-F99C90FB205B}">
    <text>Formula!
 Não alterar</text>
  </threadedComment>
  <threadedComment ref="D124" dT="2024-06-21T17:24:22.10" personId="{F9DFC33E-3AEB-4EF0-9558-B2BEBB8A8E61}" id="{DB0BF95B-4369-4354-A25F-2E5A5C508A64}">
    <text>Formula!
 Não alterar</text>
  </threadedComment>
  <threadedComment ref="D125" dT="2024-06-21T17:24:22.10" personId="{F9DFC33E-3AEB-4EF0-9558-B2BEBB8A8E61}" id="{41432DCC-98AC-4F33-AF11-8A32B692EF62}">
    <text>Formula!
 Não alterar</text>
  </threadedComment>
  <threadedComment ref="D126" dT="2024-06-21T17:24:22.10" personId="{F9DFC33E-3AEB-4EF0-9558-B2BEBB8A8E61}" id="{B25D8980-C54D-499F-B87B-1CCDBC73F5F8}">
    <text>Formula!
 Não alterar</text>
  </threadedComment>
  <threadedComment ref="D127" dT="2024-06-21T17:24:22.10" personId="{F9DFC33E-3AEB-4EF0-9558-B2BEBB8A8E61}" id="{94546A8E-5100-4C2B-8FBE-5F9861A7E18E}">
    <text>Formula!
 Não alterar</text>
  </threadedComment>
  <threadedComment ref="D128" dT="2024-06-21T17:24:22.10" personId="{F9DFC33E-3AEB-4EF0-9558-B2BEBB8A8E61}" id="{EE6789B8-B159-4E5E-9857-3DBA6F31524F}">
    <text>Formula!
 Não alterar</text>
  </threadedComment>
  <threadedComment ref="D129" dT="2024-06-21T17:24:22.10" personId="{F9DFC33E-3AEB-4EF0-9558-B2BEBB8A8E61}" id="{9C560645-ABBD-4B22-866B-A40C34E89FF6}">
    <text>Formula!
 Não alterar</text>
  </threadedComment>
  <threadedComment ref="D130" dT="2024-06-21T17:24:22.10" personId="{F9DFC33E-3AEB-4EF0-9558-B2BEBB8A8E61}" id="{50F9DE56-9BB9-49D1-847C-9E812E99428B}">
    <text>Formula!
 Não alterar</text>
  </threadedComment>
  <threadedComment ref="D131" dT="2024-06-21T17:24:22.10" personId="{F9DFC33E-3AEB-4EF0-9558-B2BEBB8A8E61}" id="{B89DA4BD-F8D9-442A-986C-4EBBDAB17030}">
    <text>Formula!
 Não alterar</text>
  </threadedComment>
  <threadedComment ref="D132" dT="2024-06-21T17:24:22.10" personId="{F9DFC33E-3AEB-4EF0-9558-B2BEBB8A8E61}" id="{99DAE8FE-36EA-4B28-AF74-429E15DF6F56}">
    <text>Formula!
 Não alterar</text>
  </threadedComment>
  <threadedComment ref="D133" dT="2024-06-21T17:24:22.10" personId="{F9DFC33E-3AEB-4EF0-9558-B2BEBB8A8E61}" id="{5811EB3C-F365-4C2D-A745-1592C43877ED}">
    <text>Formula!
 Não alterar</text>
  </threadedComment>
  <threadedComment ref="D134" dT="2024-06-21T17:24:22.10" personId="{F9DFC33E-3AEB-4EF0-9558-B2BEBB8A8E61}" id="{073691B1-6CDD-4D13-8F29-A7AEA8D5DCA1}">
    <text>Formula!
 Não alterar</text>
  </threadedComment>
  <threadedComment ref="D135" dT="2024-06-21T17:24:22.10" personId="{F9DFC33E-3AEB-4EF0-9558-B2BEBB8A8E61}" id="{387D28D6-B435-40EF-8CDF-BE215C16F750}">
    <text>Formula!
 Não alterar</text>
  </threadedComment>
  <threadedComment ref="D136" dT="2024-06-21T17:24:22.10" personId="{F9DFC33E-3AEB-4EF0-9558-B2BEBB8A8E61}" id="{18212D36-61E4-494D-B150-B5AD0EC30A63}">
    <text>Formula!
 Não alterar</text>
  </threadedComment>
  <threadedComment ref="D137" dT="2024-06-21T17:24:22.10" personId="{F9DFC33E-3AEB-4EF0-9558-B2BEBB8A8E61}" id="{23C78718-E5A1-4C3F-AFDD-67A4F623FBE5}">
    <text>Formula!
 Não alterar</text>
  </threadedComment>
  <threadedComment ref="D138" dT="2024-06-21T17:24:22.10" personId="{F9DFC33E-3AEB-4EF0-9558-B2BEBB8A8E61}" id="{8B53B306-8F5D-4F4B-9997-7F9903E14D98}">
    <text>Formula!
 Não alterar</text>
  </threadedComment>
  <threadedComment ref="D139" dT="2024-06-21T17:24:22.10" personId="{F9DFC33E-3AEB-4EF0-9558-B2BEBB8A8E61}" id="{9F5370A5-13C0-41F0-82D3-8BCA833CABC6}">
    <text>Formula!
 Não alterar</text>
  </threadedComment>
  <threadedComment ref="D140" dT="2024-06-21T17:24:22.10" personId="{F9DFC33E-3AEB-4EF0-9558-B2BEBB8A8E61}" id="{3B15D9C4-513F-4370-9F2B-12FE40C1EB36}">
    <text>Formula!
 Não alterar</text>
  </threadedComment>
  <threadedComment ref="D141" dT="2024-06-21T17:24:22.10" personId="{F9DFC33E-3AEB-4EF0-9558-B2BEBB8A8E61}" id="{CF4F4BAA-D492-411C-8ACD-17873764BE2C}">
    <text>Formula!
 Não alterar</text>
  </threadedComment>
  <threadedComment ref="D142" dT="2024-06-21T17:24:22.10" personId="{F9DFC33E-3AEB-4EF0-9558-B2BEBB8A8E61}" id="{5C20E0CA-3EE4-40C1-AAE8-BEAD10A9BE5E}">
    <text>Formula!
 Não alterar</text>
  </threadedComment>
  <threadedComment ref="D143" dT="2024-06-21T17:24:22.10" personId="{F9DFC33E-3AEB-4EF0-9558-B2BEBB8A8E61}" id="{F2B5EAB7-829F-431F-AC6F-DD11DFEC88C2}">
    <text>Formula!
 Não alterar</text>
  </threadedComment>
  <threadedComment ref="D144" dT="2024-06-21T17:24:22.10" personId="{F9DFC33E-3AEB-4EF0-9558-B2BEBB8A8E61}" id="{879F4A30-D74B-4C45-8DA7-384348882367}">
    <text>Formula!
 Não alterar</text>
  </threadedComment>
  <threadedComment ref="D145" dT="2024-06-21T17:24:22.10" personId="{F9DFC33E-3AEB-4EF0-9558-B2BEBB8A8E61}" id="{CFE129CB-2A08-435B-BE79-3DD8867F7A25}">
    <text>Formula!
 Não alterar</text>
  </threadedComment>
  <threadedComment ref="D146" dT="2024-06-21T17:24:22.10" personId="{F9DFC33E-3AEB-4EF0-9558-B2BEBB8A8E61}" id="{B53E3BE1-49EE-4ADF-8D5A-7B99A32681EA}">
    <text>Formula!
 Não alterar</text>
  </threadedComment>
  <threadedComment ref="D147" dT="2024-06-21T17:24:22.10" personId="{F9DFC33E-3AEB-4EF0-9558-B2BEBB8A8E61}" id="{98756076-EDB9-4200-BF6D-CBF5ADD8907D}">
    <text>Formula!
 Não alterar</text>
  </threadedComment>
  <threadedComment ref="D148" dT="2024-06-21T17:24:22.10" personId="{F9DFC33E-3AEB-4EF0-9558-B2BEBB8A8E61}" id="{0C99B61D-5EBC-4952-A0BB-F7A7FA14F481}">
    <text>Formula!
 Não alterar</text>
  </threadedComment>
  <threadedComment ref="D149" dT="2024-06-21T17:24:22.10" personId="{F9DFC33E-3AEB-4EF0-9558-B2BEBB8A8E61}" id="{AAD23F68-CA4A-4E52-A778-1F402587729C}">
    <text>Formula!
 Não alterar</text>
  </threadedComment>
  <threadedComment ref="D150" dT="2024-06-21T17:24:22.10" personId="{F9DFC33E-3AEB-4EF0-9558-B2BEBB8A8E61}" id="{860F1D1B-03E9-4D60-BF28-C4308C90740C}">
    <text>Formula!
 Não alterar</text>
  </threadedComment>
  <threadedComment ref="D151" dT="2024-06-21T17:24:22.10" personId="{F9DFC33E-3AEB-4EF0-9558-B2BEBB8A8E61}" id="{1804B63D-4D9B-424C-94AF-2BAC470241C0}">
    <text>Formula!
 Não alterar</text>
  </threadedComment>
  <threadedComment ref="D152" dT="2024-06-21T17:24:22.10" personId="{F9DFC33E-3AEB-4EF0-9558-B2BEBB8A8E61}" id="{D0692E5D-2BC0-424E-941F-B1C01865503B}">
    <text>Formula!
 Não alterar</text>
  </threadedComment>
  <threadedComment ref="D153" dT="2024-06-21T17:24:22.10" personId="{F9DFC33E-3AEB-4EF0-9558-B2BEBB8A8E61}" id="{5459B4A3-0773-478E-954D-38BD8B054A8D}">
    <text>Formula!
 Não alterar</text>
  </threadedComment>
  <threadedComment ref="D154" dT="2024-06-21T17:24:22.10" personId="{F9DFC33E-3AEB-4EF0-9558-B2BEBB8A8E61}" id="{EB656F3F-455E-4DF6-8028-FB0435203B70}">
    <text>Formula!
 Não alterar</text>
  </threadedComment>
  <threadedComment ref="D155" dT="2024-06-21T17:24:22.10" personId="{F9DFC33E-3AEB-4EF0-9558-B2BEBB8A8E61}" id="{C542051E-C0C4-4E3A-B05E-94C768773BA8}">
    <text>Formula!
 Não alterar</text>
  </threadedComment>
  <threadedComment ref="D156" dT="2024-06-21T17:24:22.10" personId="{F9DFC33E-3AEB-4EF0-9558-B2BEBB8A8E61}" id="{24D4839B-FD88-45C1-B6B4-7C6920EFA4CA}">
    <text>Formula!
 Não alterar</text>
  </threadedComment>
  <threadedComment ref="D157" dT="2024-06-21T17:24:22.10" personId="{F9DFC33E-3AEB-4EF0-9558-B2BEBB8A8E61}" id="{942B578D-8F02-4845-BCF1-372073BB84CC}">
    <text>Formula!
 Não alterar</text>
  </threadedComment>
  <threadedComment ref="D158" dT="2024-06-21T17:24:22.10" personId="{F9DFC33E-3AEB-4EF0-9558-B2BEBB8A8E61}" id="{3F8E9CAD-9808-447A-8A59-470D7B582905}">
    <text>Formula!
 Não alterar</text>
  </threadedComment>
  <threadedComment ref="D159" dT="2024-06-21T17:24:22.10" personId="{F9DFC33E-3AEB-4EF0-9558-B2BEBB8A8E61}" id="{B31201A6-826B-43B5-8FD8-0F9D4F60EA4A}">
    <text>Formula!
 Não alterar</text>
  </threadedComment>
  <threadedComment ref="D160" dT="2024-06-21T17:24:22.10" personId="{F9DFC33E-3AEB-4EF0-9558-B2BEBB8A8E61}" id="{1D495BCD-A38B-457E-B709-84C1BA5D6AD0}">
    <text>Formula!
 Não alterar</text>
  </threadedComment>
  <threadedComment ref="D161" dT="2024-06-21T17:24:22.10" personId="{F9DFC33E-3AEB-4EF0-9558-B2BEBB8A8E61}" id="{A465D7FF-28FD-4AAD-BF6B-070A7B7C7F83}">
    <text>Formula!
 Não alterar</text>
  </threadedComment>
  <threadedComment ref="D162" dT="2024-06-21T17:24:22.10" personId="{F9DFC33E-3AEB-4EF0-9558-B2BEBB8A8E61}" id="{33F04638-EBB6-4686-BB41-2B8C29641513}">
    <text>Formula!
 Não alterar</text>
  </threadedComment>
  <threadedComment ref="D163" dT="2024-06-21T17:24:22.10" personId="{F9DFC33E-3AEB-4EF0-9558-B2BEBB8A8E61}" id="{11AE0634-0024-44A1-AE24-8C05F358830E}">
    <text>Formula!
 Não alterar</text>
  </threadedComment>
  <threadedComment ref="D164" dT="2024-06-21T17:24:22.10" personId="{F9DFC33E-3AEB-4EF0-9558-B2BEBB8A8E61}" id="{6D1B4B62-AF55-4C09-8BDA-C689CC159B15}">
    <text>Formula!
 Não alterar</text>
  </threadedComment>
  <threadedComment ref="D165" dT="2024-06-21T17:24:22.10" personId="{F9DFC33E-3AEB-4EF0-9558-B2BEBB8A8E61}" id="{1C8973FD-7910-4A04-A238-66F52AB309F3}">
    <text>Formula!
 Não alterar</text>
  </threadedComment>
  <threadedComment ref="D166" dT="2024-06-21T17:24:22.10" personId="{F9DFC33E-3AEB-4EF0-9558-B2BEBB8A8E61}" id="{B6B1F3D6-355D-4A96-9C5A-1678EA21BD60}">
    <text>Formula!
 Não alterar</text>
  </threadedComment>
  <threadedComment ref="D167" dT="2024-06-21T17:24:22.10" personId="{F9DFC33E-3AEB-4EF0-9558-B2BEBB8A8E61}" id="{7146E3A3-0515-49B8-808F-D0D0611AD71E}">
    <text>Formula!
 Não alterar</text>
  </threadedComment>
  <threadedComment ref="D168" dT="2024-06-21T17:24:22.10" personId="{F9DFC33E-3AEB-4EF0-9558-B2BEBB8A8E61}" id="{3D067CA1-96BC-464D-A9D2-90C1BC966BA0}">
    <text>Formula!
 Não alterar</text>
  </threadedComment>
  <threadedComment ref="D169" dT="2024-06-21T17:24:22.10" personId="{F9DFC33E-3AEB-4EF0-9558-B2BEBB8A8E61}" id="{1F00AA92-A6AE-4FE9-822F-CE6A968F4816}">
    <text>Formula!
 Não alterar</text>
  </threadedComment>
  <threadedComment ref="D170" dT="2024-06-21T17:24:22.10" personId="{F9DFC33E-3AEB-4EF0-9558-B2BEBB8A8E61}" id="{96454607-3AAE-4FEE-B48E-81E1E2C24E54}">
    <text>Formula!
 Não alterar</text>
  </threadedComment>
  <threadedComment ref="D171" dT="2024-06-21T17:24:22.10" personId="{F9DFC33E-3AEB-4EF0-9558-B2BEBB8A8E61}" id="{588EDFD8-95C7-4F2C-9C93-CDE75ED3186E}">
    <text>Formula!
 Não alterar</text>
  </threadedComment>
  <threadedComment ref="D172" dT="2024-06-21T17:24:22.10" personId="{F9DFC33E-3AEB-4EF0-9558-B2BEBB8A8E61}" id="{3295A048-BE85-4314-9FAC-4C154F0ADC06}">
    <text>Formula!
 Não alterar</text>
  </threadedComment>
  <threadedComment ref="D173" dT="2024-06-21T17:24:22.10" personId="{F9DFC33E-3AEB-4EF0-9558-B2BEBB8A8E61}" id="{AE904D63-7C7D-4EE6-8BA1-24F377FE65CD}">
    <text>Formula!
 Não alterar</text>
  </threadedComment>
  <threadedComment ref="D174" dT="2024-06-21T17:24:22.10" personId="{F9DFC33E-3AEB-4EF0-9558-B2BEBB8A8E61}" id="{997DF3AE-494E-4DFE-B185-AE8D15EFDB2D}">
    <text>Formula!
 Não alterar</text>
  </threadedComment>
  <threadedComment ref="D175" dT="2024-06-21T17:24:22.10" personId="{F9DFC33E-3AEB-4EF0-9558-B2BEBB8A8E61}" id="{15479A30-C991-4B15-9679-5E95482DC984}">
    <text>Formula!
 Não alterar</text>
  </threadedComment>
  <threadedComment ref="D176" dT="2024-06-21T17:24:22.10" personId="{F9DFC33E-3AEB-4EF0-9558-B2BEBB8A8E61}" id="{D583468B-40D8-486C-B805-7FFB42105A36}">
    <text>Formula!
 Não alterar</text>
  </threadedComment>
  <threadedComment ref="D177" dT="2024-06-21T17:24:22.10" personId="{F9DFC33E-3AEB-4EF0-9558-B2BEBB8A8E61}" id="{03240464-F3C3-454E-BC39-4075A17407C7}">
    <text>Formula!
 Não alterar</text>
  </threadedComment>
  <threadedComment ref="D178" dT="2024-06-21T17:24:22.10" personId="{F9DFC33E-3AEB-4EF0-9558-B2BEBB8A8E61}" id="{21F17396-C8CB-4F71-8C66-1DEAD698E546}">
    <text>Formula!
 Não alterar</text>
  </threadedComment>
  <threadedComment ref="D179" dT="2024-06-21T17:24:22.10" personId="{F9DFC33E-3AEB-4EF0-9558-B2BEBB8A8E61}" id="{64DC98C9-0412-49AA-AEEC-4CE22724989E}">
    <text>Formula!
 Não alterar</text>
  </threadedComment>
  <threadedComment ref="D180" dT="2024-06-21T17:24:22.10" personId="{F9DFC33E-3AEB-4EF0-9558-B2BEBB8A8E61}" id="{4C2D206F-391B-4F89-8EE4-9C56FE8CA058}">
    <text>Formula!
 Não alterar</text>
  </threadedComment>
  <threadedComment ref="D181" dT="2024-06-21T17:24:22.10" personId="{F9DFC33E-3AEB-4EF0-9558-B2BEBB8A8E61}" id="{779E4C79-7271-46C6-A682-84FB658DD519}">
    <text>Formula!
 Não alterar</text>
  </threadedComment>
  <threadedComment ref="D182" dT="2024-06-21T17:24:22.10" personId="{F9DFC33E-3AEB-4EF0-9558-B2BEBB8A8E61}" id="{9E3C9C20-C7A0-4423-B249-92DB7263552D}">
    <text>Formula!
 Não alterar</text>
  </threadedComment>
  <threadedComment ref="D183" dT="2024-06-21T17:24:22.10" personId="{F9DFC33E-3AEB-4EF0-9558-B2BEBB8A8E61}" id="{A9371842-CF0B-4EE9-AC99-ECA33D386A4C}">
    <text>Formula!
 Não alterar</text>
  </threadedComment>
  <threadedComment ref="D184" dT="2024-06-21T17:24:22.10" personId="{F9DFC33E-3AEB-4EF0-9558-B2BEBB8A8E61}" id="{3E7EF7B5-A19F-4B9D-AAF7-3BBB0AC203D3}">
    <text>Formula!
 Não alterar</text>
  </threadedComment>
  <threadedComment ref="D185" dT="2024-06-21T17:24:22.10" personId="{F9DFC33E-3AEB-4EF0-9558-B2BEBB8A8E61}" id="{0C758262-5A6A-4849-A2E2-7BFFFE89A403}">
    <text>Formula!
 Não alterar</text>
  </threadedComment>
  <threadedComment ref="D186" dT="2024-06-21T17:24:22.10" personId="{F9DFC33E-3AEB-4EF0-9558-B2BEBB8A8E61}" id="{3F8001C1-3B1B-4FEE-8D19-34C92D24E8DE}">
    <text>Formula!
 Não alterar</text>
  </threadedComment>
  <threadedComment ref="D187" dT="2024-06-21T17:24:22.10" personId="{F9DFC33E-3AEB-4EF0-9558-B2BEBB8A8E61}" id="{A1D46F0A-830D-4978-B368-8D1D4EA63138}">
    <text>Formula!
 Não alterar</text>
  </threadedComment>
  <threadedComment ref="D188" dT="2024-06-21T17:24:22.10" personId="{F9DFC33E-3AEB-4EF0-9558-B2BEBB8A8E61}" id="{574625C8-C287-4A45-9CCC-8A85FD0B04A0}">
    <text>Formula!
 Não alterar</text>
  </threadedComment>
  <threadedComment ref="D189" dT="2024-06-21T17:24:22.10" personId="{F9DFC33E-3AEB-4EF0-9558-B2BEBB8A8E61}" id="{8022C638-96D8-4744-ADD5-80601F0DCD37}">
    <text>Formula!
 Não alterar</text>
  </threadedComment>
  <threadedComment ref="D190" dT="2024-06-21T17:24:22.10" personId="{F9DFC33E-3AEB-4EF0-9558-B2BEBB8A8E61}" id="{662EE64A-E56E-4D0E-A229-608D7A4F310A}">
    <text>Formula!
 Não alterar</text>
  </threadedComment>
  <threadedComment ref="D191" dT="2024-06-21T17:24:22.10" personId="{F9DFC33E-3AEB-4EF0-9558-B2BEBB8A8E61}" id="{54FB2027-CE62-4844-BBB4-AC7E779A8425}">
    <text>Formula!
 Não alterar</text>
  </threadedComment>
  <threadedComment ref="D192" dT="2024-06-21T17:24:22.10" personId="{F9DFC33E-3AEB-4EF0-9558-B2BEBB8A8E61}" id="{05C1E662-283C-4771-886B-8741D0485F9E}">
    <text>Formula!
 Não alterar</text>
  </threadedComment>
  <threadedComment ref="D193" dT="2024-06-21T17:24:22.10" personId="{F9DFC33E-3AEB-4EF0-9558-B2BEBB8A8E61}" id="{19FB414D-8A22-486C-811D-419F22E695F8}">
    <text>Formula!
 Não alterar</text>
  </threadedComment>
  <threadedComment ref="D194" dT="2024-06-21T17:24:22.10" personId="{F9DFC33E-3AEB-4EF0-9558-B2BEBB8A8E61}" id="{9CD08BE2-DFC6-40F5-AB17-9B97A489BA2C}">
    <text>Formula!
 Não alterar</text>
  </threadedComment>
  <threadedComment ref="D195" dT="2024-06-21T17:24:22.10" personId="{F9DFC33E-3AEB-4EF0-9558-B2BEBB8A8E61}" id="{B96467CD-9EB0-4BDC-BB28-605F059B2A45}">
    <text>Formula!
 Não alterar</text>
  </threadedComment>
  <threadedComment ref="D196" dT="2024-06-21T17:24:22.10" personId="{F9DFC33E-3AEB-4EF0-9558-B2BEBB8A8E61}" id="{819BF89A-D47C-4811-AF81-C241883C8882}">
    <text>Formula!
 Não alterar</text>
  </threadedComment>
  <threadedComment ref="D197" dT="2024-06-21T17:24:22.10" personId="{F9DFC33E-3AEB-4EF0-9558-B2BEBB8A8E61}" id="{D8401EBC-2C31-41FE-A461-C84648D451EA}">
    <text>Formula!
 Não alterar</text>
  </threadedComment>
  <threadedComment ref="D198" dT="2024-06-21T17:24:22.10" personId="{F9DFC33E-3AEB-4EF0-9558-B2BEBB8A8E61}" id="{2DA482CE-5E00-487C-B984-6A4E1FB98ED9}">
    <text>Formula!
 Não alterar</text>
  </threadedComment>
  <threadedComment ref="D199" dT="2024-06-21T17:24:22.10" personId="{F9DFC33E-3AEB-4EF0-9558-B2BEBB8A8E61}" id="{04C90C26-5DED-4C97-B08B-353848A85AB0}">
    <text>Formula!
 Não alterar</text>
  </threadedComment>
  <threadedComment ref="D200" dT="2024-06-21T17:24:22.10" personId="{F9DFC33E-3AEB-4EF0-9558-B2BEBB8A8E61}" id="{462E165A-2438-446F-9FAA-E926B6311D5A}">
    <text>Formula!
 Não alterar</text>
  </threadedComment>
  <threadedComment ref="D201" dT="2024-06-21T17:24:22.10" personId="{F9DFC33E-3AEB-4EF0-9558-B2BEBB8A8E61}" id="{22F236D5-C398-47CA-8284-306FF11E80E2}">
    <text>Formula!
 Não alterar</text>
  </threadedComment>
  <threadedComment ref="D202" dT="2024-06-21T17:24:22.10" personId="{F9DFC33E-3AEB-4EF0-9558-B2BEBB8A8E61}" id="{36F0A6CA-52BA-488C-B2B6-CDAF5ABF563F}">
    <text>Formula!
 Não alterar</text>
  </threadedComment>
  <threadedComment ref="D203" dT="2024-06-21T17:24:22.10" personId="{F9DFC33E-3AEB-4EF0-9558-B2BEBB8A8E61}" id="{96178BC6-B96E-4692-8E8E-8042FCE3C949}">
    <text>Formula!
 Não alterar</text>
  </threadedComment>
  <threadedComment ref="D204" dT="2024-06-21T17:24:22.10" personId="{F9DFC33E-3AEB-4EF0-9558-B2BEBB8A8E61}" id="{09F1D4D6-A87C-4CE2-85EC-72407F9F4D83}">
    <text>Formula!
 Não alterar</text>
  </threadedComment>
  <threadedComment ref="D205" dT="2024-06-21T17:24:22.10" personId="{F9DFC33E-3AEB-4EF0-9558-B2BEBB8A8E61}" id="{F5956A30-150A-4F0C-A2D7-C1553836765B}">
    <text>Formula!
 Não alterar</text>
  </threadedComment>
  <threadedComment ref="D206" dT="2024-06-21T17:24:22.10" personId="{F9DFC33E-3AEB-4EF0-9558-B2BEBB8A8E61}" id="{1C0FE15A-05C7-467D-8997-C4B246B6FB8E}">
    <text>Formula!
 Não alterar</text>
  </threadedComment>
  <threadedComment ref="D207" dT="2024-06-21T17:24:22.10" personId="{F9DFC33E-3AEB-4EF0-9558-B2BEBB8A8E61}" id="{83B7250F-3C6C-4DA2-B3CE-08F6CA12E222}">
    <text>Formula!
 Não alterar</text>
  </threadedComment>
  <threadedComment ref="D208" dT="2024-06-21T17:24:22.10" personId="{F9DFC33E-3AEB-4EF0-9558-B2BEBB8A8E61}" id="{6DB32687-3AD5-4540-B772-24384AE736CB}">
    <text>Formula!
 Não alterar</text>
  </threadedComment>
  <threadedComment ref="D209" dT="2024-06-21T17:24:22.10" personId="{F9DFC33E-3AEB-4EF0-9558-B2BEBB8A8E61}" id="{4FA3A151-4B8F-428E-AAFB-53BBC9478F25}">
    <text>Formula!
 Não alterar</text>
  </threadedComment>
  <threadedComment ref="D210" dT="2024-06-21T17:24:22.10" personId="{F9DFC33E-3AEB-4EF0-9558-B2BEBB8A8E61}" id="{69BC2185-6B74-4DA0-9F96-815DABB6D7AB}">
    <text>Formula!
 Não alterar</text>
  </threadedComment>
  <threadedComment ref="D211" dT="2024-06-21T17:24:22.10" personId="{F9DFC33E-3AEB-4EF0-9558-B2BEBB8A8E61}" id="{131A1BD1-B4EB-4ED4-B519-F94720741B47}">
    <text>Formula!
 Não alterar</text>
  </threadedComment>
  <threadedComment ref="D212" dT="2024-06-21T17:24:22.10" personId="{F9DFC33E-3AEB-4EF0-9558-B2BEBB8A8E61}" id="{AEB34042-4B03-498D-89B5-2C57A73AF1DF}">
    <text>Formula!
 Não alterar</text>
  </threadedComment>
  <threadedComment ref="D213" dT="2024-06-21T17:24:22.10" personId="{F9DFC33E-3AEB-4EF0-9558-B2BEBB8A8E61}" id="{52BB6E38-9599-458F-8E84-905A8C7C5C55}">
    <text>Formula!
 Não alterar</text>
  </threadedComment>
  <threadedComment ref="D214" dT="2024-06-21T17:24:22.10" personId="{F9DFC33E-3AEB-4EF0-9558-B2BEBB8A8E61}" id="{69B5C517-36CE-4EE8-B2EC-7E280DAC73B3}">
    <text>Formula!
 Não alterar</text>
  </threadedComment>
  <threadedComment ref="D215" dT="2024-06-21T17:24:22.10" personId="{F9DFC33E-3AEB-4EF0-9558-B2BEBB8A8E61}" id="{81BFF356-B2A6-4A23-96A0-B0415721F6EF}">
    <text>Formula!
 Não alterar</text>
  </threadedComment>
  <threadedComment ref="D216" dT="2024-06-21T17:24:22.10" personId="{F9DFC33E-3AEB-4EF0-9558-B2BEBB8A8E61}" id="{884898F0-E5CA-4A19-A44C-04E303679B99}">
    <text>Formula!
 Não alterar</text>
  </threadedComment>
  <threadedComment ref="D217" dT="2024-06-21T17:24:22.10" personId="{F9DFC33E-3AEB-4EF0-9558-B2BEBB8A8E61}" id="{8AB249D2-5C5F-4854-97A7-C2AB5CBAA124}">
    <text>Formula!
 Não alterar</text>
  </threadedComment>
  <threadedComment ref="D218" dT="2024-06-21T17:24:22.10" personId="{F9DFC33E-3AEB-4EF0-9558-B2BEBB8A8E61}" id="{985C78CC-42EE-4444-9110-E75A5B4FC4A1}">
    <text>Formula!
 Não alterar</text>
  </threadedComment>
  <threadedComment ref="D219" dT="2024-06-21T17:24:22.10" personId="{F9DFC33E-3AEB-4EF0-9558-B2BEBB8A8E61}" id="{3D5A601D-AFAF-48EA-AFAA-613B6A52BF81}">
    <text>Formula!
 Não alterar</text>
  </threadedComment>
  <threadedComment ref="D220" dT="2024-06-21T17:24:22.10" personId="{F9DFC33E-3AEB-4EF0-9558-B2BEBB8A8E61}" id="{B8735788-1D1C-4105-A59D-4D6436CD74ED}">
    <text>Formula!
 Não alterar</text>
  </threadedComment>
  <threadedComment ref="D221" dT="2024-06-21T17:24:22.10" personId="{F9DFC33E-3AEB-4EF0-9558-B2BEBB8A8E61}" id="{DE274962-BFF4-4830-9F84-4586669495CB}">
    <text>Formula!
 Não alterar</text>
  </threadedComment>
  <threadedComment ref="D222" dT="2024-06-21T17:24:22.10" personId="{F9DFC33E-3AEB-4EF0-9558-B2BEBB8A8E61}" id="{1EFB7CBE-5F72-40C2-B41C-5D87A84CBA06}">
    <text>Formula!
 Não alterar</text>
  </threadedComment>
  <threadedComment ref="D223" dT="2024-06-21T17:24:22.10" personId="{F9DFC33E-3AEB-4EF0-9558-B2BEBB8A8E61}" id="{2B09DA15-8839-4FD7-A1E9-58337A340AB8}">
    <text>Formula!
 Não alterar</text>
  </threadedComment>
  <threadedComment ref="D224" dT="2024-06-21T17:24:22.10" personId="{F9DFC33E-3AEB-4EF0-9558-B2BEBB8A8E61}" id="{15CEB088-8513-405D-98DD-02462B85D585}">
    <text>Formula!
 Não alterar</text>
  </threadedComment>
  <threadedComment ref="D225" dT="2024-06-21T17:24:22.10" personId="{F9DFC33E-3AEB-4EF0-9558-B2BEBB8A8E61}" id="{6B4B78B2-D01D-4B51-9802-C4C957CA5681}">
    <text>Formula!
 Não alterar</text>
  </threadedComment>
  <threadedComment ref="D226" dT="2024-06-21T17:24:22.10" personId="{F9DFC33E-3AEB-4EF0-9558-B2BEBB8A8E61}" id="{A8A32BB2-5ECE-447D-BA61-3D3AECD37456}">
    <text>Formula!
 Não alterar</text>
  </threadedComment>
  <threadedComment ref="D227" dT="2024-06-21T17:24:22.10" personId="{F9DFC33E-3AEB-4EF0-9558-B2BEBB8A8E61}" id="{E4246C3B-EECF-40E1-806C-BD2D4CA6B69D}">
    <text>Formula!
 Não alterar</text>
  </threadedComment>
  <threadedComment ref="D228" dT="2024-06-21T17:24:22.10" personId="{F9DFC33E-3AEB-4EF0-9558-B2BEBB8A8E61}" id="{9ABC1D82-843C-4C00-9BD1-C6C189BF0514}">
    <text>Formula!
 Não alterar</text>
  </threadedComment>
  <threadedComment ref="D229" dT="2024-06-21T17:24:22.10" personId="{F9DFC33E-3AEB-4EF0-9558-B2BEBB8A8E61}" id="{442A287F-EA0F-484D-A54A-7649C44ABD03}">
    <text>Formula!
 Não alterar</text>
  </threadedComment>
  <threadedComment ref="D230" dT="2024-06-21T17:24:22.10" personId="{F9DFC33E-3AEB-4EF0-9558-B2BEBB8A8E61}" id="{83A20765-EA81-4A5E-AB3D-D05DB97A4CC7}">
    <text>Formula!
 Não alterar</text>
  </threadedComment>
  <threadedComment ref="D231" dT="2024-06-21T17:24:22.10" personId="{F9DFC33E-3AEB-4EF0-9558-B2BEBB8A8E61}" id="{5A3100BB-BD26-417E-A4BE-A0DB462500C5}">
    <text>Formula!
 Não alterar</text>
  </threadedComment>
  <threadedComment ref="D232" dT="2024-06-21T17:24:22.10" personId="{F9DFC33E-3AEB-4EF0-9558-B2BEBB8A8E61}" id="{96805E00-D030-451F-83E7-3F77CF10DE87}">
    <text>Formula!
 Não alterar</text>
  </threadedComment>
  <threadedComment ref="D233" dT="2024-06-21T17:24:22.10" personId="{F9DFC33E-3AEB-4EF0-9558-B2BEBB8A8E61}" id="{AC8B603B-5360-4F74-B8EE-D0D86F81AFAC}">
    <text>Formula!
 Não alterar</text>
  </threadedComment>
  <threadedComment ref="D234" dT="2024-06-21T17:24:22.10" personId="{F9DFC33E-3AEB-4EF0-9558-B2BEBB8A8E61}" id="{254FA09E-80BA-432B-B48A-94769D56F87B}">
    <text>Formula!
 Não alterar</text>
  </threadedComment>
  <threadedComment ref="D235" dT="2024-06-21T17:24:22.10" personId="{F9DFC33E-3AEB-4EF0-9558-B2BEBB8A8E61}" id="{F3CC8C90-7538-4397-BC2B-0D7D73D16020}">
    <text>Formula!
 Não alterar</text>
  </threadedComment>
  <threadedComment ref="D236" dT="2024-06-21T17:24:22.10" personId="{F9DFC33E-3AEB-4EF0-9558-B2BEBB8A8E61}" id="{98203E78-FC41-4785-B12E-654BD74A9453}">
    <text>Formula!
 Não alterar</text>
  </threadedComment>
  <threadedComment ref="D237" dT="2024-06-21T17:24:22.10" personId="{F9DFC33E-3AEB-4EF0-9558-B2BEBB8A8E61}" id="{E85D9293-AD11-4E04-8C0B-82C2C8AF0216}">
    <text>Formula!
 Não alterar</text>
  </threadedComment>
  <threadedComment ref="D238" dT="2024-06-21T17:24:22.10" personId="{F9DFC33E-3AEB-4EF0-9558-B2BEBB8A8E61}" id="{717DFD07-F372-428E-BF83-F391628A27BE}">
    <text>Formula!
 Não alterar</text>
  </threadedComment>
  <threadedComment ref="D239" dT="2024-06-21T17:24:22.10" personId="{F9DFC33E-3AEB-4EF0-9558-B2BEBB8A8E61}" id="{1E3AB849-E123-4287-ADDA-0430E3567A69}">
    <text>Formula!
 Não alterar</text>
  </threadedComment>
  <threadedComment ref="D240" dT="2024-06-21T17:24:22.10" personId="{F9DFC33E-3AEB-4EF0-9558-B2BEBB8A8E61}" id="{7D206774-A116-48A3-9722-0F3661CF9BD9}">
    <text>Formula!
 Não alterar</text>
  </threadedComment>
  <threadedComment ref="D241" dT="2024-06-21T17:24:22.10" personId="{F9DFC33E-3AEB-4EF0-9558-B2BEBB8A8E61}" id="{4F5B03E5-B8D4-424F-9D1F-1044BED27F03}">
    <text>Formula!
 Não alterar</text>
  </threadedComment>
  <threadedComment ref="D242" dT="2024-06-21T17:24:22.10" personId="{F9DFC33E-3AEB-4EF0-9558-B2BEBB8A8E61}" id="{FF979480-3F0B-47F3-BF1D-49949CF9D0BB}">
    <text>Formula!
 Não alterar</text>
  </threadedComment>
  <threadedComment ref="D243" dT="2024-06-21T17:24:22.10" personId="{F9DFC33E-3AEB-4EF0-9558-B2BEBB8A8E61}" id="{D3EB62AE-71E9-441E-8A46-27636C6208E8}">
    <text>Formula!
 Não alterar</text>
  </threadedComment>
  <threadedComment ref="D244" dT="2024-06-21T17:24:22.10" personId="{F9DFC33E-3AEB-4EF0-9558-B2BEBB8A8E61}" id="{9729D862-A863-4CA8-BF2D-4072C8C0E268}">
    <text>Formula!
 Não alterar</text>
  </threadedComment>
  <threadedComment ref="D245" dT="2024-06-21T17:24:22.10" personId="{F9DFC33E-3AEB-4EF0-9558-B2BEBB8A8E61}" id="{070089A7-74E4-4CFB-B846-A4F3B5D7FF2B}">
    <text>Formula!
 Não alterar</text>
  </threadedComment>
  <threadedComment ref="D246" dT="2024-06-21T17:24:22.10" personId="{F9DFC33E-3AEB-4EF0-9558-B2BEBB8A8E61}" id="{AF1E280E-8F36-4685-85B7-55F204A3CAAA}">
    <text>Formula!
 Não alterar</text>
  </threadedComment>
  <threadedComment ref="D247" dT="2024-06-21T17:24:22.10" personId="{F9DFC33E-3AEB-4EF0-9558-B2BEBB8A8E61}" id="{C7AE65CE-747A-47F5-A857-E7B3515DADAF}">
    <text>Formula!
 Não alterar</text>
  </threadedComment>
  <threadedComment ref="D248" dT="2024-06-21T17:24:22.10" personId="{F9DFC33E-3AEB-4EF0-9558-B2BEBB8A8E61}" id="{BD8B2DF2-A318-4CFF-AA9C-FA09D4F2FD0E}">
    <text>Formula!
 Não alterar</text>
  </threadedComment>
  <threadedComment ref="D249" dT="2024-06-21T17:24:22.10" personId="{F9DFC33E-3AEB-4EF0-9558-B2BEBB8A8E61}" id="{D5196FB8-6D1F-4157-818E-F331BACC5536}">
    <text>Formula!
 Não alterar</text>
  </threadedComment>
  <threadedComment ref="D250" dT="2024-06-21T17:24:22.10" personId="{F9DFC33E-3AEB-4EF0-9558-B2BEBB8A8E61}" id="{E7E61476-EE82-404E-A061-2907666F1D79}">
    <text>Formula!
 Não alterar</text>
  </threadedComment>
  <threadedComment ref="D251" dT="2024-06-21T17:24:22.10" personId="{F9DFC33E-3AEB-4EF0-9558-B2BEBB8A8E61}" id="{B2572F5B-7236-4FB3-9164-53DF4EB211BC}">
    <text>Formula!
 Não alterar</text>
  </threadedComment>
  <threadedComment ref="D252" dT="2024-06-21T17:24:22.10" personId="{F9DFC33E-3AEB-4EF0-9558-B2BEBB8A8E61}" id="{3ECBB0B9-7FE5-406C-BA08-016F5136E61A}">
    <text>Formula!
 Não alterar</text>
  </threadedComment>
  <threadedComment ref="D253" dT="2024-06-21T17:24:22.10" personId="{F9DFC33E-3AEB-4EF0-9558-B2BEBB8A8E61}" id="{88FF31AD-91AD-4A98-A3FE-BA0899A39AB6}">
    <text>Formula!
 Não alterar</text>
  </threadedComment>
  <threadedComment ref="D254" dT="2024-06-21T17:24:22.10" personId="{F9DFC33E-3AEB-4EF0-9558-B2BEBB8A8E61}" id="{895A8E1D-31DA-48CC-A14C-FEC42033C9AC}">
    <text>Formula!
 Não alterar</text>
  </threadedComment>
  <threadedComment ref="D255" dT="2024-06-21T17:24:22.10" personId="{F9DFC33E-3AEB-4EF0-9558-B2BEBB8A8E61}" id="{6DD09112-CC43-4B39-AAB9-79C06381E903}">
    <text>Formula!
 Não alterar</text>
  </threadedComment>
  <threadedComment ref="D256" dT="2024-06-21T17:24:22.10" personId="{F9DFC33E-3AEB-4EF0-9558-B2BEBB8A8E61}" id="{500983AC-7A94-48D8-8CB6-3B6EBFFABDFE}">
    <text>Formula!
 Não alterar</text>
  </threadedComment>
  <threadedComment ref="D257" dT="2024-06-21T17:24:22.10" personId="{F9DFC33E-3AEB-4EF0-9558-B2BEBB8A8E61}" id="{A3F4E200-8413-4FE6-A5BA-CFC9527E6E5C}">
    <text>Formula!
 Não alterar</text>
  </threadedComment>
  <threadedComment ref="D258" dT="2024-06-21T17:24:22.10" personId="{F9DFC33E-3AEB-4EF0-9558-B2BEBB8A8E61}" id="{53C57052-E68B-49CD-989B-D37C2AAD1052}">
    <text>Formula!
 Não alterar</text>
  </threadedComment>
  <threadedComment ref="D259" dT="2024-06-21T17:24:22.10" personId="{F9DFC33E-3AEB-4EF0-9558-B2BEBB8A8E61}" id="{2C801402-2EC4-4AEB-95B3-0AB0F3F69757}">
    <text>Formula!
 Não alterar</text>
  </threadedComment>
  <threadedComment ref="D260" dT="2024-06-21T17:24:22.10" personId="{F9DFC33E-3AEB-4EF0-9558-B2BEBB8A8E61}" id="{18900793-D78E-4D3F-B95F-1FF69D6AF3BD}">
    <text>Formula!
 Não alterar</text>
  </threadedComment>
  <threadedComment ref="D261" dT="2024-06-21T17:24:22.10" personId="{F9DFC33E-3AEB-4EF0-9558-B2BEBB8A8E61}" id="{09A7CD9D-9897-4CEF-ACB7-149057C4B7CE}">
    <text>Formula!
 Não alterar</text>
  </threadedComment>
  <threadedComment ref="D262" dT="2024-06-21T17:24:22.10" personId="{F9DFC33E-3AEB-4EF0-9558-B2BEBB8A8E61}" id="{106A57E2-A2F0-4255-AD75-6B05F544D02A}">
    <text>Formula!
 Não alterar</text>
  </threadedComment>
  <threadedComment ref="D263" dT="2024-06-21T17:24:22.10" personId="{F9DFC33E-3AEB-4EF0-9558-B2BEBB8A8E61}" id="{453D44DC-3865-4721-AA0F-BB0ECAA6CF39}">
    <text>Formula!
 Não alterar</text>
  </threadedComment>
  <threadedComment ref="D264" dT="2024-06-21T17:24:22.10" personId="{F9DFC33E-3AEB-4EF0-9558-B2BEBB8A8E61}" id="{DD57D044-7D59-4DF2-9096-C345D63F6F25}">
    <text>Formula!
 Não alterar</text>
  </threadedComment>
  <threadedComment ref="D265" dT="2024-06-21T17:24:22.10" personId="{F9DFC33E-3AEB-4EF0-9558-B2BEBB8A8E61}" id="{00D39B73-633F-42C1-859A-9A7F46BBF92E}">
    <text>Formula!
 Não alterar</text>
  </threadedComment>
  <threadedComment ref="D266" dT="2024-06-21T17:24:22.10" personId="{F9DFC33E-3AEB-4EF0-9558-B2BEBB8A8E61}" id="{1E5A84C3-5FFB-49D3-B223-669CCD8079E1}">
    <text>Formula!
 Não alterar</text>
  </threadedComment>
  <threadedComment ref="D267" dT="2024-06-21T17:24:22.10" personId="{F9DFC33E-3AEB-4EF0-9558-B2BEBB8A8E61}" id="{1CD2057A-C865-4583-9676-AF0A37E83363}">
    <text>Formula!
 Não alterar</text>
  </threadedComment>
  <threadedComment ref="D268" dT="2024-06-21T17:24:22.10" personId="{F9DFC33E-3AEB-4EF0-9558-B2BEBB8A8E61}" id="{C5F4136C-3302-4CBA-BBBA-B3E90B09FA31}">
    <text>Formula!
 Não alterar</text>
  </threadedComment>
  <threadedComment ref="D269" dT="2024-06-21T17:24:22.10" personId="{F9DFC33E-3AEB-4EF0-9558-B2BEBB8A8E61}" id="{0DB7EC12-3BFE-4D41-8662-E6F846B1D353}">
    <text>Formula!
 Não alterar</text>
  </threadedComment>
  <threadedComment ref="D270" dT="2024-06-21T17:24:22.10" personId="{F9DFC33E-3AEB-4EF0-9558-B2BEBB8A8E61}" id="{06CC753F-742A-4178-ACC4-34D746E4F014}">
    <text>Formula!
 Não alterar</text>
  </threadedComment>
  <threadedComment ref="D271" dT="2024-06-21T17:24:22.10" personId="{F9DFC33E-3AEB-4EF0-9558-B2BEBB8A8E61}" id="{BB539072-DE97-4486-9047-CFC38A07B0CE}">
    <text>Formula!
 Não alterar</text>
  </threadedComment>
  <threadedComment ref="D272" dT="2024-06-21T17:24:22.10" personId="{F9DFC33E-3AEB-4EF0-9558-B2BEBB8A8E61}" id="{823ED1F8-3EC1-406F-8AF7-C342D9D479C9}">
    <text>Formula!
 Não alterar</text>
  </threadedComment>
  <threadedComment ref="D273" dT="2024-06-21T17:24:22.10" personId="{F9DFC33E-3AEB-4EF0-9558-B2BEBB8A8E61}" id="{7C5AE68A-74A5-4771-8155-F8372D2A3371}">
    <text>Formula!
 Não alterar</text>
  </threadedComment>
  <threadedComment ref="D274" dT="2024-06-21T17:24:22.10" personId="{F9DFC33E-3AEB-4EF0-9558-B2BEBB8A8E61}" id="{AE8A544E-CC60-46EA-B1BF-30203E19E5B6}">
    <text>Formula!
 Não alterar</text>
  </threadedComment>
  <threadedComment ref="D275" dT="2024-06-21T17:24:22.10" personId="{F9DFC33E-3AEB-4EF0-9558-B2BEBB8A8E61}" id="{13CBCF40-6E0B-4522-8DDF-E46AEF59B502}">
    <text>Formula!
 Não alterar</text>
  </threadedComment>
  <threadedComment ref="D276" dT="2024-06-21T17:24:22.10" personId="{F9DFC33E-3AEB-4EF0-9558-B2BEBB8A8E61}" id="{F173F868-FD8F-42E9-BC22-913FF07F41A8}">
    <text>Formula!
 Não alterar</text>
  </threadedComment>
  <threadedComment ref="D277" dT="2024-06-21T17:24:22.10" personId="{F9DFC33E-3AEB-4EF0-9558-B2BEBB8A8E61}" id="{47A1C5C6-24ED-409E-B7EA-E883EAD8BAE5}">
    <text>Formula!
 Não alterar</text>
  </threadedComment>
  <threadedComment ref="D278" dT="2024-06-21T17:24:22.10" personId="{F9DFC33E-3AEB-4EF0-9558-B2BEBB8A8E61}" id="{313E3264-A8F8-45FE-9DD9-A6712F8D6604}">
    <text>Formula!
 Não alterar</text>
  </threadedComment>
  <threadedComment ref="D279" dT="2024-06-21T17:24:22.10" personId="{F9DFC33E-3AEB-4EF0-9558-B2BEBB8A8E61}" id="{D8F528DC-E822-4723-937A-4897354A41BE}">
    <text>Formula!
 Não alterar</text>
  </threadedComment>
  <threadedComment ref="D280" dT="2024-06-21T17:24:22.10" personId="{F9DFC33E-3AEB-4EF0-9558-B2BEBB8A8E61}" id="{ACB06653-DF21-45F1-8DA0-13B721D454DF}">
    <text>Formula!
 Não alterar</text>
  </threadedComment>
  <threadedComment ref="D281" dT="2024-06-21T17:24:22.10" personId="{F9DFC33E-3AEB-4EF0-9558-B2BEBB8A8E61}" id="{F7EF6DAA-DC64-47EB-9393-E22DCD48DCE4}">
    <text>Formula!
 Não alterar</text>
  </threadedComment>
  <threadedComment ref="D282" dT="2024-06-21T17:24:22.10" personId="{F9DFC33E-3AEB-4EF0-9558-B2BEBB8A8E61}" id="{0DC7A1C8-0B6A-4A00-8156-FCCC4ED3BCDD}">
    <text>Formula!
 Não alterar</text>
  </threadedComment>
  <threadedComment ref="D283" dT="2024-06-21T17:24:22.10" personId="{F9DFC33E-3AEB-4EF0-9558-B2BEBB8A8E61}" id="{F86E7C78-B631-4A1F-A23F-D78191091D46}">
    <text>Formula!
 Não alterar</text>
  </threadedComment>
  <threadedComment ref="D284" dT="2024-06-21T17:24:22.10" personId="{F9DFC33E-3AEB-4EF0-9558-B2BEBB8A8E61}" id="{48E0D69C-C0AE-47C7-A24F-5FC2B58217C2}">
    <text>Formula!
 Não alterar</text>
  </threadedComment>
  <threadedComment ref="D285" dT="2024-06-21T17:24:22.10" personId="{F9DFC33E-3AEB-4EF0-9558-B2BEBB8A8E61}" id="{E49B21DE-2882-4965-AFFC-2FB403E96044}">
    <text>Formula!
 Não alterar</text>
  </threadedComment>
  <threadedComment ref="D286" dT="2024-06-21T17:24:22.10" personId="{F9DFC33E-3AEB-4EF0-9558-B2BEBB8A8E61}" id="{1ED3DD19-E53B-42A4-9F47-CB4695C29B40}">
    <text>Formula!
 Não alterar</text>
  </threadedComment>
  <threadedComment ref="D287" dT="2024-06-21T17:24:22.10" personId="{F9DFC33E-3AEB-4EF0-9558-B2BEBB8A8E61}" id="{C26A541E-5A5D-48F4-8340-52D0F40CCDDB}">
    <text>Formula!
 Não alterar</text>
  </threadedComment>
  <threadedComment ref="D288" dT="2024-06-21T17:24:22.10" personId="{F9DFC33E-3AEB-4EF0-9558-B2BEBB8A8E61}" id="{1126F747-AFBE-405B-B46F-A56C0205D7B2}">
    <text>Formula!
 Não alterar</text>
  </threadedComment>
  <threadedComment ref="D289" dT="2024-06-21T17:24:22.10" personId="{F9DFC33E-3AEB-4EF0-9558-B2BEBB8A8E61}" id="{68B6B1BF-F951-4769-8C26-3A0DFEF93BCF}">
    <text>Formula!
 Não alterar</text>
  </threadedComment>
  <threadedComment ref="D290" dT="2024-06-21T17:24:22.10" personId="{F9DFC33E-3AEB-4EF0-9558-B2BEBB8A8E61}" id="{55250E76-4E7D-4465-B942-E956352C7FE2}">
    <text>Formula!
 Não alterar</text>
  </threadedComment>
  <threadedComment ref="D291" dT="2024-06-21T17:24:22.10" personId="{F9DFC33E-3AEB-4EF0-9558-B2BEBB8A8E61}" id="{01CF9826-64E6-4018-A03E-186FA33AA139}">
    <text>Formula!
 Não alterar</text>
  </threadedComment>
  <threadedComment ref="D292" dT="2024-06-21T17:24:22.10" personId="{F9DFC33E-3AEB-4EF0-9558-B2BEBB8A8E61}" id="{58EB67A7-9A0B-4F41-A550-D4957E7EB1E3}">
    <text>Formula!
 Não alterar</text>
  </threadedComment>
  <threadedComment ref="D293" dT="2024-06-21T17:24:22.10" personId="{F9DFC33E-3AEB-4EF0-9558-B2BEBB8A8E61}" id="{A45D12DE-DC3E-4537-957E-3BCF3110F800}">
    <text>Formula!
 Não alterar</text>
  </threadedComment>
  <threadedComment ref="D294" dT="2024-06-21T17:24:22.10" personId="{F9DFC33E-3AEB-4EF0-9558-B2BEBB8A8E61}" id="{476EC7DD-278A-4CAD-9337-0F3193CA560D}">
    <text>Formula!
 Não alterar</text>
  </threadedComment>
  <threadedComment ref="D295" dT="2024-06-21T17:24:22.10" personId="{F9DFC33E-3AEB-4EF0-9558-B2BEBB8A8E61}" id="{C4A55924-F18B-47F2-9378-0FFE8BC75A6A}">
    <text>Formula!
 Não alterar</text>
  </threadedComment>
  <threadedComment ref="D296" dT="2024-06-21T17:24:22.10" personId="{F9DFC33E-3AEB-4EF0-9558-B2BEBB8A8E61}" id="{E54E21AC-F258-4B9C-B4A8-D54AEB2D4C4C}">
    <text>Formula!
 Não alterar</text>
  </threadedComment>
  <threadedComment ref="D297" dT="2024-06-21T17:24:22.10" personId="{F9DFC33E-3AEB-4EF0-9558-B2BEBB8A8E61}" id="{6CCD7340-E778-4FB5-AA27-D17E3D33A0C9}">
    <text>Formula!
 Não alterar</text>
  </threadedComment>
  <threadedComment ref="D298" dT="2024-06-21T17:24:22.10" personId="{F9DFC33E-3AEB-4EF0-9558-B2BEBB8A8E61}" id="{42D7BCEE-BCD4-4905-82BF-F6B07A3F7D68}">
    <text>Formula!
 Não alterar</text>
  </threadedComment>
  <threadedComment ref="D299" dT="2024-06-21T17:24:22.10" personId="{F9DFC33E-3AEB-4EF0-9558-B2BEBB8A8E61}" id="{714626C5-3317-4ADD-8F52-501BD8B3CBD1}">
    <text>Formula!
 Não alterar</text>
  </threadedComment>
  <threadedComment ref="D300" dT="2024-06-21T17:24:22.10" personId="{F9DFC33E-3AEB-4EF0-9558-B2BEBB8A8E61}" id="{EB27B282-6E72-42E5-9536-3C43162DB0F8}">
    <text>Formula!
 Não alterar</text>
  </threadedComment>
  <threadedComment ref="D301" dT="2024-06-21T17:24:22.10" personId="{F9DFC33E-3AEB-4EF0-9558-B2BEBB8A8E61}" id="{095043A1-319F-48E2-9277-A2D02FCB8E5A}">
    <text>Formula!
 Não alterar</text>
  </threadedComment>
  <threadedComment ref="D302" dT="2024-06-21T17:24:22.10" personId="{F9DFC33E-3AEB-4EF0-9558-B2BEBB8A8E61}" id="{69577ED5-C7EE-4ED9-88A4-25861BD0BAB6}">
    <text>Formula!
 Não alterar</text>
  </threadedComment>
  <threadedComment ref="D303" dT="2024-06-21T17:24:22.10" personId="{F9DFC33E-3AEB-4EF0-9558-B2BEBB8A8E61}" id="{86885EAF-0BA6-4741-9F52-F53444592CD5}">
    <text>Formula!
 Não alterar</text>
  </threadedComment>
  <threadedComment ref="D304" dT="2024-06-21T17:24:22.10" personId="{F9DFC33E-3AEB-4EF0-9558-B2BEBB8A8E61}" id="{E92002BF-2B81-4A40-BFB5-DE4386784581}">
    <text>Formula!
 Não alterar</text>
  </threadedComment>
  <threadedComment ref="D305" dT="2024-06-21T17:24:22.10" personId="{F9DFC33E-3AEB-4EF0-9558-B2BEBB8A8E61}" id="{464B0DAD-B384-4130-8E6F-E671AC1929C9}">
    <text>Formula!
 Não alterar</text>
  </threadedComment>
  <threadedComment ref="D306" dT="2024-06-21T17:24:22.10" personId="{F9DFC33E-3AEB-4EF0-9558-B2BEBB8A8E61}" id="{5B55F8DA-4CD3-4297-80AB-8B7B0151F48D}">
    <text>Formula!
 Não alterar</text>
  </threadedComment>
  <threadedComment ref="D307" dT="2024-06-21T17:24:22.10" personId="{F9DFC33E-3AEB-4EF0-9558-B2BEBB8A8E61}" id="{849A33DF-F6DF-4C64-B3CB-6C61D8D6B10C}">
    <text>Formula!
 Não alterar</text>
  </threadedComment>
  <threadedComment ref="D308" dT="2024-06-21T17:24:22.10" personId="{F9DFC33E-3AEB-4EF0-9558-B2BEBB8A8E61}" id="{0CF857F3-B5AD-4BC0-81F0-98820BCCD805}">
    <text>Formula!
 Não alterar</text>
  </threadedComment>
  <threadedComment ref="D309" dT="2024-06-21T17:24:22.10" personId="{F9DFC33E-3AEB-4EF0-9558-B2BEBB8A8E61}" id="{8AEDBB48-E7E8-44D8-B2E0-235B64198E2C}">
    <text>Formula!
 Não alterar</text>
  </threadedComment>
  <threadedComment ref="D310" dT="2024-06-21T17:24:22.10" personId="{F9DFC33E-3AEB-4EF0-9558-B2BEBB8A8E61}" id="{8A3C026F-2BF6-482B-A6A4-CA86DF83E3F8}">
    <text>Formula!
 Não alterar</text>
  </threadedComment>
  <threadedComment ref="D311" dT="2024-06-21T17:24:22.10" personId="{F9DFC33E-3AEB-4EF0-9558-B2BEBB8A8E61}" id="{C53F1738-D88F-46A9-9E8C-8FF7CB6671B3}">
    <text>Formula!
 Não alterar</text>
  </threadedComment>
  <threadedComment ref="D312" dT="2024-06-21T17:24:22.10" personId="{F9DFC33E-3AEB-4EF0-9558-B2BEBB8A8E61}" id="{F747D9C2-E5E5-4A47-8113-3A75CB0DA955}">
    <text>Formula!
 Não alterar</text>
  </threadedComment>
  <threadedComment ref="D313" dT="2024-06-21T17:24:22.10" personId="{F9DFC33E-3AEB-4EF0-9558-B2BEBB8A8E61}" id="{393B0F24-A136-4578-9B70-E4926B6A3A42}">
    <text>Formula!
 Não alterar</text>
  </threadedComment>
  <threadedComment ref="D314" dT="2024-06-21T17:24:22.10" personId="{F9DFC33E-3AEB-4EF0-9558-B2BEBB8A8E61}" id="{8DCD9712-E86F-4E98-BF93-D928891C2392}">
    <text>Formula!
 Não alterar</text>
  </threadedComment>
  <threadedComment ref="D315" dT="2024-06-21T17:24:22.10" personId="{F9DFC33E-3AEB-4EF0-9558-B2BEBB8A8E61}" id="{DE81A02A-A211-4982-AE6E-F9875FA0BEDD}">
    <text>Formula!
 Não alterar</text>
  </threadedComment>
  <threadedComment ref="D316" dT="2024-06-21T17:24:22.10" personId="{F9DFC33E-3AEB-4EF0-9558-B2BEBB8A8E61}" id="{023E1866-61FA-46FC-A502-E4E087EB3748}">
    <text>Formula!
 Não alterar</text>
  </threadedComment>
  <threadedComment ref="D317" dT="2024-06-21T17:24:22.10" personId="{F9DFC33E-3AEB-4EF0-9558-B2BEBB8A8E61}" id="{62176EBD-3564-4AFE-92F2-0E63FA869144}">
    <text>Formula!
 Não alterar</text>
  </threadedComment>
  <threadedComment ref="D318" dT="2024-06-21T17:24:22.10" personId="{F9DFC33E-3AEB-4EF0-9558-B2BEBB8A8E61}" id="{1C7003BF-BCD8-42A5-9BD6-3AEC00612649}">
    <text>Formula!
 Não alterar</text>
  </threadedComment>
  <threadedComment ref="D319" dT="2024-06-21T17:24:22.10" personId="{F9DFC33E-3AEB-4EF0-9558-B2BEBB8A8E61}" id="{3ACF42DC-7495-49FE-9F4B-420BE3FA31EB}">
    <text>Formula!
 Não alterar</text>
  </threadedComment>
  <threadedComment ref="D320" dT="2024-06-21T17:24:22.10" personId="{F9DFC33E-3AEB-4EF0-9558-B2BEBB8A8E61}" id="{203EDA55-6379-4961-80E2-E4C3AB524FF8}">
    <text>Formula!
 Não alterar</text>
  </threadedComment>
  <threadedComment ref="D321" dT="2024-06-21T17:24:22.10" personId="{F9DFC33E-3AEB-4EF0-9558-B2BEBB8A8E61}" id="{4619EFA1-0274-4B6A-94D6-DDCBAF919E30}">
    <text>Formula!
 Não alterar</text>
  </threadedComment>
  <threadedComment ref="D322" dT="2024-06-21T17:24:22.10" personId="{F9DFC33E-3AEB-4EF0-9558-B2BEBB8A8E61}" id="{0D82E20B-8BAA-4BFB-AADE-8CCE805FF872}">
    <text>Formula!
 Não alterar</text>
  </threadedComment>
  <threadedComment ref="D323" dT="2024-06-21T17:24:22.10" personId="{F9DFC33E-3AEB-4EF0-9558-B2BEBB8A8E61}" id="{4BAFBB6A-67F3-4BCE-9750-556AB2332254}">
    <text>Formula!
 Não alterar</text>
  </threadedComment>
  <threadedComment ref="D324" dT="2024-06-21T17:24:22.10" personId="{F9DFC33E-3AEB-4EF0-9558-B2BEBB8A8E61}" id="{63D707E7-72E2-451B-A759-41796BE6E1EB}">
    <text>Formula!
 Não alterar</text>
  </threadedComment>
  <threadedComment ref="D325" dT="2024-06-21T17:24:22.10" personId="{F9DFC33E-3AEB-4EF0-9558-B2BEBB8A8E61}" id="{CB45ADE2-FF5B-42C2-B6A2-9538EAFA0205}">
    <text>Formula!
 Não alterar</text>
  </threadedComment>
  <threadedComment ref="D326" dT="2024-06-21T17:24:22.10" personId="{F9DFC33E-3AEB-4EF0-9558-B2BEBB8A8E61}" id="{E5ECCC98-06AC-47E8-8A03-3F7D00FF4DA9}">
    <text>Formula!
 Não alterar</text>
  </threadedComment>
  <threadedComment ref="D327" dT="2024-06-21T17:24:22.10" personId="{F9DFC33E-3AEB-4EF0-9558-B2BEBB8A8E61}" id="{E77D006E-4930-44CD-B90B-4A1AD62EB30B}">
    <text>Formula!
 Não alterar</text>
  </threadedComment>
  <threadedComment ref="D328" dT="2024-06-21T17:24:22.10" personId="{F9DFC33E-3AEB-4EF0-9558-B2BEBB8A8E61}" id="{CAD9FB1B-112F-4FFC-BDAC-5324316E87AE}">
    <text>Formula!
 Não alterar</text>
  </threadedComment>
  <threadedComment ref="D329" dT="2024-06-21T17:24:22.10" personId="{F9DFC33E-3AEB-4EF0-9558-B2BEBB8A8E61}" id="{E5D0149C-752A-4D20-B09F-4AD13816FFDE}">
    <text>Formula!
 Não alterar</text>
  </threadedComment>
  <threadedComment ref="D330" dT="2024-06-21T17:24:22.10" personId="{F9DFC33E-3AEB-4EF0-9558-B2BEBB8A8E61}" id="{39006547-A9C3-4A50-8EE3-4D4A28F84858}">
    <text>Formula!
 Não alterar</text>
  </threadedComment>
  <threadedComment ref="D331" dT="2024-06-21T17:24:22.10" personId="{F9DFC33E-3AEB-4EF0-9558-B2BEBB8A8E61}" id="{0972820E-C8E4-44A7-9EB7-5EE07577BCD0}">
    <text>Formula!
 Não alterar</text>
  </threadedComment>
  <threadedComment ref="D332" dT="2024-06-21T17:24:22.10" personId="{F9DFC33E-3AEB-4EF0-9558-B2BEBB8A8E61}" id="{D0987FE2-3402-4CFC-A500-B049F00825EB}">
    <text>Formula!
 Não alterar</text>
  </threadedComment>
  <threadedComment ref="D333" dT="2024-06-21T17:24:22.10" personId="{F9DFC33E-3AEB-4EF0-9558-B2BEBB8A8E61}" id="{D4BA903D-EDB5-48B2-8A35-A4D06E00E1E0}">
    <text>Formula!
 Não alterar</text>
  </threadedComment>
  <threadedComment ref="D334" dT="2024-06-21T17:24:22.10" personId="{F9DFC33E-3AEB-4EF0-9558-B2BEBB8A8E61}" id="{D92B2C4B-874B-4D05-9EAD-6F762C810878}">
    <text>Formula!
 Não alterar</text>
  </threadedComment>
  <threadedComment ref="D335" dT="2024-06-21T17:24:22.10" personId="{F9DFC33E-3AEB-4EF0-9558-B2BEBB8A8E61}" id="{A66E0C98-0156-4813-A074-64524AE0B2DB}">
    <text>Formula!
 Não alterar</text>
  </threadedComment>
  <threadedComment ref="D336" dT="2024-06-21T17:24:22.10" personId="{F9DFC33E-3AEB-4EF0-9558-B2BEBB8A8E61}" id="{20FF1A8B-B436-4504-954D-CC2C97202D48}">
    <text>Formula!
 Não alterar</text>
  </threadedComment>
  <threadedComment ref="D337" dT="2024-06-21T17:24:22.10" personId="{F9DFC33E-3AEB-4EF0-9558-B2BEBB8A8E61}" id="{6BF436EB-4402-4E7A-8B52-0135B0C390D9}">
    <text>Formula!
 Não alterar</text>
  </threadedComment>
  <threadedComment ref="D338" dT="2024-06-21T17:24:22.10" personId="{F9DFC33E-3AEB-4EF0-9558-B2BEBB8A8E61}" id="{AFFDC3D2-A4AE-4024-94A6-C430F91BA8BF}">
    <text>Formula!
 Não alterar</text>
  </threadedComment>
  <threadedComment ref="D339" dT="2024-06-21T17:24:22.10" personId="{F9DFC33E-3AEB-4EF0-9558-B2BEBB8A8E61}" id="{9BBBD19E-429F-4775-9DFC-3BDB04719522}">
    <text>Formula!
 Não alterar</text>
  </threadedComment>
  <threadedComment ref="D340" dT="2024-06-21T17:24:22.10" personId="{F9DFC33E-3AEB-4EF0-9558-B2BEBB8A8E61}" id="{B02A2D17-5D5A-4E2B-97BD-33AC3C49FE0E}">
    <text>Formula!
 Não alterar</text>
  </threadedComment>
  <threadedComment ref="D341" dT="2024-06-21T17:24:22.10" personId="{F9DFC33E-3AEB-4EF0-9558-B2BEBB8A8E61}" id="{89E89D3D-6764-4AC5-83EC-7A44BAC9A748}">
    <text>Formula!
 Não alterar</text>
  </threadedComment>
  <threadedComment ref="D342" dT="2024-06-21T17:24:22.10" personId="{F9DFC33E-3AEB-4EF0-9558-B2BEBB8A8E61}" id="{28EA0AB6-8E13-46AA-A4D5-3C57C2B02779}">
    <text>Formula!
 Não alterar</text>
  </threadedComment>
  <threadedComment ref="D343" dT="2024-06-21T17:24:22.10" personId="{F9DFC33E-3AEB-4EF0-9558-B2BEBB8A8E61}" id="{BB641E2E-FA92-49E9-AB77-9788A8875BA5}">
    <text>Formula!
 Não alterar</text>
  </threadedComment>
  <threadedComment ref="D344" dT="2024-06-21T17:24:22.10" personId="{F9DFC33E-3AEB-4EF0-9558-B2BEBB8A8E61}" id="{34C9A5A4-B59F-49B5-842B-C3B21932928F}">
    <text>Formula!
 Não alterar</text>
  </threadedComment>
  <threadedComment ref="D345" dT="2024-06-21T17:24:22.10" personId="{F9DFC33E-3AEB-4EF0-9558-B2BEBB8A8E61}" id="{ABB43E6A-F29C-4B89-B2A3-F913FBC491F2}">
    <text>Formula!
 Não alterar</text>
  </threadedComment>
  <threadedComment ref="D346" dT="2024-06-21T17:24:22.10" personId="{F9DFC33E-3AEB-4EF0-9558-B2BEBB8A8E61}" id="{286E9DE1-E769-4F08-93E9-10B651F63D40}">
    <text>Formula!
 Não alterar</text>
  </threadedComment>
  <threadedComment ref="D347" dT="2024-06-21T17:24:22.10" personId="{F9DFC33E-3AEB-4EF0-9558-B2BEBB8A8E61}" id="{8D05BD9E-6B3A-4F79-912F-BF2BB9ED414A}">
    <text>Formula!
 Não alterar</text>
  </threadedComment>
  <threadedComment ref="D348" dT="2024-06-21T17:24:22.10" personId="{F9DFC33E-3AEB-4EF0-9558-B2BEBB8A8E61}" id="{33E8A51B-693D-416E-9820-A93BBBD47AAA}">
    <text>Formula!
 Não alterar</text>
  </threadedComment>
  <threadedComment ref="D349" dT="2024-06-21T17:24:22.10" personId="{F9DFC33E-3AEB-4EF0-9558-B2BEBB8A8E61}" id="{21E5D1EE-32AC-4542-81A5-92FEE4B2574C}">
    <text>Formula!
 Não alterar</text>
  </threadedComment>
  <threadedComment ref="D350" dT="2024-06-21T17:24:22.10" personId="{F9DFC33E-3AEB-4EF0-9558-B2BEBB8A8E61}" id="{158EC39B-7D1C-48DA-9EB9-C91F96C90B22}">
    <text>Formula!
 Não alterar</text>
  </threadedComment>
  <threadedComment ref="D351" dT="2024-06-21T17:24:22.10" personId="{F9DFC33E-3AEB-4EF0-9558-B2BEBB8A8E61}" id="{9FB25262-67BA-4DB3-AB9F-0C6B656FA7E3}">
    <text>Formula!
 Não alterar</text>
  </threadedComment>
  <threadedComment ref="D352" dT="2024-06-21T17:24:22.10" personId="{F9DFC33E-3AEB-4EF0-9558-B2BEBB8A8E61}" id="{6030EF59-75A3-446B-A5DE-0472665D2091}">
    <text>Formula!
 Não alterar</text>
  </threadedComment>
  <threadedComment ref="D353" dT="2024-06-21T17:24:22.10" personId="{F9DFC33E-3AEB-4EF0-9558-B2BEBB8A8E61}" id="{5AABECC4-9CFF-4F41-A15D-D78FF724F173}">
    <text>Formula!
 Não alterar</text>
  </threadedComment>
  <threadedComment ref="D354" dT="2024-06-21T17:24:22.10" personId="{F9DFC33E-3AEB-4EF0-9558-B2BEBB8A8E61}" id="{3A6B4B28-CAE4-4338-BDF8-C1FB4BDBF222}">
    <text>Formula!
 Não alterar</text>
  </threadedComment>
  <threadedComment ref="D355" dT="2024-06-21T17:24:22.10" personId="{F9DFC33E-3AEB-4EF0-9558-B2BEBB8A8E61}" id="{CF868379-4E2F-4AB0-87A6-C2534272DB61}">
    <text>Formula!
 Não alterar</text>
  </threadedComment>
  <threadedComment ref="D356" dT="2024-06-21T17:24:22.10" personId="{F9DFC33E-3AEB-4EF0-9558-B2BEBB8A8E61}" id="{EAE2367A-9CF6-408D-A02C-90BD2AD27068}">
    <text>Formula!
 Não alterar</text>
  </threadedComment>
  <threadedComment ref="D357" dT="2024-06-21T17:24:22.10" personId="{F9DFC33E-3AEB-4EF0-9558-B2BEBB8A8E61}" id="{8BEEFDD7-B19D-46F0-8AC8-289C985BA3FA}">
    <text>Formula!
 Não alterar</text>
  </threadedComment>
  <threadedComment ref="D358" dT="2024-06-21T17:24:22.10" personId="{F9DFC33E-3AEB-4EF0-9558-B2BEBB8A8E61}" id="{23A9AB38-4624-4ED3-ACCF-EDB832E8CD31}">
    <text>Formula!
 Não alterar</text>
  </threadedComment>
  <threadedComment ref="D359" dT="2024-06-21T17:24:22.10" personId="{F9DFC33E-3AEB-4EF0-9558-B2BEBB8A8E61}" id="{A045C557-FBF3-499F-BE9E-65F3AC841066}">
    <text>Formula!
 Não alterar</text>
  </threadedComment>
  <threadedComment ref="D362" dT="2024-06-21T17:24:22.10" personId="{F9DFC33E-3AEB-4EF0-9558-B2BEBB8A8E61}" id="{102AE7BA-3F09-4D63-8FC0-9CE6BE1C9218}">
    <text>Formula!
 Não alterar</text>
  </threadedComment>
  <threadedComment ref="D363" dT="2024-06-21T17:24:22.10" personId="{F9DFC33E-3AEB-4EF0-9558-B2BEBB8A8E61}" id="{26CC8DCA-2C7E-4855-9045-253F0F8AB263}">
    <text>Formula!
 Não alterar</text>
  </threadedComment>
  <threadedComment ref="D364" dT="2024-06-21T17:24:22.10" personId="{F9DFC33E-3AEB-4EF0-9558-B2BEBB8A8E61}" id="{35C45D4B-D341-4BE0-957E-952769F3E9BC}">
    <text>Formula!
 Não alterar</text>
  </threadedComment>
  <threadedComment ref="D365" dT="2024-06-21T17:24:22.10" personId="{F9DFC33E-3AEB-4EF0-9558-B2BEBB8A8E61}" id="{CDF9B157-7BD9-40C0-B6B8-B3CA83F930E5}">
    <text>Formula!
 Não alterar</text>
  </threadedComment>
  <threadedComment ref="D366" dT="2024-06-21T17:24:22.10" personId="{F9DFC33E-3AEB-4EF0-9558-B2BEBB8A8E61}" id="{1094FCD3-5808-48BE-BB7C-A4C6055B1D2C}">
    <text>Formula!
 Não alterar</text>
  </threadedComment>
  <threadedComment ref="D367" dT="2024-06-21T17:24:22.10" personId="{F9DFC33E-3AEB-4EF0-9558-B2BEBB8A8E61}" id="{1F4C443C-EC23-4154-AA5B-66DD44C81C0B}">
    <text>Formula!
 Não alterar</text>
  </threadedComment>
  <threadedComment ref="D368" dT="2024-06-21T17:24:22.10" personId="{F9DFC33E-3AEB-4EF0-9558-B2BEBB8A8E61}" id="{5514D3D2-2B0B-42F2-9B11-38DC7191C07E}">
    <text>Formula!
 Não alterar</text>
  </threadedComment>
  <threadedComment ref="D369" dT="2024-06-21T17:24:22.10" personId="{F9DFC33E-3AEB-4EF0-9558-B2BEBB8A8E61}" id="{49743E80-15E1-43CA-B530-4B0AAAF1B01A}">
    <text>Formula!
 Não alterar</text>
  </threadedComment>
  <threadedComment ref="D370" dT="2024-06-21T17:24:22.10" personId="{F9DFC33E-3AEB-4EF0-9558-B2BEBB8A8E61}" id="{5C6E0E81-0910-49A6-98AA-63F482CB5AE6}">
    <text>Formula!
 Não alterar</text>
  </threadedComment>
  <threadedComment ref="D371" dT="2024-06-21T17:24:22.10" personId="{F9DFC33E-3AEB-4EF0-9558-B2BEBB8A8E61}" id="{7BA4B4D2-4FB6-452C-85F7-73E2F1580D96}">
    <text>Formula!
 Não alterar</text>
  </threadedComment>
  <threadedComment ref="D372" dT="2024-06-21T17:24:22.10" personId="{F9DFC33E-3AEB-4EF0-9558-B2BEBB8A8E61}" id="{C7AEBDA4-659A-4988-8B70-329B6BB96E6B}">
    <text>Formula!
 Não alterar</text>
  </threadedComment>
  <threadedComment ref="D373" dT="2024-06-21T17:24:22.10" personId="{F9DFC33E-3AEB-4EF0-9558-B2BEBB8A8E61}" id="{CC39C9B8-6C8A-42FA-BB7D-5E717AE236F0}">
    <text>Formula!
 Não alterar</text>
  </threadedComment>
  <threadedComment ref="D374" dT="2024-06-21T17:24:22.10" personId="{F9DFC33E-3AEB-4EF0-9558-B2BEBB8A8E61}" id="{1557F880-4544-4CD2-8F08-D6A78503DCD2}">
    <text>Formula!
 Não alterar</text>
  </threadedComment>
  <threadedComment ref="D375" dT="2024-06-21T17:24:22.10" personId="{F9DFC33E-3AEB-4EF0-9558-B2BEBB8A8E61}" id="{27D44E9E-F56B-4D76-B5CF-038EF03E2B6F}">
    <text>Formula!
 Não alterar</text>
  </threadedComment>
  <threadedComment ref="D376" dT="2024-06-21T17:24:22.10" personId="{F9DFC33E-3AEB-4EF0-9558-B2BEBB8A8E61}" id="{15CE8F37-DBF3-4A24-9003-B9E3A3B898AC}">
    <text>Formula!
 Não alterar</text>
  </threadedComment>
  <threadedComment ref="D377" dT="2024-06-21T17:24:22.10" personId="{F9DFC33E-3AEB-4EF0-9558-B2BEBB8A8E61}" id="{1B574320-8BF3-482C-8452-B6BE5889D7A7}">
    <text>Formula!
 Não alterar</text>
  </threadedComment>
  <threadedComment ref="D378" dT="2024-06-21T17:24:22.10" personId="{F9DFC33E-3AEB-4EF0-9558-B2BEBB8A8E61}" id="{3883537F-7A8C-4AB4-8DA0-6D9C30DC77CC}">
    <text>Formula!
 Não alterar</text>
  </threadedComment>
  <threadedComment ref="D379" dT="2024-06-21T17:24:22.10" personId="{F9DFC33E-3AEB-4EF0-9558-B2BEBB8A8E61}" id="{6AAECEEA-0D4D-4F97-955C-8D8650A3A835}">
    <text>Formula!
 Não alterar</text>
  </threadedComment>
  <threadedComment ref="D380" dT="2024-06-21T17:24:22.10" personId="{F9DFC33E-3AEB-4EF0-9558-B2BEBB8A8E61}" id="{999E0B0C-A735-4C21-833F-440B756A6804}">
    <text>Formula!
 Não alterar</text>
  </threadedComment>
  <threadedComment ref="D381" dT="2024-06-21T17:24:22.10" personId="{F9DFC33E-3AEB-4EF0-9558-B2BEBB8A8E61}" id="{95F1D795-63B5-4FA3-A4A2-F0700CC10F51}">
    <text>Formula!
 Não alterar</text>
  </threadedComment>
  <threadedComment ref="D382" dT="2024-06-21T17:24:22.10" personId="{F9DFC33E-3AEB-4EF0-9558-B2BEBB8A8E61}" id="{4D12300F-8B9F-4F5A-8691-25078ED6042C}">
    <text>Formula!
 Não alterar</text>
  </threadedComment>
  <threadedComment ref="D383" dT="2024-06-21T17:24:22.10" personId="{F9DFC33E-3AEB-4EF0-9558-B2BEBB8A8E61}" id="{B38DB469-8FEC-4AB4-A9B0-57B06CB0C2E3}">
    <text>Formula!
 Não alterar</text>
  </threadedComment>
  <threadedComment ref="D384" dT="2024-06-21T17:24:22.10" personId="{F9DFC33E-3AEB-4EF0-9558-B2BEBB8A8E61}" id="{8EED5909-D8C4-4D57-8618-E22E8A92A830}">
    <text>Formula!
 Não alterar</text>
  </threadedComment>
  <threadedComment ref="D385" dT="2024-06-21T17:24:22.10" personId="{F9DFC33E-3AEB-4EF0-9558-B2BEBB8A8E61}" id="{88D670A6-1918-435C-87E5-E076A5D3D78E}">
    <text>Formula!
 Não alterar</text>
  </threadedComment>
  <threadedComment ref="D386" dT="2024-06-21T17:24:22.10" personId="{F9DFC33E-3AEB-4EF0-9558-B2BEBB8A8E61}" id="{9588F524-C852-4609-B147-E6C76543B65B}">
    <text>Formula!
 Não alterar</text>
  </threadedComment>
  <threadedComment ref="D387" dT="2024-06-21T17:24:22.10" personId="{F9DFC33E-3AEB-4EF0-9558-B2BEBB8A8E61}" id="{90F2DC15-2AF6-40F3-9E84-D9E7AB15D770}">
    <text>Formula!
 Não alterar</text>
  </threadedComment>
  <threadedComment ref="D388" dT="2024-06-21T17:24:22.10" personId="{F9DFC33E-3AEB-4EF0-9558-B2BEBB8A8E61}" id="{3BEE3676-256C-47F3-A855-7A3E622C1D1E}">
    <text>Formula!
 Não alterar</text>
  </threadedComment>
  <threadedComment ref="D389" dT="2024-06-21T17:24:22.10" personId="{F9DFC33E-3AEB-4EF0-9558-B2BEBB8A8E61}" id="{E6469E75-E147-4D0B-811E-746C47BB40D9}">
    <text>Formula!
 Não alterar</text>
  </threadedComment>
  <threadedComment ref="D390" dT="2024-06-21T17:24:22.10" personId="{F9DFC33E-3AEB-4EF0-9558-B2BEBB8A8E61}" id="{5C02B5A0-B424-4087-9010-614A023E85EB}">
    <text>Formula!
 Não alterar</text>
  </threadedComment>
  <threadedComment ref="D391" dT="2024-06-21T17:24:22.10" personId="{F9DFC33E-3AEB-4EF0-9558-B2BEBB8A8E61}" id="{E92156CB-8FEB-4F9A-9C04-EB108F5A4AF7}">
    <text>Formula!
 Não alterar</text>
  </threadedComment>
  <threadedComment ref="D392" dT="2024-06-21T17:24:22.10" personId="{F9DFC33E-3AEB-4EF0-9558-B2BEBB8A8E61}" id="{3EFDE612-6BF6-42AA-B750-FD49E91E3105}">
    <text>Formula!
 Não alterar</text>
  </threadedComment>
  <threadedComment ref="D393" dT="2024-06-21T17:24:22.10" personId="{F9DFC33E-3AEB-4EF0-9558-B2BEBB8A8E61}" id="{891D6597-0E49-49DF-B551-CC080937ECD5}">
    <text>Formula!
 Não alterar</text>
  </threadedComment>
  <threadedComment ref="D394" dT="2024-06-21T17:24:22.10" personId="{F9DFC33E-3AEB-4EF0-9558-B2BEBB8A8E61}" id="{52FD5700-7494-4248-8E12-E9B6BDAEC34C}">
    <text>Formula!
 Não alterar</text>
  </threadedComment>
  <threadedComment ref="D395" dT="2024-06-21T17:24:22.10" personId="{F9DFC33E-3AEB-4EF0-9558-B2BEBB8A8E61}" id="{431F8A91-FB92-4517-AF47-8E0C05957616}">
    <text>Formula!
 Não alterar</text>
  </threadedComment>
  <threadedComment ref="D396" dT="2024-06-21T17:24:22.10" personId="{F9DFC33E-3AEB-4EF0-9558-B2BEBB8A8E61}" id="{178ABAE4-EFE0-4A85-AFF9-ADA46924624A}">
    <text>Formula!
 Não alterar</text>
  </threadedComment>
  <threadedComment ref="D397" dT="2024-06-21T17:24:22.10" personId="{F9DFC33E-3AEB-4EF0-9558-B2BEBB8A8E61}" id="{3FF1FFAC-8DA7-4704-9CB0-260C4C2CB020}">
    <text>Formula!
 Não alterar</text>
  </threadedComment>
  <threadedComment ref="D398" dT="2024-06-21T17:24:22.10" personId="{F9DFC33E-3AEB-4EF0-9558-B2BEBB8A8E61}" id="{FE1A766E-93D9-4698-BADD-93B54C1E1D5F}">
    <text>Formula!
 Não alterar</text>
  </threadedComment>
  <threadedComment ref="D399" dT="2024-06-21T17:24:22.10" personId="{F9DFC33E-3AEB-4EF0-9558-B2BEBB8A8E61}" id="{A1CD3317-874F-4508-ADB7-1AFB8D5A67D6}">
    <text>Formula!
 Não alterar</text>
  </threadedComment>
  <threadedComment ref="D400" dT="2024-06-21T17:24:22.10" personId="{F9DFC33E-3AEB-4EF0-9558-B2BEBB8A8E61}" id="{B420C59A-5796-4089-B22C-BCABE29B1E90}">
    <text>Formula!
 Não alterar</text>
  </threadedComment>
  <threadedComment ref="D401" dT="2024-06-21T17:24:22.10" personId="{F9DFC33E-3AEB-4EF0-9558-B2BEBB8A8E61}" id="{A2041FCB-D9C7-43B7-BCF2-56222A8EC3F9}">
    <text>Formula!
 Não alterar</text>
  </threadedComment>
  <threadedComment ref="D402" dT="2024-06-21T17:24:22.10" personId="{F9DFC33E-3AEB-4EF0-9558-B2BEBB8A8E61}" id="{7B5290D5-862B-4D94-8A69-69EF3C1487E8}">
    <text>Formula!
 Não alterar</text>
  </threadedComment>
  <threadedComment ref="D403" dT="2024-06-21T17:24:22.10" personId="{F9DFC33E-3AEB-4EF0-9558-B2BEBB8A8E61}" id="{DD8FEBCA-3876-47DB-AE90-2C94A1DDB440}">
    <text>Formula!
 Não alterar</text>
  </threadedComment>
  <threadedComment ref="D404" dT="2024-06-21T17:24:22.10" personId="{F9DFC33E-3AEB-4EF0-9558-B2BEBB8A8E61}" id="{B15C2852-CEF6-4A76-B94F-2489BE987DA6}">
    <text>Formula!
 Não alterar</text>
  </threadedComment>
  <threadedComment ref="D405" dT="2024-06-21T17:24:22.10" personId="{F9DFC33E-3AEB-4EF0-9558-B2BEBB8A8E61}" id="{B0C5FFA0-FB7E-4A52-844E-F1669B95FDDB}">
    <text>Formula!
 Não alterar</text>
  </threadedComment>
  <threadedComment ref="D406" dT="2024-06-21T17:24:22.10" personId="{F9DFC33E-3AEB-4EF0-9558-B2BEBB8A8E61}" id="{A19B1DBB-164F-475C-A614-C638DCFF460B}">
    <text>Formula!
 Não alterar</text>
  </threadedComment>
  <threadedComment ref="D407" dT="2024-06-21T17:24:22.10" personId="{F9DFC33E-3AEB-4EF0-9558-B2BEBB8A8E61}" id="{0E2939BA-C907-4309-88CE-0F8ACA85E13B}">
    <text>Formula!
 Não alterar</text>
  </threadedComment>
  <threadedComment ref="D408" dT="2024-06-21T17:24:22.10" personId="{F9DFC33E-3AEB-4EF0-9558-B2BEBB8A8E61}" id="{148701AB-F393-486A-A95A-AFC50FB65332}">
    <text>Formula!
 Não alterar</text>
  </threadedComment>
  <threadedComment ref="D409" dT="2024-06-21T17:24:22.10" personId="{F9DFC33E-3AEB-4EF0-9558-B2BEBB8A8E61}" id="{568C1E59-2E83-4B93-BC1E-21308EDE5CCE}">
    <text>Formula!
 Não alterar</text>
  </threadedComment>
  <threadedComment ref="D410" dT="2024-06-21T17:24:22.10" personId="{F9DFC33E-3AEB-4EF0-9558-B2BEBB8A8E61}" id="{F6E00ACC-C7EB-4617-A2A9-5BFE6D121036}">
    <text>Formula!
 Não alterar</text>
  </threadedComment>
  <threadedComment ref="D411" dT="2024-06-21T17:24:22.10" personId="{F9DFC33E-3AEB-4EF0-9558-B2BEBB8A8E61}" id="{D9D9F5E7-5AD2-44DE-83EE-463EE654F1BE}">
    <text>Formula!
 Não alterar</text>
  </threadedComment>
  <threadedComment ref="D412" dT="2024-06-21T17:24:22.10" personId="{F9DFC33E-3AEB-4EF0-9558-B2BEBB8A8E61}" id="{226212C5-62C8-49EB-8CEA-30F7551B780C}">
    <text>Formula!
 Não alterar</text>
  </threadedComment>
  <threadedComment ref="D413" dT="2024-06-21T17:24:22.10" personId="{F9DFC33E-3AEB-4EF0-9558-B2BEBB8A8E61}" id="{CF98CBDD-189C-4E0A-AB12-35711745D0D5}">
    <text>Formula!
 Não alterar</text>
  </threadedComment>
  <threadedComment ref="D414" dT="2024-06-21T17:24:22.10" personId="{F9DFC33E-3AEB-4EF0-9558-B2BEBB8A8E61}" id="{E9364E11-D47C-490C-939A-7E58BDA2D33D}">
    <text>Formula!
 Não alterar</text>
  </threadedComment>
  <threadedComment ref="D415" dT="2024-06-21T17:24:22.10" personId="{F9DFC33E-3AEB-4EF0-9558-B2BEBB8A8E61}" id="{0C8D967D-2029-4542-9F97-ADE9B1CDA23E}">
    <text>Formula!
 Não alterar</text>
  </threadedComment>
  <threadedComment ref="D416" dT="2024-06-21T17:24:22.10" personId="{F9DFC33E-3AEB-4EF0-9558-B2BEBB8A8E61}" id="{84A71322-D68A-424A-B5BD-5110A496EA8A}">
    <text>Formula!
 Não alterar</text>
  </threadedComment>
  <threadedComment ref="D417" dT="2024-06-21T17:24:22.10" personId="{F9DFC33E-3AEB-4EF0-9558-B2BEBB8A8E61}" id="{A2C0EFFB-546A-4CC2-A6F2-7E0D81251444}">
    <text>Formula!
 Não alterar</text>
  </threadedComment>
  <threadedComment ref="D418" dT="2024-06-21T17:24:22.10" personId="{F9DFC33E-3AEB-4EF0-9558-B2BEBB8A8E61}" id="{BA298FE0-7B26-4ABB-82B5-98536B78B23B}">
    <text>Formula!
 Não alterar</text>
  </threadedComment>
  <threadedComment ref="D419" dT="2024-06-21T17:24:22.10" personId="{F9DFC33E-3AEB-4EF0-9558-B2BEBB8A8E61}" id="{DA348126-8FE8-40CB-A1A2-DED7811D4B63}">
    <text>Formula!
 Não alterar</text>
  </threadedComment>
  <threadedComment ref="D420" dT="2024-06-21T17:24:22.10" personId="{F9DFC33E-3AEB-4EF0-9558-B2BEBB8A8E61}" id="{2119539F-B3F9-4ABF-9CCC-0E66FAB51E56}">
    <text>Formula!
 Não alterar</text>
  </threadedComment>
  <threadedComment ref="D421" dT="2024-06-21T17:24:22.10" personId="{F9DFC33E-3AEB-4EF0-9558-B2BEBB8A8E61}" id="{AF81B10E-80F7-4951-A8AE-172C6304AC4E}">
    <text>Formula!
 Não alterar</text>
  </threadedComment>
  <threadedComment ref="D422" dT="2024-06-21T17:24:22.10" personId="{F9DFC33E-3AEB-4EF0-9558-B2BEBB8A8E61}" id="{4D355780-9361-4BAE-9327-E3EE2D093989}">
    <text>Formula!
 Não alterar</text>
  </threadedComment>
  <threadedComment ref="D423" dT="2024-06-21T17:24:22.10" personId="{F9DFC33E-3AEB-4EF0-9558-B2BEBB8A8E61}" id="{1683BEBA-A7D1-484C-BBA0-CA1152579E6D}">
    <text>Formula!
 Não alterar</text>
  </threadedComment>
  <threadedComment ref="D424" dT="2024-06-21T17:24:22.10" personId="{F9DFC33E-3AEB-4EF0-9558-B2BEBB8A8E61}" id="{32C4C18A-0C8D-4CB4-87BD-6F9506A62054}">
    <text>Formula!
 Não alterar</text>
  </threadedComment>
  <threadedComment ref="D425" dT="2024-06-21T17:24:22.10" personId="{F9DFC33E-3AEB-4EF0-9558-B2BEBB8A8E61}" id="{818B25DB-4688-45D4-8081-84999D1BD80A}">
    <text>Formula!
 Não alterar</text>
  </threadedComment>
  <threadedComment ref="D426" dT="2024-06-21T17:24:22.10" personId="{F9DFC33E-3AEB-4EF0-9558-B2BEBB8A8E61}" id="{EE7614A7-431A-4F08-B240-AEFF7CFE4E9E}">
    <text>Formula!
 Não alterar</text>
  </threadedComment>
  <threadedComment ref="D427" dT="2024-06-21T17:24:22.10" personId="{F9DFC33E-3AEB-4EF0-9558-B2BEBB8A8E61}" id="{A7086B10-02DC-46D8-A421-6D2E7753DEAA}">
    <text>Formula!
 Não alterar</text>
  </threadedComment>
  <threadedComment ref="D428" dT="2024-06-21T17:24:22.10" personId="{F9DFC33E-3AEB-4EF0-9558-B2BEBB8A8E61}" id="{9DDF73CD-EE48-414E-BA98-4F4B901F568A}">
    <text>Formula!
 Não alterar</text>
  </threadedComment>
  <threadedComment ref="D429" dT="2024-06-21T17:24:22.10" personId="{F9DFC33E-3AEB-4EF0-9558-B2BEBB8A8E61}" id="{0CA1B5DF-71F2-4340-9E52-B35D845BECEE}">
    <text>Formula!
 Não alterar</text>
  </threadedComment>
  <threadedComment ref="D430" dT="2024-06-21T17:24:22.10" personId="{F9DFC33E-3AEB-4EF0-9558-B2BEBB8A8E61}" id="{7BD442E0-336B-4BD4-98CD-1A4309B93268}">
    <text>Formula!
 Não alterar</text>
  </threadedComment>
  <threadedComment ref="D431" dT="2024-06-21T17:24:22.10" personId="{F9DFC33E-3AEB-4EF0-9558-B2BEBB8A8E61}" id="{07FD30B7-5DFC-43C0-BE31-723829301525}">
    <text>Formula!
 Não alterar</text>
  </threadedComment>
  <threadedComment ref="D432" dT="2024-06-21T17:24:22.10" personId="{F9DFC33E-3AEB-4EF0-9558-B2BEBB8A8E61}" id="{4CFD7D7A-3471-47EF-B3EB-C11FE4AEBB14}">
    <text>Formula!
 Não alterar</text>
  </threadedComment>
  <threadedComment ref="D433" dT="2024-06-21T17:24:22.10" personId="{F9DFC33E-3AEB-4EF0-9558-B2BEBB8A8E61}" id="{D30E61F3-F89D-4116-915C-4E8B09A90F5C}">
    <text>Formula!
 Não alterar</text>
  </threadedComment>
  <threadedComment ref="D434" dT="2024-06-21T17:24:22.10" personId="{F9DFC33E-3AEB-4EF0-9558-B2BEBB8A8E61}" id="{CC4DBDEB-8E26-4424-B4B7-5707CB6C8B8D}">
    <text>Formula!
 Não alterar</text>
  </threadedComment>
  <threadedComment ref="D435" dT="2024-06-21T17:24:22.10" personId="{F9DFC33E-3AEB-4EF0-9558-B2BEBB8A8E61}" id="{C82829AA-6257-40AA-A155-D20A648685B6}">
    <text>Formula!
 Não alterar</text>
  </threadedComment>
  <threadedComment ref="D436" dT="2024-06-21T17:24:22.10" personId="{F9DFC33E-3AEB-4EF0-9558-B2BEBB8A8E61}" id="{D46CDA70-9E44-4CEA-872C-A6016A7FD2C1}">
    <text>Formula!
 Não alterar</text>
  </threadedComment>
  <threadedComment ref="D437" dT="2024-06-21T17:24:22.10" personId="{F9DFC33E-3AEB-4EF0-9558-B2BEBB8A8E61}" id="{6AD9C5CA-F1D3-4D89-BC7C-C2E75776C6C6}">
    <text>Formula!
 Não alterar</text>
  </threadedComment>
  <threadedComment ref="D438" dT="2024-06-21T17:24:22.10" personId="{F9DFC33E-3AEB-4EF0-9558-B2BEBB8A8E61}" id="{A8324F15-228B-43C7-B94C-6B677F41C166}">
    <text>Formula!
 Não alterar</text>
  </threadedComment>
  <threadedComment ref="D439" dT="2024-06-21T17:24:22.10" personId="{F9DFC33E-3AEB-4EF0-9558-B2BEBB8A8E61}" id="{808731C1-C6CC-410D-9CB2-228C75C24C79}">
    <text>Formula!
 Não alterar</text>
  </threadedComment>
  <threadedComment ref="D440" dT="2024-06-21T17:24:22.10" personId="{F9DFC33E-3AEB-4EF0-9558-B2BEBB8A8E61}" id="{73117220-58ED-48D2-9937-9064174C1A15}">
    <text>Formula!
 Não alterar</text>
  </threadedComment>
  <threadedComment ref="D441" dT="2024-06-21T17:24:22.10" personId="{F9DFC33E-3AEB-4EF0-9558-B2BEBB8A8E61}" id="{130C90FC-9A51-4E68-91E2-B89FCDDC4516}">
    <text>Formula!
 Não alterar</text>
  </threadedComment>
  <threadedComment ref="D442" dT="2024-06-21T17:24:22.10" personId="{F9DFC33E-3AEB-4EF0-9558-B2BEBB8A8E61}" id="{501FF4AC-7348-4F95-A6C4-1D77B7849AC7}">
    <text>Formula!
 Não alterar</text>
  </threadedComment>
  <threadedComment ref="D443" dT="2024-06-21T17:24:22.10" personId="{F9DFC33E-3AEB-4EF0-9558-B2BEBB8A8E61}" id="{E9978FF2-2CCF-4803-982D-BA0E204A2022}">
    <text>Formula!
 Não alterar</text>
  </threadedComment>
  <threadedComment ref="D444" dT="2024-06-21T17:24:22.10" personId="{F9DFC33E-3AEB-4EF0-9558-B2BEBB8A8E61}" id="{7C1718A1-E590-4BB8-9972-26D59B730A42}">
    <text>Formula!
 Não alterar</text>
  </threadedComment>
  <threadedComment ref="D445" dT="2024-06-21T17:24:22.10" personId="{F9DFC33E-3AEB-4EF0-9558-B2BEBB8A8E61}" id="{492CB1DB-EA78-4D90-B4B4-0078E69EF2D5}">
    <text>Formula!
 Não alterar</text>
  </threadedComment>
  <threadedComment ref="D446" dT="2024-06-21T17:24:22.10" personId="{F9DFC33E-3AEB-4EF0-9558-B2BEBB8A8E61}" id="{57787A43-9203-4042-B9B6-32373B1E6E50}">
    <text>Formula!
 Não alterar</text>
  </threadedComment>
  <threadedComment ref="D447" dT="2024-06-21T17:24:22.10" personId="{F9DFC33E-3AEB-4EF0-9558-B2BEBB8A8E61}" id="{2E21E5B8-C4F4-4C73-A93F-165E7B4CA2F3}">
    <text>Formula!
 Não alterar</text>
  </threadedComment>
  <threadedComment ref="D448" dT="2024-06-21T17:24:22.10" personId="{F9DFC33E-3AEB-4EF0-9558-B2BEBB8A8E61}" id="{8345C8BB-108B-47F4-BB76-28463B282251}">
    <text>Formula!
 Não alterar</text>
  </threadedComment>
  <threadedComment ref="D449" dT="2024-06-21T17:24:22.10" personId="{F9DFC33E-3AEB-4EF0-9558-B2BEBB8A8E61}" id="{8D4190E3-391A-4A11-B5CA-50DD60A1DA4C}">
    <text>Formula!
 Não alterar</text>
  </threadedComment>
  <threadedComment ref="D450" dT="2024-06-21T17:24:22.10" personId="{F9DFC33E-3AEB-4EF0-9558-B2BEBB8A8E61}" id="{AFE1B0D0-6FC3-42E4-9741-A25B2BB9A3C0}">
    <text>Formula!
 Não alterar</text>
  </threadedComment>
  <threadedComment ref="D451" dT="2024-06-21T17:24:22.10" personId="{F9DFC33E-3AEB-4EF0-9558-B2BEBB8A8E61}" id="{229B8ABB-9242-4EF8-860C-6F3FC80B8B85}">
    <text>Formula!
 Não alterar</text>
  </threadedComment>
  <threadedComment ref="D452" dT="2024-06-21T17:24:22.10" personId="{F9DFC33E-3AEB-4EF0-9558-B2BEBB8A8E61}" id="{CDC10271-7CA6-4DC4-83D1-7C7DF05AA661}">
    <text>Formula!
 Não alterar</text>
  </threadedComment>
  <threadedComment ref="D453" dT="2024-06-21T17:24:22.10" personId="{F9DFC33E-3AEB-4EF0-9558-B2BEBB8A8E61}" id="{0140ED2F-4929-4D87-918B-350358EA73B2}">
    <text>Formula!
 Não alterar</text>
  </threadedComment>
  <threadedComment ref="D454" dT="2024-06-21T17:24:22.10" personId="{F9DFC33E-3AEB-4EF0-9558-B2BEBB8A8E61}" id="{53DFC6F2-72CA-4A40-8618-A3C1285F0B6B}">
    <text>Formula!
 Não alterar</text>
  </threadedComment>
  <threadedComment ref="D455" dT="2024-06-21T17:24:22.10" personId="{F9DFC33E-3AEB-4EF0-9558-B2BEBB8A8E61}" id="{93AF8097-D608-44D8-BE46-C7717326D54B}">
    <text>Formula!
 Não alterar</text>
  </threadedComment>
  <threadedComment ref="D456" dT="2024-06-21T17:24:22.10" personId="{F9DFC33E-3AEB-4EF0-9558-B2BEBB8A8E61}" id="{D3376A5D-B8F7-4E13-B6CA-408BF12D9BF9}">
    <text>Formula!
 Não alterar</text>
  </threadedComment>
  <threadedComment ref="D457" dT="2024-06-21T17:24:22.10" personId="{F9DFC33E-3AEB-4EF0-9558-B2BEBB8A8E61}" id="{BF1B6F72-7BF1-4708-A2F0-ABA2EE7C7046}">
    <text>Formula!
 Não alterar</text>
  </threadedComment>
  <threadedComment ref="D458" dT="2024-06-21T17:24:22.10" personId="{F9DFC33E-3AEB-4EF0-9558-B2BEBB8A8E61}" id="{7620F79A-653E-46E7-B3BC-25820A80DFB2}">
    <text>Formula!
 Não alterar</text>
  </threadedComment>
  <threadedComment ref="D459" dT="2024-06-21T17:24:22.10" personId="{F9DFC33E-3AEB-4EF0-9558-B2BEBB8A8E61}" id="{08984063-1BB3-4529-964A-DE12E4E61A5F}">
    <text>Formula!
 Não alterar</text>
  </threadedComment>
  <threadedComment ref="D460" dT="2024-06-21T17:24:22.10" personId="{F9DFC33E-3AEB-4EF0-9558-B2BEBB8A8E61}" id="{F2DD21C8-DEBF-41C0-887B-6E4FBBB94A6F}">
    <text>Formula!
 Não alterar</text>
  </threadedComment>
  <threadedComment ref="D461" dT="2024-06-21T17:24:22.10" personId="{F9DFC33E-3AEB-4EF0-9558-B2BEBB8A8E61}" id="{2B8604FE-86F8-4EBB-8555-4F4777942FAF}">
    <text>Formula!
 Não alterar</text>
  </threadedComment>
  <threadedComment ref="D462" dT="2024-06-21T17:24:22.10" personId="{F9DFC33E-3AEB-4EF0-9558-B2BEBB8A8E61}" id="{0F2B053C-C4C0-4EFE-8755-7EC41B95AE33}">
    <text>Formula!
 Não alterar</text>
  </threadedComment>
  <threadedComment ref="D463" dT="2024-06-21T17:24:22.10" personId="{F9DFC33E-3AEB-4EF0-9558-B2BEBB8A8E61}" id="{CBD062D2-C9F0-474C-AABC-BF724698F144}">
    <text>Formula!
 Não alterar</text>
  </threadedComment>
  <threadedComment ref="D464" dT="2024-06-21T17:24:22.10" personId="{F9DFC33E-3AEB-4EF0-9558-B2BEBB8A8E61}" id="{C04D6D3A-902A-47D8-A87C-6E1BD03247ED}">
    <text>Formula!
 Não alterar</text>
  </threadedComment>
  <threadedComment ref="D465" dT="2024-06-21T17:24:22.10" personId="{F9DFC33E-3AEB-4EF0-9558-B2BEBB8A8E61}" id="{AFD149DB-5675-4151-A3AE-302C97FBC873}">
    <text>Formula!
 Não alterar</text>
  </threadedComment>
  <threadedComment ref="D466" dT="2024-06-21T17:24:22.10" personId="{F9DFC33E-3AEB-4EF0-9558-B2BEBB8A8E61}" id="{37D0B0A2-C75E-4EEA-B2FC-AE5CF188082B}">
    <text>Formula!
 Não alterar</text>
  </threadedComment>
  <threadedComment ref="D467" dT="2024-06-21T17:24:22.10" personId="{F9DFC33E-3AEB-4EF0-9558-B2BEBB8A8E61}" id="{354CDD43-D08A-4C37-81BD-E870B9F41547}">
    <text>Formula!
 Não alterar</text>
  </threadedComment>
  <threadedComment ref="D468" dT="2024-06-21T17:24:22.10" personId="{F9DFC33E-3AEB-4EF0-9558-B2BEBB8A8E61}" id="{E85F96DE-0873-4964-A8B0-48549A2CE74A}">
    <text>Formula!
 Não alterar</text>
  </threadedComment>
  <threadedComment ref="D469" dT="2024-06-21T17:24:22.10" personId="{F9DFC33E-3AEB-4EF0-9558-B2BEBB8A8E61}" id="{740FF27A-96AB-4759-BE06-13B02C32C9C3}">
    <text>Formula!
 Não alterar</text>
  </threadedComment>
  <threadedComment ref="D470" dT="2024-06-21T17:24:22.10" personId="{F9DFC33E-3AEB-4EF0-9558-B2BEBB8A8E61}" id="{0F6C23A7-FCB5-4D35-A1CE-63B8B1408823}">
    <text>Formula!
 Não alterar</text>
  </threadedComment>
  <threadedComment ref="D471" dT="2024-06-21T17:24:22.10" personId="{F9DFC33E-3AEB-4EF0-9558-B2BEBB8A8E61}" id="{2AB6C29A-020D-444F-813E-3D6599DAE740}">
    <text>Formula!
 Não alterar</text>
  </threadedComment>
  <threadedComment ref="D472" dT="2024-06-21T17:24:22.10" personId="{F9DFC33E-3AEB-4EF0-9558-B2BEBB8A8E61}" id="{8B683050-887B-40C7-946D-A837F5159576}">
    <text>Formula!
 Não alterar</text>
  </threadedComment>
  <threadedComment ref="D473" dT="2024-06-21T17:24:22.10" personId="{F9DFC33E-3AEB-4EF0-9558-B2BEBB8A8E61}" id="{536A8EDF-A52B-48D6-9962-CE83C0C6948C}">
    <text>Formula!
 Não alterar</text>
  </threadedComment>
  <threadedComment ref="D474" dT="2024-06-21T17:24:22.10" personId="{F9DFC33E-3AEB-4EF0-9558-B2BEBB8A8E61}" id="{F10CD5E6-0A40-44C2-8F86-B3D00E9A659F}">
    <text>Formula!
 Não alterar</text>
  </threadedComment>
  <threadedComment ref="D475" dT="2024-06-21T17:24:22.10" personId="{F9DFC33E-3AEB-4EF0-9558-B2BEBB8A8E61}" id="{A8A38B8B-818B-4C2C-87BD-0E68645A3D48}">
    <text>Formula!
 Não alterar</text>
  </threadedComment>
  <threadedComment ref="D476" dT="2024-06-21T17:24:22.10" personId="{F9DFC33E-3AEB-4EF0-9558-B2BEBB8A8E61}" id="{13C3E969-3C2D-40B1-B009-5A87DAAE3A78}">
    <text>Formula!
 Não alterar</text>
  </threadedComment>
  <threadedComment ref="D477" dT="2024-06-21T17:24:22.10" personId="{F9DFC33E-3AEB-4EF0-9558-B2BEBB8A8E61}" id="{F36D5F50-5FAF-4665-8D23-E9AABCDF5F9C}">
    <text>Formula!
 Não alterar</text>
  </threadedComment>
  <threadedComment ref="D478" dT="2024-06-21T17:24:22.10" personId="{F9DFC33E-3AEB-4EF0-9558-B2BEBB8A8E61}" id="{8DE7C3D9-04C1-44D0-998C-FD00D93A27A3}">
    <text>Formula!
 Não alterar</text>
  </threadedComment>
  <threadedComment ref="D479" dT="2024-06-21T17:24:22.10" personId="{F9DFC33E-3AEB-4EF0-9558-B2BEBB8A8E61}" id="{7CF7A08D-3323-404C-B3A8-2D44468F2644}">
    <text>Formula!
 Não alterar</text>
  </threadedComment>
  <threadedComment ref="D480" dT="2024-06-21T17:24:22.10" personId="{F9DFC33E-3AEB-4EF0-9558-B2BEBB8A8E61}" id="{DA9161CF-072F-484A-926F-9189B29F7B08}">
    <text>Formula!
 Não alterar</text>
  </threadedComment>
  <threadedComment ref="D481" dT="2024-06-21T17:24:22.10" personId="{F9DFC33E-3AEB-4EF0-9558-B2BEBB8A8E61}" id="{79B732AB-2FEE-450C-A3A0-6FAD8FAEF5A8}">
    <text>Formula!
 Não alterar</text>
  </threadedComment>
  <threadedComment ref="D482" dT="2024-06-21T17:24:22.10" personId="{F9DFC33E-3AEB-4EF0-9558-B2BEBB8A8E61}" id="{443F6102-844B-49BC-9394-899A0191F2DB}">
    <text>Formula!
 Não alterar</text>
  </threadedComment>
  <threadedComment ref="D483" dT="2024-06-21T17:24:22.10" personId="{F9DFC33E-3AEB-4EF0-9558-B2BEBB8A8E61}" id="{67CE340D-DBEF-4BA5-83D9-865A57E3BB0D}">
    <text>Formula!
 Não alterar</text>
  </threadedComment>
  <threadedComment ref="D484" dT="2024-06-21T17:24:22.10" personId="{F9DFC33E-3AEB-4EF0-9558-B2BEBB8A8E61}" id="{AB430CE5-FB91-4B06-9C6C-1DE9E5AD53DB}">
    <text>Formula!
 Não alterar</text>
  </threadedComment>
  <threadedComment ref="D485" dT="2024-06-21T17:24:22.10" personId="{F9DFC33E-3AEB-4EF0-9558-B2BEBB8A8E61}" id="{98CF9324-CD4E-4E15-A598-E67575E20500}">
    <text>Formula!
 Não alterar</text>
  </threadedComment>
  <threadedComment ref="D486" dT="2024-06-21T17:24:22.10" personId="{F9DFC33E-3AEB-4EF0-9558-B2BEBB8A8E61}" id="{2405F28A-950E-4021-A509-7C6DEFB92214}">
    <text>Formula!
 Não alterar</text>
  </threadedComment>
  <threadedComment ref="D487" dT="2024-06-21T17:24:22.10" personId="{F9DFC33E-3AEB-4EF0-9558-B2BEBB8A8E61}" id="{A3F649B6-4C7D-45FC-A293-F351593636A0}">
    <text>Formula!
 Não alterar</text>
  </threadedComment>
  <threadedComment ref="D488" dT="2024-06-21T17:24:22.10" personId="{F9DFC33E-3AEB-4EF0-9558-B2BEBB8A8E61}" id="{A9F2E169-6203-4107-BC72-3FF39203CE4C}">
    <text>Formula!
 Não alterar</text>
  </threadedComment>
  <threadedComment ref="D489" dT="2024-06-21T17:24:22.10" personId="{F9DFC33E-3AEB-4EF0-9558-B2BEBB8A8E61}" id="{497F6AEE-92B6-4418-965E-D5F7D9242019}">
    <text>Formula!
 Não alterar</text>
  </threadedComment>
  <threadedComment ref="D490" dT="2024-06-21T17:24:22.10" personId="{F9DFC33E-3AEB-4EF0-9558-B2BEBB8A8E61}" id="{D4EF9CD3-D3F9-4A01-803F-EED8BFBB0B55}">
    <text>Formula!
 Não alterar</text>
  </threadedComment>
  <threadedComment ref="D491" dT="2024-06-21T17:24:22.10" personId="{F9DFC33E-3AEB-4EF0-9558-B2BEBB8A8E61}" id="{34C7DFA0-7266-4859-874E-827EB05A7B4E}">
    <text>Formula!
 Não alterar</text>
  </threadedComment>
  <threadedComment ref="D492" dT="2024-06-21T17:24:22.10" personId="{F9DFC33E-3AEB-4EF0-9558-B2BEBB8A8E61}" id="{0341601A-95B5-4198-AAAD-8A7CA011C95B}">
    <text>Formula!
 Não alterar</text>
  </threadedComment>
  <threadedComment ref="D493" dT="2024-06-21T17:24:22.10" personId="{F9DFC33E-3AEB-4EF0-9558-B2BEBB8A8E61}" id="{5330F220-7D92-4616-B07D-D4B798FC8D9B}">
    <text>Formula!
 Não alterar</text>
  </threadedComment>
  <threadedComment ref="D494" dT="2024-06-21T17:24:22.10" personId="{F9DFC33E-3AEB-4EF0-9558-B2BEBB8A8E61}" id="{7A0A92CA-9173-4C66-BE38-5EEC1698E35E}">
    <text>Formula!
 Não alterar</text>
  </threadedComment>
  <threadedComment ref="D495" dT="2024-06-21T17:24:22.10" personId="{F9DFC33E-3AEB-4EF0-9558-B2BEBB8A8E61}" id="{5515A0EA-A33D-4C50-85BF-5F62A974CDF8}">
    <text>Formula!
 Não alterar</text>
  </threadedComment>
  <threadedComment ref="D496" dT="2024-06-21T17:24:22.10" personId="{F9DFC33E-3AEB-4EF0-9558-B2BEBB8A8E61}" id="{B6409FF2-4398-4CE4-92BB-CC9A7C58FB17}">
    <text>Formula!
 Não alterar</text>
  </threadedComment>
  <threadedComment ref="D497" dT="2024-06-21T17:24:22.10" personId="{F9DFC33E-3AEB-4EF0-9558-B2BEBB8A8E61}" id="{303C4234-256E-4D93-A65E-A739FB8BC4D2}">
    <text>Formula!
 Não alterar</text>
  </threadedComment>
  <threadedComment ref="D498" dT="2024-06-21T17:24:22.10" personId="{F9DFC33E-3AEB-4EF0-9558-B2BEBB8A8E61}" id="{3DAF3FC5-0026-4C82-A8B2-81516363D51C}">
    <text>Formula!
 Não alterar</text>
  </threadedComment>
  <threadedComment ref="D499" dT="2024-06-21T17:24:22.10" personId="{F9DFC33E-3AEB-4EF0-9558-B2BEBB8A8E61}" id="{3BB06C17-D06A-469C-A533-3EE5644A0EF6}">
    <text>Formula!
 Não alterar</text>
  </threadedComment>
  <threadedComment ref="D500" dT="2024-06-21T17:24:22.10" personId="{F9DFC33E-3AEB-4EF0-9558-B2BEBB8A8E61}" id="{8130BF5D-7F48-45F0-AF39-C73E348018A6}">
    <text>Formula!
 Não alterar</text>
  </threadedComment>
  <threadedComment ref="D501" dT="2024-06-21T17:24:22.10" personId="{F9DFC33E-3AEB-4EF0-9558-B2BEBB8A8E61}" id="{D55D3BF4-3F7C-449F-A427-14FB2EB05A21}">
    <text>Formula!
 Não alterar</text>
  </threadedComment>
  <threadedComment ref="D502" dT="2024-06-21T17:24:22.10" personId="{F9DFC33E-3AEB-4EF0-9558-B2BEBB8A8E61}" id="{624062EF-85DF-4171-981F-2102FF3FBC6A}">
    <text>Formula!
 Não alterar</text>
  </threadedComment>
  <threadedComment ref="D503" dT="2024-06-21T17:24:22.10" personId="{F9DFC33E-3AEB-4EF0-9558-B2BEBB8A8E61}" id="{E9310506-5C6F-4F19-84F8-8B771DDB39AE}">
    <text>Formula!
 Não alterar</text>
  </threadedComment>
  <threadedComment ref="D504" dT="2024-06-21T17:24:22.10" personId="{F9DFC33E-3AEB-4EF0-9558-B2BEBB8A8E61}" id="{628CC9DC-29F9-4FEF-8BE8-A1CE218D308E}">
    <text>Formula!
 Não alterar</text>
  </threadedComment>
  <threadedComment ref="D505" dT="2024-06-21T17:24:22.10" personId="{F9DFC33E-3AEB-4EF0-9558-B2BEBB8A8E61}" id="{24ADA5D4-17C8-4200-990A-D11C5EB13008}">
    <text>Formula!
 Não alterar</text>
  </threadedComment>
  <threadedComment ref="D506" dT="2024-06-21T17:24:22.10" personId="{F9DFC33E-3AEB-4EF0-9558-B2BEBB8A8E61}" id="{006897A0-F35A-4573-880E-37214C055DDD}">
    <text>Formula!
 Não alterar</text>
  </threadedComment>
  <threadedComment ref="D507" dT="2024-06-21T17:24:22.10" personId="{F9DFC33E-3AEB-4EF0-9558-B2BEBB8A8E61}" id="{F68F96EF-910E-420E-8492-2C0DE6227265}">
    <text>Formula!
 Não alterar</text>
  </threadedComment>
  <threadedComment ref="D508" dT="2024-06-21T17:24:22.10" personId="{F9DFC33E-3AEB-4EF0-9558-B2BEBB8A8E61}" id="{72D957CE-8B94-408B-9773-D3DCB5CE46A0}">
    <text>Formula!
 Não alterar</text>
  </threadedComment>
  <threadedComment ref="D509" dT="2024-06-21T17:24:22.10" personId="{F9DFC33E-3AEB-4EF0-9558-B2BEBB8A8E61}" id="{D7967254-F12E-4F96-AA56-F8ACC6560763}">
    <text>Formula!
 Não alterar</text>
  </threadedComment>
  <threadedComment ref="D510" dT="2024-06-21T17:24:22.10" personId="{F9DFC33E-3AEB-4EF0-9558-B2BEBB8A8E61}" id="{1EC1EDBD-FBA2-4060-962F-3A10E2FF6E45}">
    <text>Formula!
 Não alterar</text>
  </threadedComment>
  <threadedComment ref="D511" dT="2024-06-21T17:24:22.10" personId="{F9DFC33E-3AEB-4EF0-9558-B2BEBB8A8E61}" id="{C2F793F7-C3AF-47B4-B04B-5CD07C7FD8ED}">
    <text>Formula!
 Não alterar</text>
  </threadedComment>
  <threadedComment ref="D512" dT="2024-06-21T17:24:22.10" personId="{F9DFC33E-3AEB-4EF0-9558-B2BEBB8A8E61}" id="{FEDB8A04-4037-460D-847A-FE543B1F3301}">
    <text>Formula!
 Não alterar</text>
  </threadedComment>
  <threadedComment ref="D513" dT="2024-06-21T17:24:22.10" personId="{F9DFC33E-3AEB-4EF0-9558-B2BEBB8A8E61}" id="{0D45BD09-C15E-4BDD-AF76-A06CAF3FB11B}">
    <text>Formula!
 Não alterar</text>
  </threadedComment>
  <threadedComment ref="D514" dT="2024-06-21T17:24:22.10" personId="{F9DFC33E-3AEB-4EF0-9558-B2BEBB8A8E61}" id="{D5005E45-9F16-49B0-8857-BCC691B3B3C1}">
    <text>Formula!
 Não alterar</text>
  </threadedComment>
  <threadedComment ref="D515" dT="2024-06-21T17:24:22.10" personId="{F9DFC33E-3AEB-4EF0-9558-B2BEBB8A8E61}" id="{A31CFB8C-FA1C-4066-A42E-EFC2D13A2EB0}">
    <text>Formula!
 Não alterar</text>
  </threadedComment>
  <threadedComment ref="D516" dT="2024-06-21T17:24:22.10" personId="{F9DFC33E-3AEB-4EF0-9558-B2BEBB8A8E61}" id="{1FEEAEBE-3619-4927-B1AB-255698155FF8}">
    <text>Formula!
 Não alterar</text>
  </threadedComment>
  <threadedComment ref="D517" dT="2024-06-21T17:24:22.10" personId="{F9DFC33E-3AEB-4EF0-9558-B2BEBB8A8E61}" id="{B6EE3C05-784C-4C46-B8B6-A6252012F9C2}">
    <text>Formula!
 Não alterar</text>
  </threadedComment>
  <threadedComment ref="D518" dT="2024-06-21T17:24:22.10" personId="{F9DFC33E-3AEB-4EF0-9558-B2BEBB8A8E61}" id="{270D48DC-4A16-4B48-ACDC-1AB0F4FDFFCC}">
    <text>Formula!
 Não alterar</text>
  </threadedComment>
  <threadedComment ref="D519" dT="2024-06-21T17:24:22.10" personId="{F9DFC33E-3AEB-4EF0-9558-B2BEBB8A8E61}" id="{378B9622-2261-40FA-AA51-63889D41C70C}">
    <text>Formula!
 Não alterar</text>
  </threadedComment>
  <threadedComment ref="D520" dT="2024-06-21T17:24:22.10" personId="{F9DFC33E-3AEB-4EF0-9558-B2BEBB8A8E61}" id="{0E9B0097-8DE2-4D0A-A8A2-5BF18CB951F5}">
    <text>Formula!
 Não alterar</text>
  </threadedComment>
  <threadedComment ref="D521" dT="2024-06-21T17:24:22.10" personId="{F9DFC33E-3AEB-4EF0-9558-B2BEBB8A8E61}" id="{B687BE19-409D-4042-A3B4-EAA8D7D50FDD}">
    <text>Formula!
 Não alterar</text>
  </threadedComment>
  <threadedComment ref="D522" dT="2024-06-21T17:24:22.10" personId="{F9DFC33E-3AEB-4EF0-9558-B2BEBB8A8E61}" id="{225CFB2A-B9D6-4F85-9F66-0B1B6E02A4BC}">
    <text>Formula!
 Não alterar</text>
  </threadedComment>
  <threadedComment ref="D523" dT="2024-06-21T17:24:22.10" personId="{F9DFC33E-3AEB-4EF0-9558-B2BEBB8A8E61}" id="{4A75D5CC-EB79-4AC4-BFC4-17996B33BB5C}">
    <text>Formula!
 Não alterar</text>
  </threadedComment>
  <threadedComment ref="D524" dT="2024-06-21T17:24:22.10" personId="{F9DFC33E-3AEB-4EF0-9558-B2BEBB8A8E61}" id="{D042C270-D08A-4534-AA36-8C808AEB6504}">
    <text>Formula!
 Não alterar</text>
  </threadedComment>
  <threadedComment ref="D525" dT="2024-06-21T17:24:22.10" personId="{F9DFC33E-3AEB-4EF0-9558-B2BEBB8A8E61}" id="{C712E8C1-4924-41FD-8617-3C36B176F836}">
    <text>Formula!
 Não alterar</text>
  </threadedComment>
  <threadedComment ref="D526" dT="2024-06-21T17:24:22.10" personId="{F9DFC33E-3AEB-4EF0-9558-B2BEBB8A8E61}" id="{FC17997E-0EA6-4C45-9424-BB60F0A3EDB2}">
    <text>Formula!
 Não alterar</text>
  </threadedComment>
  <threadedComment ref="D527" dT="2024-06-21T17:24:22.10" personId="{F9DFC33E-3AEB-4EF0-9558-B2BEBB8A8E61}" id="{DE0B7C70-F23A-4FB0-B688-DCBF5C55E03C}">
    <text>Formula!
 Não alterar</text>
  </threadedComment>
  <threadedComment ref="D528" dT="2024-06-21T17:24:22.10" personId="{F9DFC33E-3AEB-4EF0-9558-B2BEBB8A8E61}" id="{3862D13B-7E81-4D92-BF40-9E19E19E08F0}">
    <text>Formula!
 Não alterar</text>
  </threadedComment>
  <threadedComment ref="D529" dT="2024-06-21T17:24:22.10" personId="{F9DFC33E-3AEB-4EF0-9558-B2BEBB8A8E61}" id="{A27934D3-ECBC-4D42-877C-D1DDC883AD46}">
    <text>Formula!
 Não alterar</text>
  </threadedComment>
  <threadedComment ref="D530" dT="2024-06-21T17:24:22.10" personId="{F9DFC33E-3AEB-4EF0-9558-B2BEBB8A8E61}" id="{2862F17F-A07F-4A6A-A9FA-2DEDA562D90F}">
    <text>Formula!
 Não alterar</text>
  </threadedComment>
  <threadedComment ref="D531" dT="2024-06-21T17:24:22.10" personId="{F9DFC33E-3AEB-4EF0-9558-B2BEBB8A8E61}" id="{D6C771F0-2F0A-4466-BAF9-BE3017D82DBC}">
    <text>Formula!
 Não alterar</text>
  </threadedComment>
  <threadedComment ref="D532" dT="2024-06-21T17:24:22.10" personId="{F9DFC33E-3AEB-4EF0-9558-B2BEBB8A8E61}" id="{9F3B6CFC-4A89-42CA-9101-270539AB485D}">
    <text>Formula!
 Não alterar</text>
  </threadedComment>
  <threadedComment ref="D533" dT="2024-06-21T17:24:22.10" personId="{F9DFC33E-3AEB-4EF0-9558-B2BEBB8A8E61}" id="{9190A14F-7F7F-4811-B227-43598E704E31}">
    <text>Formula!
 Não alterar</text>
  </threadedComment>
  <threadedComment ref="D534" dT="2024-06-21T17:24:22.10" personId="{F9DFC33E-3AEB-4EF0-9558-B2BEBB8A8E61}" id="{ABED87DC-1EFE-4C7A-BA82-79A28914B61C}">
    <text>Formula!
 Não alterar</text>
  </threadedComment>
  <threadedComment ref="D535" dT="2024-06-21T17:24:22.10" personId="{F9DFC33E-3AEB-4EF0-9558-B2BEBB8A8E61}" id="{0588B2DD-E00E-4F96-9FB0-9D1555AB82A7}">
    <text>Formula!
 Não alterar</text>
  </threadedComment>
  <threadedComment ref="D536" dT="2024-06-21T17:24:22.10" personId="{F9DFC33E-3AEB-4EF0-9558-B2BEBB8A8E61}" id="{77E4542C-71BA-4374-A803-D169D8438834}">
    <text>Formula!
 Não alterar</text>
  </threadedComment>
  <threadedComment ref="D537" dT="2024-06-21T17:24:22.10" personId="{F9DFC33E-3AEB-4EF0-9558-B2BEBB8A8E61}" id="{3B52B3CD-C87B-49DF-8EE8-C3B250111891}">
    <text>Formula!
 Não alterar</text>
  </threadedComment>
  <threadedComment ref="D538" dT="2024-06-21T17:24:22.10" personId="{F9DFC33E-3AEB-4EF0-9558-B2BEBB8A8E61}" id="{21148031-E9C9-4988-B2BC-3D418C12DC40}">
    <text>Formula!
 Não alterar</text>
  </threadedComment>
  <threadedComment ref="D539" dT="2024-06-21T17:24:22.10" personId="{F9DFC33E-3AEB-4EF0-9558-B2BEBB8A8E61}" id="{DA17D48B-9B9E-4FE9-BBB8-0FDE0E991914}">
    <text>Formula!
 Não alterar</text>
  </threadedComment>
  <threadedComment ref="D540" dT="2024-06-21T17:24:22.10" personId="{F9DFC33E-3AEB-4EF0-9558-B2BEBB8A8E61}" id="{25A6131B-03A2-444A-9786-2DF660328678}">
    <text>Formula!
 Não alterar</text>
  </threadedComment>
  <threadedComment ref="D541" dT="2024-06-21T17:24:22.10" personId="{F9DFC33E-3AEB-4EF0-9558-B2BEBB8A8E61}" id="{6A590AC3-6E4C-4426-BBB8-D6CAF6E6742D}">
    <text>Formula!
 Não alterar</text>
  </threadedComment>
  <threadedComment ref="D542" dT="2024-06-21T17:24:22.10" personId="{F9DFC33E-3AEB-4EF0-9558-B2BEBB8A8E61}" id="{49227AF1-7F15-4AB7-A6F0-BAA9EA2B86BD}">
    <text>Formula!
 Não alterar</text>
  </threadedComment>
  <threadedComment ref="D543" dT="2024-06-21T17:24:22.10" personId="{F9DFC33E-3AEB-4EF0-9558-B2BEBB8A8E61}" id="{1147598F-1F5F-4522-A2B3-9DCC4B235405}">
    <text>Formula!
 Não alterar</text>
  </threadedComment>
  <threadedComment ref="D544" dT="2024-06-21T17:24:22.10" personId="{F9DFC33E-3AEB-4EF0-9558-B2BEBB8A8E61}" id="{A693EA07-5B27-42C5-9FE3-956FAD71BD08}">
    <text>Formula!
 Não alterar</text>
  </threadedComment>
  <threadedComment ref="D545" dT="2024-06-21T17:24:22.10" personId="{F9DFC33E-3AEB-4EF0-9558-B2BEBB8A8E61}" id="{FEC30925-C2BB-4894-9B7E-8797F36174EA}">
    <text>Formula!
 Não alterar</text>
  </threadedComment>
  <threadedComment ref="D546" dT="2024-06-21T17:24:22.10" personId="{F9DFC33E-3AEB-4EF0-9558-B2BEBB8A8E61}" id="{7B658F2D-4C5B-4323-9298-2606B12184D5}">
    <text>Formula!
 Não alterar</text>
  </threadedComment>
  <threadedComment ref="D547" dT="2024-06-21T17:24:22.10" personId="{F9DFC33E-3AEB-4EF0-9558-B2BEBB8A8E61}" id="{1443DBAD-5BED-40ED-98E7-59F700FE6A54}">
    <text>Formula!
 Não alterar</text>
  </threadedComment>
  <threadedComment ref="D548" dT="2024-06-21T17:24:22.10" personId="{F9DFC33E-3AEB-4EF0-9558-B2BEBB8A8E61}" id="{91B4C5B6-0CDB-4438-B3CC-C57716304631}">
    <text>Formula!
 Não alterar</text>
  </threadedComment>
  <threadedComment ref="D549" dT="2024-06-21T17:24:22.10" personId="{F9DFC33E-3AEB-4EF0-9558-B2BEBB8A8E61}" id="{E8D44A0D-69DF-4F5D-AC21-D337CA91D010}">
    <text>Formula!
 Não alterar</text>
  </threadedComment>
  <threadedComment ref="D550" dT="2024-06-21T17:24:22.10" personId="{F9DFC33E-3AEB-4EF0-9558-B2BEBB8A8E61}" id="{38BD7328-883D-4DD0-A694-0585666182F2}">
    <text>Formula!
 Não alterar</text>
  </threadedComment>
  <threadedComment ref="D551" dT="2024-06-21T17:24:22.10" personId="{F9DFC33E-3AEB-4EF0-9558-B2BEBB8A8E61}" id="{037C38F4-7DFB-4544-8DD1-9DFD08650470}">
    <text>Formula!
 Não alterar</text>
  </threadedComment>
  <threadedComment ref="D552" dT="2024-06-21T17:24:22.10" personId="{F9DFC33E-3AEB-4EF0-9558-B2BEBB8A8E61}" id="{84B16A0E-A12D-44CE-B124-C6303716625C}">
    <text>Formula!
 Não alterar</text>
  </threadedComment>
  <threadedComment ref="D553" dT="2024-06-21T17:24:22.10" personId="{F9DFC33E-3AEB-4EF0-9558-B2BEBB8A8E61}" id="{00205EF5-5013-48EE-82AE-E8B0BFFB8B46}">
    <text>Formula!
 Não alterar</text>
  </threadedComment>
  <threadedComment ref="D554" dT="2024-06-21T17:24:22.10" personId="{F9DFC33E-3AEB-4EF0-9558-B2BEBB8A8E61}" id="{07D6E727-7C3B-4687-8154-2868BE39FA5C}">
    <text>Formula!
 Não alterar</text>
  </threadedComment>
  <threadedComment ref="D555" dT="2024-06-21T17:24:22.10" personId="{F9DFC33E-3AEB-4EF0-9558-B2BEBB8A8E61}" id="{EFB32456-4E40-4C3B-8D2C-5E1EC7187BD5}">
    <text>Formula!
 Não alterar</text>
  </threadedComment>
  <threadedComment ref="D556" dT="2024-06-21T17:24:22.10" personId="{F9DFC33E-3AEB-4EF0-9558-B2BEBB8A8E61}" id="{E0944324-985A-4EFD-A9C2-108FEBE7381D}">
    <text>Formula!
 Não alterar</text>
  </threadedComment>
  <threadedComment ref="D557" dT="2024-06-21T17:24:22.10" personId="{F9DFC33E-3AEB-4EF0-9558-B2BEBB8A8E61}" id="{93F0351F-33B7-4BCD-8406-B6E63261C4E2}">
    <text>Formula!
 Não alterar</text>
  </threadedComment>
  <threadedComment ref="D558" dT="2024-06-21T17:24:22.10" personId="{F9DFC33E-3AEB-4EF0-9558-B2BEBB8A8E61}" id="{B22EBA25-854D-4076-B5B3-A32D7E10C8EC}">
    <text>Formula!
 Não alterar</text>
  </threadedComment>
  <threadedComment ref="D559" dT="2024-06-21T17:24:22.10" personId="{F9DFC33E-3AEB-4EF0-9558-B2BEBB8A8E61}" id="{7570C008-B4A7-409F-99F6-560D0AA0804F}">
    <text>Formula!
 Não alterar</text>
  </threadedComment>
  <threadedComment ref="D560" dT="2024-06-21T17:24:22.10" personId="{F9DFC33E-3AEB-4EF0-9558-B2BEBB8A8E61}" id="{C0A2F2D2-9200-4843-AF26-DC428513279C}">
    <text>Formula!
 Não alterar</text>
  </threadedComment>
  <threadedComment ref="D561" dT="2024-06-21T17:24:22.10" personId="{F9DFC33E-3AEB-4EF0-9558-B2BEBB8A8E61}" id="{9B50323B-0F9C-4E35-B446-ACF5926BB556}">
    <text>Formula!
 Não alterar</text>
  </threadedComment>
  <threadedComment ref="D562" dT="2024-06-21T17:24:22.10" personId="{F9DFC33E-3AEB-4EF0-9558-B2BEBB8A8E61}" id="{DCB65303-1D3D-4DA2-9446-209399B1A0DE}">
    <text>Formula!
 Não alterar</text>
  </threadedComment>
  <threadedComment ref="D563" dT="2024-06-21T17:24:22.10" personId="{F9DFC33E-3AEB-4EF0-9558-B2BEBB8A8E61}" id="{F546587E-35C7-4839-B2C8-1EE6DDFE985F}">
    <text>Formula!
 Não alterar</text>
  </threadedComment>
  <threadedComment ref="D564" dT="2024-06-21T17:24:22.10" personId="{F9DFC33E-3AEB-4EF0-9558-B2BEBB8A8E61}" id="{9E5E23B1-E45A-41B6-AB35-EEF5D0D4395A}">
    <text>Formula!
 Não alterar</text>
  </threadedComment>
  <threadedComment ref="D565" dT="2024-06-21T17:24:22.10" personId="{F9DFC33E-3AEB-4EF0-9558-B2BEBB8A8E61}" id="{ADB05DD6-EDC7-4117-8B19-1FFC2C25A8F6}">
    <text>Formula!
 Não alterar</text>
  </threadedComment>
  <threadedComment ref="D566" dT="2024-06-21T17:24:22.10" personId="{F9DFC33E-3AEB-4EF0-9558-B2BEBB8A8E61}" id="{A3EA4DC1-D08E-4B63-A884-0DFB0BD112C4}">
    <text>Formula!
 Não alterar</text>
  </threadedComment>
  <threadedComment ref="D567" dT="2024-06-21T17:24:22.10" personId="{F9DFC33E-3AEB-4EF0-9558-B2BEBB8A8E61}" id="{F9848636-0839-411D-9B01-D6D764054B3B}">
    <text>Formula!
 Não alterar</text>
  </threadedComment>
  <threadedComment ref="D568" dT="2024-06-21T17:24:22.10" personId="{F9DFC33E-3AEB-4EF0-9558-B2BEBB8A8E61}" id="{D4113DA1-9EC5-4BBC-B5CF-362F6CDB4F60}">
    <text>Formula!
 Não alterar</text>
  </threadedComment>
  <threadedComment ref="D569" dT="2024-06-21T17:24:22.10" personId="{F9DFC33E-3AEB-4EF0-9558-B2BEBB8A8E61}" id="{501AC94B-7297-425D-B3C9-BCBB96FDD558}">
    <text>Formula!
 Não alterar</text>
  </threadedComment>
  <threadedComment ref="D570" dT="2024-06-21T17:24:22.10" personId="{F9DFC33E-3AEB-4EF0-9558-B2BEBB8A8E61}" id="{2FD60567-18FB-4A8C-9B49-FA1CE5801D6A}">
    <text>Formula!
 Não alterar</text>
  </threadedComment>
  <threadedComment ref="D571" dT="2024-06-21T17:24:22.10" personId="{F9DFC33E-3AEB-4EF0-9558-B2BEBB8A8E61}" id="{1F9D2BBB-05E6-4878-9A3F-CCCEC12F3F5D}">
    <text>Formula!
 Não alterar</text>
  </threadedComment>
  <threadedComment ref="D572" dT="2024-06-21T17:24:22.10" personId="{F9DFC33E-3AEB-4EF0-9558-B2BEBB8A8E61}" id="{2EC93637-683E-4A26-897F-EC03EB337424}">
    <text>Formula!
 Não alterar</text>
  </threadedComment>
  <threadedComment ref="D573" dT="2024-06-21T17:24:22.10" personId="{F9DFC33E-3AEB-4EF0-9558-B2BEBB8A8E61}" id="{1B26BD84-9666-4474-ADDC-B4DD7ED094E7}">
    <text>Formula!
 Não alterar</text>
  </threadedComment>
  <threadedComment ref="D574" dT="2024-06-21T17:24:22.10" personId="{F9DFC33E-3AEB-4EF0-9558-B2BEBB8A8E61}" id="{5CB5ABB6-EF7A-47F6-9B6B-E556D5DF5156}">
    <text>Formula!
 Não alterar</text>
  </threadedComment>
  <threadedComment ref="D575" dT="2024-06-21T17:24:22.10" personId="{F9DFC33E-3AEB-4EF0-9558-B2BEBB8A8E61}" id="{94DB828E-67E6-414A-BA88-80D6E78A96E3}">
    <text>Formula!
 Não alterar</text>
  </threadedComment>
  <threadedComment ref="D576" dT="2024-06-21T17:24:22.10" personId="{F9DFC33E-3AEB-4EF0-9558-B2BEBB8A8E61}" id="{EB45E217-052C-4756-9EEC-B7748141BDF3}">
    <text>Formula!
 Não alterar</text>
  </threadedComment>
  <threadedComment ref="D577" dT="2024-06-21T17:24:22.10" personId="{F9DFC33E-3AEB-4EF0-9558-B2BEBB8A8E61}" id="{993750AB-6BCB-47C6-83A1-4170209D5D56}">
    <text>Formula!
 Não alterar</text>
  </threadedComment>
  <threadedComment ref="D578" dT="2024-06-21T17:24:22.10" personId="{F9DFC33E-3AEB-4EF0-9558-B2BEBB8A8E61}" id="{F63F5B48-F0E8-437E-9B46-0E13ADF94359}">
    <text>Formula!
 Não alterar</text>
  </threadedComment>
  <threadedComment ref="D579" dT="2024-06-21T17:24:22.10" personId="{F9DFC33E-3AEB-4EF0-9558-B2BEBB8A8E61}" id="{8527667F-4E69-4F6F-ADD7-B4156247329E}">
    <text>Formula!
 Não alterar</text>
  </threadedComment>
  <threadedComment ref="D580" dT="2024-06-21T17:24:22.10" personId="{F9DFC33E-3AEB-4EF0-9558-B2BEBB8A8E61}" id="{EC8CFE7C-7CC2-45C6-86D4-28DEFED02621}">
    <text>Formula!
 Não alterar</text>
  </threadedComment>
  <threadedComment ref="D581" dT="2024-06-21T17:24:22.10" personId="{F9DFC33E-3AEB-4EF0-9558-B2BEBB8A8E61}" id="{89BACF86-1E25-41DF-A83B-B7490B97CB39}">
    <text>Formula!
 Não alterar</text>
  </threadedComment>
  <threadedComment ref="D582" dT="2024-06-21T17:24:22.10" personId="{F9DFC33E-3AEB-4EF0-9558-B2BEBB8A8E61}" id="{CBF6010A-376E-435E-89C2-27EE07F7C84C}">
    <text>Formula!
 Não alterar</text>
  </threadedComment>
  <threadedComment ref="D583" dT="2024-06-21T17:24:22.10" personId="{F9DFC33E-3AEB-4EF0-9558-B2BEBB8A8E61}" id="{0AA5A7AA-4ECA-43BD-B4DD-6BEEB8869343}">
    <text>Formula!
 Não alterar</text>
  </threadedComment>
  <threadedComment ref="D584" dT="2024-06-21T17:24:22.10" personId="{F9DFC33E-3AEB-4EF0-9558-B2BEBB8A8E61}" id="{9C99ADAA-A209-4310-A629-6CB3788DB951}">
    <text>Formula!
 Não alterar</text>
  </threadedComment>
  <threadedComment ref="D585" dT="2024-06-21T17:24:22.10" personId="{F9DFC33E-3AEB-4EF0-9558-B2BEBB8A8E61}" id="{6FDFC906-EE29-47ED-AA16-D465600B0682}">
    <text>Formula!
 Não alterar</text>
  </threadedComment>
  <threadedComment ref="D586" dT="2024-06-21T17:24:22.10" personId="{F9DFC33E-3AEB-4EF0-9558-B2BEBB8A8E61}" id="{4B02A96B-639E-4D78-A183-462E232346C4}">
    <text>Formula!
 Não alterar</text>
  </threadedComment>
  <threadedComment ref="D587" dT="2024-06-21T17:24:22.10" personId="{F9DFC33E-3AEB-4EF0-9558-B2BEBB8A8E61}" id="{04CA5AB9-1007-403F-84AC-9D1BF6028B80}">
    <text>Formula!
 Não alterar</text>
  </threadedComment>
  <threadedComment ref="D588" dT="2024-06-21T17:24:22.10" personId="{F9DFC33E-3AEB-4EF0-9558-B2BEBB8A8E61}" id="{B9675529-ED52-4231-9B5D-B07A24A02670}">
    <text>Formula!
 Não alterar</text>
  </threadedComment>
  <threadedComment ref="D589" dT="2024-06-21T17:24:22.10" personId="{F9DFC33E-3AEB-4EF0-9558-B2BEBB8A8E61}" id="{D5803A8F-610F-42B4-8581-07CA721D5DB9}">
    <text>Formula!
 Não alterar</text>
  </threadedComment>
  <threadedComment ref="D590" dT="2024-06-21T17:24:22.10" personId="{F9DFC33E-3AEB-4EF0-9558-B2BEBB8A8E61}" id="{9FB67E3A-DBBC-4042-86CF-5CAD38E02349}">
    <text>Formula!
 Não alterar</text>
  </threadedComment>
  <threadedComment ref="D591" dT="2024-06-21T17:24:22.10" personId="{F9DFC33E-3AEB-4EF0-9558-B2BEBB8A8E61}" id="{6EB152BA-9B3B-4117-AB0D-F8E8A3A07DC6}">
    <text>Formula!
 Não alterar</text>
  </threadedComment>
  <threadedComment ref="D592" dT="2024-06-21T17:24:22.10" personId="{F9DFC33E-3AEB-4EF0-9558-B2BEBB8A8E61}" id="{328B7534-9B23-4AB8-B387-AC6514B11863}">
    <text>Formula!
 Não alterar</text>
  </threadedComment>
  <threadedComment ref="D593" dT="2024-06-21T17:24:22.10" personId="{F9DFC33E-3AEB-4EF0-9558-B2BEBB8A8E61}" id="{AE7CD37C-0C5D-467C-A204-180B9489C581}">
    <text>Formula!
 Não alterar</text>
  </threadedComment>
  <threadedComment ref="D594" dT="2024-06-21T17:24:22.10" personId="{F9DFC33E-3AEB-4EF0-9558-B2BEBB8A8E61}" id="{F403C9AC-FF57-4EBC-B410-33537BE4E636}">
    <text>Formula!
 Não alterar</text>
  </threadedComment>
  <threadedComment ref="D595" dT="2024-06-21T17:24:22.10" personId="{F9DFC33E-3AEB-4EF0-9558-B2BEBB8A8E61}" id="{99FFCFFB-231F-4BDC-A98A-63E87D34F1C9}">
    <text>Formula!
 Não alterar</text>
  </threadedComment>
  <threadedComment ref="D596" dT="2024-06-21T17:24:22.10" personId="{F9DFC33E-3AEB-4EF0-9558-B2BEBB8A8E61}" id="{00602682-876E-41DE-B6FB-80EEE93DF2E7}">
    <text>Formula!
 Não alterar</text>
  </threadedComment>
  <threadedComment ref="D597" dT="2024-06-21T17:24:22.10" personId="{F9DFC33E-3AEB-4EF0-9558-B2BEBB8A8E61}" id="{1211E813-11B5-4E47-A64A-B131C6BCE620}">
    <text>Formula!
 Não alterar</text>
  </threadedComment>
  <threadedComment ref="D598" dT="2024-06-21T17:24:22.10" personId="{F9DFC33E-3AEB-4EF0-9558-B2BEBB8A8E61}" id="{231AE78A-41DE-48FC-B758-004883B0C85F}">
    <text>Formula!
 Não alterar</text>
  </threadedComment>
  <threadedComment ref="D599" dT="2024-06-21T17:24:22.10" personId="{F9DFC33E-3AEB-4EF0-9558-B2BEBB8A8E61}" id="{E6A5FBDD-73BE-4587-85C4-2D32F22FBC3D}">
    <text>Formula!
 Não alterar</text>
  </threadedComment>
  <threadedComment ref="D600" dT="2024-06-21T17:24:22.10" personId="{F9DFC33E-3AEB-4EF0-9558-B2BEBB8A8E61}" id="{26AE8301-502E-4FD0-8FD3-48C16EB55E5F}">
    <text>Formula!
 Não alterar</text>
  </threadedComment>
  <threadedComment ref="D601" dT="2024-06-21T17:24:22.10" personId="{F9DFC33E-3AEB-4EF0-9558-B2BEBB8A8E61}" id="{D407C369-D80E-4C99-8899-A4EA4A293722}">
    <text>Formula!
 Não alterar</text>
  </threadedComment>
  <threadedComment ref="D602" dT="2024-06-21T17:24:22.10" personId="{F9DFC33E-3AEB-4EF0-9558-B2BEBB8A8E61}" id="{6E23DCC8-1701-4D0C-97B5-12D0948470B8}">
    <text>Formula!
 Não alterar</text>
  </threadedComment>
  <threadedComment ref="D603" dT="2024-06-21T17:24:22.10" personId="{F9DFC33E-3AEB-4EF0-9558-B2BEBB8A8E61}" id="{E22AD12B-C54B-41CA-A9BF-D44DEBF6E548}">
    <text>Formula!
 Não alterar</text>
  </threadedComment>
  <threadedComment ref="D604" dT="2024-06-21T17:24:22.10" personId="{F9DFC33E-3AEB-4EF0-9558-B2BEBB8A8E61}" id="{8346A0A2-141E-4F20-99D5-20947E173690}">
    <text>Formula!
 Não alterar</text>
  </threadedComment>
  <threadedComment ref="D605" dT="2024-06-21T17:24:22.10" personId="{F9DFC33E-3AEB-4EF0-9558-B2BEBB8A8E61}" id="{91CB4DD3-A1C5-4E3C-B8A2-27C2E9C69EE2}">
    <text>Formula!
 Não alterar</text>
  </threadedComment>
  <threadedComment ref="D606" dT="2024-06-21T17:24:22.10" personId="{F9DFC33E-3AEB-4EF0-9558-B2BEBB8A8E61}" id="{856FF800-8F1E-4442-91FB-18EA8630F033}">
    <text>Formula!
 Não alterar</text>
  </threadedComment>
  <threadedComment ref="D607" dT="2024-06-21T17:24:22.10" personId="{F9DFC33E-3AEB-4EF0-9558-B2BEBB8A8E61}" id="{B26DAB20-CEE5-4F63-90F2-DA68DA00254F}">
    <text>Formula!
 Não alterar</text>
  </threadedComment>
  <threadedComment ref="D608" dT="2024-06-21T17:24:22.10" personId="{F9DFC33E-3AEB-4EF0-9558-B2BEBB8A8E61}" id="{792E0DA8-D5E3-4145-902D-74DBF21C3F21}">
    <text>Formula!
 Não alterar</text>
  </threadedComment>
  <threadedComment ref="D609" dT="2024-06-21T17:24:22.10" personId="{F9DFC33E-3AEB-4EF0-9558-B2BEBB8A8E61}" id="{B3285594-54BC-429E-9FAD-A758CBB5522D}">
    <text>Formula!
 Não alterar</text>
  </threadedComment>
  <threadedComment ref="D610" dT="2024-06-21T17:24:22.10" personId="{F9DFC33E-3AEB-4EF0-9558-B2BEBB8A8E61}" id="{BB1903A6-F3D4-4C15-B5C9-8936AF4E32FD}">
    <text>Formula!
 Não alterar</text>
  </threadedComment>
  <threadedComment ref="D611" dT="2024-06-21T17:24:22.10" personId="{F9DFC33E-3AEB-4EF0-9558-B2BEBB8A8E61}" id="{B1FBDE70-16E4-463C-A5BF-C931BDB5F5F8}">
    <text>Formula!
 Não alterar</text>
  </threadedComment>
  <threadedComment ref="D612" dT="2024-06-21T17:24:22.10" personId="{F9DFC33E-3AEB-4EF0-9558-B2BEBB8A8E61}" id="{AB3D5FD5-9E3E-4C19-8EC8-0DDB3A41CC7E}">
    <text>Formula!
 Não alterar</text>
  </threadedComment>
  <threadedComment ref="D613" dT="2024-06-21T17:24:22.10" personId="{F9DFC33E-3AEB-4EF0-9558-B2BEBB8A8E61}" id="{36B31F88-530F-4207-8BDF-32BA73313684}">
    <text>Formula!
 Não alterar</text>
  </threadedComment>
  <threadedComment ref="D614" dT="2024-06-21T17:24:22.10" personId="{F9DFC33E-3AEB-4EF0-9558-B2BEBB8A8E61}" id="{3F14FFD1-E212-4BFF-B536-A28CC7A0E444}">
    <text>Formula!
 Não alterar</text>
  </threadedComment>
  <threadedComment ref="D615" dT="2024-06-21T17:24:22.10" personId="{F9DFC33E-3AEB-4EF0-9558-B2BEBB8A8E61}" id="{3592AA63-3C7B-4F5D-A36B-BC296BBCBF35}">
    <text>Formula!
 Não alterar</text>
  </threadedComment>
  <threadedComment ref="D616" dT="2024-06-21T17:24:22.10" personId="{F9DFC33E-3AEB-4EF0-9558-B2BEBB8A8E61}" id="{F5E5094B-0305-4C78-A478-5C246367772C}">
    <text>Formula!
 Não alterar</text>
  </threadedComment>
  <threadedComment ref="D617" dT="2024-06-21T17:24:22.10" personId="{F9DFC33E-3AEB-4EF0-9558-B2BEBB8A8E61}" id="{0A38CC41-4BE2-4E28-BB47-70B6442B5AF9}">
    <text>Formula!
 Não alterar</text>
  </threadedComment>
  <threadedComment ref="D618" dT="2024-06-21T17:24:22.10" personId="{F9DFC33E-3AEB-4EF0-9558-B2BEBB8A8E61}" id="{6D5B9B4E-0DAB-46CD-BCB8-43268E18F121}">
    <text>Formula!
 Não alterar</text>
  </threadedComment>
  <threadedComment ref="D619" dT="2024-06-21T17:24:22.10" personId="{F9DFC33E-3AEB-4EF0-9558-B2BEBB8A8E61}" id="{6244D19E-B810-4D35-ACFC-FC8EAA0C2A27}">
    <text>Formula!
 Não alterar</text>
  </threadedComment>
  <threadedComment ref="D620" dT="2024-06-21T17:24:22.10" personId="{F9DFC33E-3AEB-4EF0-9558-B2BEBB8A8E61}" id="{441D84FD-450C-4966-AB69-EB571AF022F3}">
    <text>Formula!
 Não alterar</text>
  </threadedComment>
  <threadedComment ref="D621" dT="2024-06-21T17:24:22.10" personId="{F9DFC33E-3AEB-4EF0-9558-B2BEBB8A8E61}" id="{A8A8D5EC-0C26-4132-A666-6B493D1A83F8}">
    <text>Formula!
 Não alterar</text>
  </threadedComment>
  <threadedComment ref="D622" dT="2024-06-21T17:24:22.10" personId="{F9DFC33E-3AEB-4EF0-9558-B2BEBB8A8E61}" id="{90C940AF-B958-452F-B622-E93B47F79791}">
    <text>Formula!
 Não alterar</text>
  </threadedComment>
  <threadedComment ref="D623" dT="2024-06-21T17:24:22.10" personId="{F9DFC33E-3AEB-4EF0-9558-B2BEBB8A8E61}" id="{4B214780-F4FC-41C5-AD52-53FF3F348086}">
    <text>Formula!
 Não alterar</text>
  </threadedComment>
  <threadedComment ref="D624" dT="2024-06-21T17:24:22.10" personId="{F9DFC33E-3AEB-4EF0-9558-B2BEBB8A8E61}" id="{7251DF41-E3DB-4B35-ABFE-E309D033B266}">
    <text>Formula!
 Não alterar</text>
  </threadedComment>
  <threadedComment ref="D625" dT="2024-06-21T17:24:22.10" personId="{F9DFC33E-3AEB-4EF0-9558-B2BEBB8A8E61}" id="{F043645F-3746-453F-A95E-8678E696639E}">
    <text>Formula!
 Não alterar</text>
  </threadedComment>
  <threadedComment ref="D626" dT="2024-06-21T17:24:22.10" personId="{F9DFC33E-3AEB-4EF0-9558-B2BEBB8A8E61}" id="{7A7BDBED-A692-45AA-B10A-47F6B7C8CCA4}">
    <text>Formula!
 Não alterar</text>
  </threadedComment>
  <threadedComment ref="D627" dT="2024-06-21T17:24:22.10" personId="{F9DFC33E-3AEB-4EF0-9558-B2BEBB8A8E61}" id="{5A9A900D-E270-4407-87AF-15494F4CF255}">
    <text>Formula!
 Não alterar</text>
  </threadedComment>
  <threadedComment ref="D628" dT="2024-06-21T17:24:22.10" personId="{F9DFC33E-3AEB-4EF0-9558-B2BEBB8A8E61}" id="{11041E54-2C6A-4B77-954E-76C72740448F}">
    <text>Formula!
 Não alterar</text>
  </threadedComment>
  <threadedComment ref="D629" dT="2024-06-21T17:24:22.10" personId="{F9DFC33E-3AEB-4EF0-9558-B2BEBB8A8E61}" id="{9309A0FB-FC63-4C2C-B466-38ECEF607ED4}">
    <text>Formula!
 Não alterar</text>
  </threadedComment>
  <threadedComment ref="D630" dT="2024-06-21T17:24:22.10" personId="{F9DFC33E-3AEB-4EF0-9558-B2BEBB8A8E61}" id="{A5190C1A-5497-4BCA-9059-F5944B5D50C3}">
    <text>Formula!
 Não alterar</text>
  </threadedComment>
  <threadedComment ref="D631" dT="2024-06-21T17:24:22.10" personId="{F9DFC33E-3AEB-4EF0-9558-B2BEBB8A8E61}" id="{990818E3-C8EE-4F2E-89FD-99DFBF0E6126}">
    <text>Formula!
 Não alterar</text>
  </threadedComment>
  <threadedComment ref="D632" dT="2024-06-21T17:24:22.10" personId="{F9DFC33E-3AEB-4EF0-9558-B2BEBB8A8E61}" id="{21366893-20AA-4042-A557-5EA88742E7AE}">
    <text>Formula!
 Não alterar</text>
  </threadedComment>
  <threadedComment ref="D633" dT="2024-06-21T17:24:22.10" personId="{F9DFC33E-3AEB-4EF0-9558-B2BEBB8A8E61}" id="{4C2A88A3-7D77-4E68-B1FC-E785B87A18E2}">
    <text>Formula!
 Não alterar</text>
  </threadedComment>
  <threadedComment ref="D634" dT="2024-06-21T17:24:22.10" personId="{F9DFC33E-3AEB-4EF0-9558-B2BEBB8A8E61}" id="{B2445371-F618-446E-893C-E1BFE3BFB740}">
    <text>Formula!
 Não alterar</text>
  </threadedComment>
  <threadedComment ref="D635" dT="2024-06-21T17:24:22.10" personId="{F9DFC33E-3AEB-4EF0-9558-B2BEBB8A8E61}" id="{D22209CC-5D8B-4014-B51E-5B706A074F21}">
    <text>Formula!
 Não alterar</text>
  </threadedComment>
  <threadedComment ref="D636" dT="2024-06-21T17:24:22.10" personId="{F9DFC33E-3AEB-4EF0-9558-B2BEBB8A8E61}" id="{6E027EFE-A0FD-42BE-A13F-D131076FC373}">
    <text>Formula!
 Não alterar</text>
  </threadedComment>
  <threadedComment ref="D637" dT="2024-06-21T17:24:22.10" personId="{F9DFC33E-3AEB-4EF0-9558-B2BEBB8A8E61}" id="{D57E491C-EFCC-41CC-8C33-B5AEF6C74CB8}">
    <text>Formula!
 Não alterar</text>
  </threadedComment>
  <threadedComment ref="D638" dT="2024-06-21T17:24:22.10" personId="{F9DFC33E-3AEB-4EF0-9558-B2BEBB8A8E61}" id="{1BAAC7D0-9833-4203-9206-1AD244EFF516}">
    <text>Formula!
 Não alterar</text>
  </threadedComment>
  <threadedComment ref="D639" dT="2024-06-21T17:24:22.10" personId="{F9DFC33E-3AEB-4EF0-9558-B2BEBB8A8E61}" id="{340014AB-86AC-42C8-B6E4-1CAE610ACA3C}">
    <text>Formula!
 Não alterar</text>
  </threadedComment>
  <threadedComment ref="D640" dT="2024-06-21T17:24:22.10" personId="{F9DFC33E-3AEB-4EF0-9558-B2BEBB8A8E61}" id="{692060C6-5F50-42BD-B9E6-26ECA8C89688}">
    <text>Formula!
 Não alterar</text>
  </threadedComment>
  <threadedComment ref="D641" dT="2024-06-21T17:24:22.10" personId="{F9DFC33E-3AEB-4EF0-9558-B2BEBB8A8E61}" id="{7D0E20FC-C722-4EBC-9648-3EF27991DE0B}">
    <text>Formula!
 Não alterar</text>
  </threadedComment>
  <threadedComment ref="D642" dT="2024-06-21T17:24:22.10" personId="{F9DFC33E-3AEB-4EF0-9558-B2BEBB8A8E61}" id="{EB075254-FA10-413A-AE3F-8A19BE6F5AC5}">
    <text>Formula!
 Não alterar</text>
  </threadedComment>
  <threadedComment ref="D643" dT="2024-06-21T17:24:22.10" personId="{F9DFC33E-3AEB-4EF0-9558-B2BEBB8A8E61}" id="{FFAAACE9-61FF-4B1A-936B-F8B6066647A4}">
    <text>Formula!
 Não alterar</text>
  </threadedComment>
  <threadedComment ref="D644" dT="2024-06-21T17:24:22.10" personId="{F9DFC33E-3AEB-4EF0-9558-B2BEBB8A8E61}" id="{F09E14EB-F2E5-4F9E-BF53-61654043D869}">
    <text>Formula!
 Não alterar</text>
  </threadedComment>
  <threadedComment ref="D645" dT="2024-06-21T17:24:22.10" personId="{F9DFC33E-3AEB-4EF0-9558-B2BEBB8A8E61}" id="{4C83482F-6FDD-434B-BDB8-7649ED556356}">
    <text>Formula!
 Não alterar</text>
  </threadedComment>
  <threadedComment ref="D646" dT="2024-06-21T17:24:22.10" personId="{F9DFC33E-3AEB-4EF0-9558-B2BEBB8A8E61}" id="{E7FE8FE5-9A46-4F84-998A-D469B0103265}">
    <text>Formula!
 Não alterar</text>
  </threadedComment>
  <threadedComment ref="D647" dT="2024-06-21T17:24:22.10" personId="{F9DFC33E-3AEB-4EF0-9558-B2BEBB8A8E61}" id="{8E86FE60-8ECB-42F8-9FEE-520C5BB1F190}">
    <text>Formula!
 Não alterar</text>
  </threadedComment>
  <threadedComment ref="D648" dT="2024-06-21T17:24:22.10" personId="{F9DFC33E-3AEB-4EF0-9558-B2BEBB8A8E61}" id="{514A6CD7-FE7D-49CB-B304-879D2F9710C0}">
    <text>Formula!
 Não alterar</text>
  </threadedComment>
  <threadedComment ref="D649" dT="2024-06-21T17:24:22.10" personId="{F9DFC33E-3AEB-4EF0-9558-B2BEBB8A8E61}" id="{A583AF96-49A1-4CCA-A740-F8ECE64F4FD4}">
    <text>Formula!
 Não alterar</text>
  </threadedComment>
  <threadedComment ref="D650" dT="2024-06-21T17:24:22.10" personId="{F9DFC33E-3AEB-4EF0-9558-B2BEBB8A8E61}" id="{1B97CFD7-D2EC-46F3-96C5-F1D52161A379}">
    <text>Formula!
 Não alterar</text>
  </threadedComment>
  <threadedComment ref="D651" dT="2024-06-21T17:24:22.10" personId="{F9DFC33E-3AEB-4EF0-9558-B2BEBB8A8E61}" id="{5ED79EF3-1076-4760-AAC4-75447B4787C1}">
    <text>Formula!
 Não alterar</text>
  </threadedComment>
  <threadedComment ref="D652" dT="2024-06-21T17:24:22.10" personId="{F9DFC33E-3AEB-4EF0-9558-B2BEBB8A8E61}" id="{FFA82EA6-D371-4383-A3C0-5AEA666CC3F0}">
    <text>Formula!
 Não alterar</text>
  </threadedComment>
  <threadedComment ref="D653" dT="2024-06-21T17:24:22.10" personId="{F9DFC33E-3AEB-4EF0-9558-B2BEBB8A8E61}" id="{2D0A4D9B-A344-4C24-9BD4-00DE3DA56272}">
    <text>Formula!
 Não alterar</text>
  </threadedComment>
  <threadedComment ref="D654" dT="2024-06-21T17:24:22.10" personId="{F9DFC33E-3AEB-4EF0-9558-B2BEBB8A8E61}" id="{3B74E370-0FA7-4E61-98CF-21BFD6F081B0}">
    <text>Formula!
 Não alterar</text>
  </threadedComment>
  <threadedComment ref="D655" dT="2024-06-21T17:24:22.10" personId="{F9DFC33E-3AEB-4EF0-9558-B2BEBB8A8E61}" id="{BB30DED7-04E7-4DED-9B56-5377A34D9089}">
    <text>Formula!
 Não alterar</text>
  </threadedComment>
  <threadedComment ref="D656" dT="2024-06-21T17:24:22.10" personId="{F9DFC33E-3AEB-4EF0-9558-B2BEBB8A8E61}" id="{B9462A29-74BE-4404-B913-12A44A33884B}">
    <text>Formula!
 Não alterar</text>
  </threadedComment>
  <threadedComment ref="D657" dT="2024-06-21T17:24:22.10" personId="{F9DFC33E-3AEB-4EF0-9558-B2BEBB8A8E61}" id="{5F3B8FAE-EF97-44F9-B332-E57F9342A61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657"/>
  <sheetViews>
    <sheetView showGridLines="0" tabSelected="1" view="pageBreakPreview" topLeftCell="F1" zoomScale="55" zoomScaleNormal="10" zoomScaleSheetLayoutView="55" workbookViewId="0">
      <selection activeCell="G536" sqref="G536"/>
    </sheetView>
  </sheetViews>
  <sheetFormatPr defaultColWidth="8.88671875" defaultRowHeight="18" outlineLevelCol="1" x14ac:dyDescent="0.3"/>
  <cols>
    <col min="1" max="1" width="5" style="87" customWidth="1"/>
    <col min="2" max="2" width="16.33203125" style="87" customWidth="1"/>
    <col min="3" max="3" width="17.109375" style="87" bestFit="1" customWidth="1"/>
    <col min="4" max="4" width="84" style="118" customWidth="1"/>
    <col min="5" max="5" width="60.33203125" style="118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33203125" style="87" hidden="1" customWidth="1" outlineLevel="1"/>
    <col min="18" max="18" width="23.33203125" style="87" hidden="1" customWidth="1" outlineLevel="1"/>
    <col min="19" max="21" width="23.33203125" style="125" hidden="1" customWidth="1" outlineLevel="1"/>
    <col min="22" max="22" width="16.33203125" style="87" bestFit="1" customWidth="1" collapsed="1"/>
    <col min="23" max="27" width="16.33203125" style="133" bestFit="1" customWidth="1"/>
    <col min="28" max="28" width="16.33203125" style="87" bestFit="1" customWidth="1"/>
    <col min="29" max="29" width="17.6640625" style="87" customWidth="1"/>
    <col min="30" max="32" width="17.6640625" style="133" customWidth="1"/>
    <col min="33" max="33" width="18.33203125" style="133" customWidth="1"/>
    <col min="34" max="34" width="17.6640625" style="133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56" t="s">
        <v>477</v>
      </c>
      <c r="D1" s="157"/>
      <c r="E1" s="157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8"/>
      <c r="T1" s="158"/>
      <c r="U1" s="158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9"/>
    </row>
    <row r="2" spans="1:49" ht="37.35" customHeight="1" x14ac:dyDescent="0.3">
      <c r="C2" s="88"/>
      <c r="D2" s="115"/>
      <c r="E2" s="115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21"/>
      <c r="T2" s="121"/>
      <c r="U2" s="121"/>
      <c r="V2" s="153" t="s">
        <v>1464</v>
      </c>
      <c r="W2" s="154"/>
      <c r="X2" s="154"/>
      <c r="Y2" s="154"/>
      <c r="Z2" s="154"/>
      <c r="AA2" s="154"/>
      <c r="AB2" s="155"/>
      <c r="AC2" s="153" t="s">
        <v>1467</v>
      </c>
      <c r="AD2" s="154"/>
      <c r="AE2" s="154"/>
      <c r="AF2" s="154"/>
      <c r="AG2" s="154"/>
      <c r="AH2" s="154"/>
      <c r="AI2" s="155"/>
      <c r="AJ2" s="153" t="s">
        <v>500</v>
      </c>
      <c r="AK2" s="154"/>
      <c r="AL2" s="154"/>
      <c r="AM2" s="154"/>
      <c r="AN2" s="154"/>
      <c r="AO2" s="154"/>
      <c r="AP2" s="155"/>
      <c r="AQ2" s="153" t="s">
        <v>500</v>
      </c>
      <c r="AR2" s="154"/>
      <c r="AS2" s="154"/>
      <c r="AT2" s="154"/>
      <c r="AU2" s="154"/>
      <c r="AV2" s="154"/>
      <c r="AW2" s="155"/>
    </row>
    <row r="3" spans="1:49" x14ac:dyDescent="0.3">
      <c r="C3" s="88"/>
      <c r="D3" s="115"/>
      <c r="E3" s="115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22"/>
      <c r="T3" s="122"/>
      <c r="U3" s="122"/>
      <c r="V3" s="110" t="s">
        <v>59</v>
      </c>
      <c r="W3" s="110" t="s">
        <v>60</v>
      </c>
      <c r="X3" s="110" t="s">
        <v>61</v>
      </c>
      <c r="Y3" s="110" t="s">
        <v>62</v>
      </c>
      <c r="Z3" s="110" t="s">
        <v>63</v>
      </c>
      <c r="AA3" s="110" t="s">
        <v>64</v>
      </c>
      <c r="AB3" s="110" t="s">
        <v>65</v>
      </c>
      <c r="AC3" s="110" t="s">
        <v>59</v>
      </c>
      <c r="AD3" s="110" t="s">
        <v>60</v>
      </c>
      <c r="AE3" s="110" t="s">
        <v>61</v>
      </c>
      <c r="AF3" s="110" t="s">
        <v>62</v>
      </c>
      <c r="AG3" s="110" t="s">
        <v>63</v>
      </c>
      <c r="AH3" s="110" t="s">
        <v>64</v>
      </c>
      <c r="AI3" s="110" t="s">
        <v>65</v>
      </c>
      <c r="AJ3" s="110" t="s">
        <v>59</v>
      </c>
      <c r="AK3" s="110" t="s">
        <v>60</v>
      </c>
      <c r="AL3" s="110" t="s">
        <v>61</v>
      </c>
      <c r="AM3" s="110" t="s">
        <v>62</v>
      </c>
      <c r="AN3" s="110" t="s">
        <v>63</v>
      </c>
      <c r="AO3" s="110" t="s">
        <v>64</v>
      </c>
      <c r="AP3" s="110" t="s">
        <v>65</v>
      </c>
      <c r="AQ3" s="110" t="s">
        <v>59</v>
      </c>
      <c r="AR3" s="110" t="s">
        <v>60</v>
      </c>
      <c r="AS3" s="110" t="s">
        <v>61</v>
      </c>
      <c r="AT3" s="110" t="s">
        <v>62</v>
      </c>
      <c r="AU3" s="110" t="s">
        <v>63</v>
      </c>
      <c r="AV3" s="110" t="s">
        <v>64</v>
      </c>
      <c r="AW3" s="110" t="s">
        <v>65</v>
      </c>
    </row>
    <row r="4" spans="1:49" ht="39.6" customHeight="1" x14ac:dyDescent="0.3">
      <c r="A4" s="94" t="s">
        <v>465</v>
      </c>
      <c r="B4" s="94" t="s">
        <v>167</v>
      </c>
      <c r="C4" s="94" t="s">
        <v>0</v>
      </c>
      <c r="D4" s="119" t="s">
        <v>467</v>
      </c>
      <c r="E4" s="116" t="s">
        <v>469</v>
      </c>
      <c r="F4" s="95" t="s">
        <v>466</v>
      </c>
      <c r="G4" s="95" t="s">
        <v>470</v>
      </c>
      <c r="H4" s="96" t="s">
        <v>471</v>
      </c>
      <c r="I4" s="96" t="s">
        <v>71</v>
      </c>
      <c r="J4" s="96" t="s">
        <v>72</v>
      </c>
      <c r="K4" s="96" t="s">
        <v>476</v>
      </c>
      <c r="L4" s="96" t="s">
        <v>472</v>
      </c>
      <c r="M4" s="97" t="s">
        <v>473</v>
      </c>
      <c r="N4" s="96" t="s">
        <v>468</v>
      </c>
      <c r="O4" s="96" t="s">
        <v>474</v>
      </c>
      <c r="P4" s="96" t="s">
        <v>1051</v>
      </c>
      <c r="Q4" s="97" t="s">
        <v>1053</v>
      </c>
      <c r="R4" s="98" t="s">
        <v>475</v>
      </c>
      <c r="S4" s="123" t="s">
        <v>1052</v>
      </c>
      <c r="T4" s="123" t="s">
        <v>1049</v>
      </c>
      <c r="U4" s="123" t="s">
        <v>1050</v>
      </c>
      <c r="V4" s="99">
        <v>45571</v>
      </c>
      <c r="W4" s="99">
        <v>45572</v>
      </c>
      <c r="X4" s="99">
        <v>45573</v>
      </c>
      <c r="Y4" s="99">
        <v>45574</v>
      </c>
      <c r="Z4" s="99">
        <v>45575</v>
      </c>
      <c r="AA4" s="99">
        <v>45576</v>
      </c>
      <c r="AB4" s="99">
        <v>45577</v>
      </c>
      <c r="AC4" s="99">
        <v>45578</v>
      </c>
      <c r="AD4" s="99">
        <v>45579</v>
      </c>
      <c r="AE4" s="99">
        <v>45580</v>
      </c>
      <c r="AF4" s="99">
        <v>45581</v>
      </c>
      <c r="AG4" s="99">
        <v>45582</v>
      </c>
      <c r="AH4" s="99">
        <v>45583</v>
      </c>
      <c r="AI4" s="99">
        <v>45584</v>
      </c>
      <c r="AJ4" s="99">
        <v>45578</v>
      </c>
      <c r="AK4" s="99">
        <v>45579</v>
      </c>
      <c r="AL4" s="99">
        <v>45580</v>
      </c>
      <c r="AM4" s="99">
        <v>45581</v>
      </c>
      <c r="AN4" s="99">
        <v>45582</v>
      </c>
      <c r="AO4" s="99">
        <v>45583</v>
      </c>
      <c r="AP4" s="99">
        <v>45584</v>
      </c>
      <c r="AQ4" s="99">
        <v>45585</v>
      </c>
      <c r="AR4" s="99">
        <v>45586</v>
      </c>
      <c r="AS4" s="99">
        <v>45587</v>
      </c>
      <c r="AT4" s="99">
        <v>45588</v>
      </c>
      <c r="AU4" s="99">
        <v>45589</v>
      </c>
      <c r="AV4" s="99">
        <v>45590</v>
      </c>
      <c r="AW4" s="99">
        <v>45591</v>
      </c>
    </row>
    <row r="5" spans="1:49" s="111" customFormat="1" ht="19.95" hidden="1" customHeight="1" x14ac:dyDescent="0.3">
      <c r="A5" s="113">
        <v>0</v>
      </c>
      <c r="B5" s="113">
        <v>4600011605</v>
      </c>
      <c r="C5" s="101" t="s">
        <v>411</v>
      </c>
      <c r="D5" s="112" t="str">
        <f t="shared" ref="D5:D68" si="0">IF(E5="","",CONCATENATE(TRIM(E5)," - ",TRIM(I5)))</f>
        <v/>
      </c>
      <c r="E5" s="102"/>
      <c r="F5" s="103"/>
      <c r="G5" s="103"/>
      <c r="I5" s="103" t="s">
        <v>1106</v>
      </c>
      <c r="J5" s="103"/>
      <c r="K5" s="103"/>
      <c r="L5" s="103"/>
      <c r="M5" s="103"/>
      <c r="N5" s="106"/>
      <c r="O5" s="104">
        <v>0</v>
      </c>
      <c r="P5" s="104">
        <v>100</v>
      </c>
      <c r="Q5" s="104"/>
      <c r="R5" s="105" t="e">
        <f t="shared" ref="R5:R68" si="1">IF(O5="","",P5/O5)</f>
        <v>#DIV/0!</v>
      </c>
      <c r="S5" s="124">
        <v>0</v>
      </c>
      <c r="T5" s="124">
        <v>100</v>
      </c>
      <c r="U5" s="124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1" customFormat="1" ht="19.95" hidden="1" customHeight="1" x14ac:dyDescent="0.3">
      <c r="A6" s="113">
        <v>0</v>
      </c>
      <c r="B6" s="113">
        <v>4600011605</v>
      </c>
      <c r="C6" s="101" t="s">
        <v>412</v>
      </c>
      <c r="D6" s="112" t="str">
        <f t="shared" si="0"/>
        <v/>
      </c>
      <c r="E6" s="102"/>
      <c r="F6" s="103"/>
      <c r="G6" s="103"/>
      <c r="H6" s="100"/>
      <c r="I6" s="103" t="s">
        <v>1107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si="1"/>
        <v>#DIV/0!</v>
      </c>
      <c r="S6" s="124">
        <v>0</v>
      </c>
      <c r="T6" s="124">
        <v>100</v>
      </c>
      <c r="U6" s="124">
        <v>0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1" customFormat="1" ht="19.95" hidden="1" customHeight="1" x14ac:dyDescent="0.3">
      <c r="A7" s="113">
        <v>0</v>
      </c>
      <c r="B7" s="113">
        <v>4600011605</v>
      </c>
      <c r="C7" s="101" t="s">
        <v>413</v>
      </c>
      <c r="D7" s="112" t="str">
        <f t="shared" si="0"/>
        <v/>
      </c>
      <c r="E7" s="102"/>
      <c r="F7" s="103"/>
      <c r="G7" s="103"/>
      <c r="H7" s="100"/>
      <c r="I7" s="103" t="s">
        <v>1108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"/>
        <v>#DIV/0!</v>
      </c>
      <c r="S7" s="124">
        <v>0</v>
      </c>
      <c r="T7" s="124">
        <v>100</v>
      </c>
      <c r="U7" s="124">
        <v>0</v>
      </c>
      <c r="V7" s="129"/>
      <c r="W7" s="129">
        <v>1</v>
      </c>
      <c r="X7" s="107"/>
      <c r="Y7" s="107"/>
      <c r="Z7" s="107"/>
      <c r="AA7" s="107"/>
      <c r="AB7" s="107"/>
      <c r="AC7" s="107"/>
      <c r="AD7" s="107">
        <v>4600011662</v>
      </c>
      <c r="AE7" s="107"/>
      <c r="AF7" s="129">
        <v>1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1" customFormat="1" ht="19.95" hidden="1" customHeight="1" x14ac:dyDescent="0.3">
      <c r="A8" s="113">
        <v>0</v>
      </c>
      <c r="B8" s="113">
        <v>4600011605</v>
      </c>
      <c r="C8" s="101" t="s">
        <v>414</v>
      </c>
      <c r="D8" s="112" t="str">
        <f t="shared" si="0"/>
        <v/>
      </c>
      <c r="E8" s="102"/>
      <c r="F8" s="103"/>
      <c r="G8" s="103"/>
      <c r="H8" s="100"/>
      <c r="I8" s="103" t="s">
        <v>1109</v>
      </c>
      <c r="J8" s="103"/>
      <c r="K8" s="103"/>
      <c r="L8" s="103"/>
      <c r="M8" s="103"/>
      <c r="N8" s="106"/>
      <c r="O8" s="104">
        <v>0</v>
      </c>
      <c r="P8" s="104">
        <v>100</v>
      </c>
      <c r="Q8" s="104" t="s">
        <v>502</v>
      </c>
      <c r="R8" s="105" t="e">
        <f t="shared" si="1"/>
        <v>#DIV/0!</v>
      </c>
      <c r="S8" s="124">
        <v>0</v>
      </c>
      <c r="T8" s="124">
        <v>100</v>
      </c>
      <c r="U8" s="124">
        <v>0</v>
      </c>
      <c r="V8" s="129"/>
      <c r="W8" s="129">
        <v>1</v>
      </c>
      <c r="X8" s="107"/>
      <c r="Y8" s="107"/>
      <c r="Z8" s="107"/>
      <c r="AA8" s="107"/>
      <c r="AB8" s="107"/>
      <c r="AC8" s="107"/>
      <c r="AD8" s="107">
        <v>4600011662</v>
      </c>
      <c r="AE8" s="107"/>
      <c r="AF8" s="129">
        <v>1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1" customFormat="1" ht="19.95" hidden="1" customHeight="1" x14ac:dyDescent="0.3">
      <c r="A9" s="113">
        <v>0</v>
      </c>
      <c r="B9" s="113">
        <v>4600011605</v>
      </c>
      <c r="C9" s="101" t="s">
        <v>415</v>
      </c>
      <c r="D9" s="112" t="str">
        <f t="shared" si="0"/>
        <v/>
      </c>
      <c r="E9" s="102"/>
      <c r="F9" s="103"/>
      <c r="G9" s="103"/>
      <c r="H9" s="100"/>
      <c r="I9" s="103" t="s">
        <v>1110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502</v>
      </c>
      <c r="R9" s="105" t="e">
        <f t="shared" si="1"/>
        <v>#DIV/0!</v>
      </c>
      <c r="S9" s="124">
        <v>0</v>
      </c>
      <c r="T9" s="124">
        <v>100</v>
      </c>
      <c r="U9" s="124">
        <v>0</v>
      </c>
      <c r="V9" s="129"/>
      <c r="W9" s="129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9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1" customFormat="1" ht="19.95" hidden="1" customHeight="1" x14ac:dyDescent="0.3">
      <c r="A10" s="113">
        <v>0</v>
      </c>
      <c r="B10" s="113">
        <v>4600011605</v>
      </c>
      <c r="C10" s="101" t="s">
        <v>416</v>
      </c>
      <c r="D10" s="112" t="str">
        <f t="shared" si="0"/>
        <v/>
      </c>
      <c r="E10" s="102"/>
      <c r="F10" s="103"/>
      <c r="G10" s="103"/>
      <c r="H10" s="100"/>
      <c r="I10" s="103" t="s">
        <v>1111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502</v>
      </c>
      <c r="R10" s="105" t="e">
        <f t="shared" si="1"/>
        <v>#DIV/0!</v>
      </c>
      <c r="S10" s="124">
        <v>0</v>
      </c>
      <c r="T10" s="124">
        <v>100</v>
      </c>
      <c r="U10" s="124">
        <v>0</v>
      </c>
      <c r="V10" s="129"/>
      <c r="W10" s="129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9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1" customFormat="1" ht="19.95" hidden="1" customHeight="1" x14ac:dyDescent="0.3">
      <c r="A11" s="113">
        <v>0</v>
      </c>
      <c r="B11" s="113">
        <v>4600011605</v>
      </c>
      <c r="C11" s="101" t="s">
        <v>417</v>
      </c>
      <c r="D11" s="112" t="str">
        <f t="shared" si="0"/>
        <v/>
      </c>
      <c r="E11" s="102"/>
      <c r="F11" s="103"/>
      <c r="G11" s="103"/>
      <c r="H11" s="100"/>
      <c r="I11" s="103" t="s">
        <v>1112</v>
      </c>
      <c r="J11" s="103"/>
      <c r="K11" s="103"/>
      <c r="L11" s="103"/>
      <c r="M11" s="103"/>
      <c r="N11" s="106"/>
      <c r="O11" s="104">
        <v>0</v>
      </c>
      <c r="P11" s="104">
        <v>0</v>
      </c>
      <c r="Q11" s="104"/>
      <c r="R11" s="105" t="e">
        <f t="shared" si="1"/>
        <v>#DIV/0!</v>
      </c>
      <c r="S11" s="124">
        <v>0</v>
      </c>
      <c r="T11" s="124">
        <v>0</v>
      </c>
      <c r="U11" s="124">
        <v>0</v>
      </c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1" customFormat="1" ht="19.95" hidden="1" customHeight="1" x14ac:dyDescent="0.3">
      <c r="A12" s="113">
        <v>0</v>
      </c>
      <c r="B12" s="113">
        <v>4600011605</v>
      </c>
      <c r="C12" s="101" t="s">
        <v>418</v>
      </c>
      <c r="D12" s="112" t="str">
        <f t="shared" si="0"/>
        <v/>
      </c>
      <c r="E12" s="102"/>
      <c r="F12" s="103"/>
      <c r="G12" s="103"/>
      <c r="H12" s="100"/>
      <c r="I12" s="103" t="s">
        <v>1113</v>
      </c>
      <c r="J12" s="103"/>
      <c r="K12" s="103"/>
      <c r="L12" s="103"/>
      <c r="M12" s="103"/>
      <c r="N12" s="106"/>
      <c r="O12" s="104">
        <v>0</v>
      </c>
      <c r="P12" s="104">
        <v>100</v>
      </c>
      <c r="Q12" s="104"/>
      <c r="R12" s="105" t="e">
        <f t="shared" si="1"/>
        <v>#DIV/0!</v>
      </c>
      <c r="S12" s="124">
        <v>0</v>
      </c>
      <c r="T12" s="124">
        <v>100</v>
      </c>
      <c r="U12" s="124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1" customFormat="1" ht="19.95" hidden="1" customHeight="1" x14ac:dyDescent="0.3">
      <c r="A13" s="113">
        <v>0</v>
      </c>
      <c r="B13" s="113">
        <v>4600011605</v>
      </c>
      <c r="C13" s="101" t="s">
        <v>419</v>
      </c>
      <c r="D13" s="112" t="str">
        <f t="shared" si="0"/>
        <v/>
      </c>
      <c r="E13" s="102"/>
      <c r="F13" s="103"/>
      <c r="G13" s="103"/>
      <c r="H13" s="100"/>
      <c r="I13" s="103" t="s">
        <v>1114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"/>
        <v>#DIV/0!</v>
      </c>
      <c r="S13" s="124">
        <v>0</v>
      </c>
      <c r="T13" s="124">
        <v>100</v>
      </c>
      <c r="U13" s="124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1" customFormat="1" ht="19.95" hidden="1" customHeight="1" x14ac:dyDescent="0.3">
      <c r="A14" s="113">
        <v>0</v>
      </c>
      <c r="B14" s="113">
        <v>4600011605</v>
      </c>
      <c r="C14" s="101" t="s">
        <v>420</v>
      </c>
      <c r="D14" s="112" t="str">
        <f t="shared" si="0"/>
        <v/>
      </c>
      <c r="E14" s="102"/>
      <c r="F14" s="103"/>
      <c r="G14" s="103"/>
      <c r="H14" s="100"/>
      <c r="I14" s="103" t="s">
        <v>1115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 t="s">
        <v>219</v>
      </c>
      <c r="R14" s="105" t="e">
        <f t="shared" si="1"/>
        <v>#DIV/0!</v>
      </c>
      <c r="S14" s="124">
        <v>0</v>
      </c>
      <c r="T14" s="124">
        <v>100</v>
      </c>
      <c r="U14" s="124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1" customFormat="1" ht="19.95" hidden="1" customHeight="1" x14ac:dyDescent="0.3">
      <c r="A15" s="113">
        <v>0</v>
      </c>
      <c r="B15" s="113">
        <v>4600011605</v>
      </c>
      <c r="C15" s="101" t="s">
        <v>570</v>
      </c>
      <c r="D15" s="112" t="str">
        <f t="shared" si="0"/>
        <v>Estrutura provisória - Base 01 - Posicionamento de chumbadores - Caldeira D</v>
      </c>
      <c r="E15" s="102" t="s">
        <v>453</v>
      </c>
      <c r="F15" s="103" t="s">
        <v>451</v>
      </c>
      <c r="G15" s="103" t="s">
        <v>455</v>
      </c>
      <c r="H15" s="100"/>
      <c r="I15" s="103" t="s">
        <v>1116</v>
      </c>
      <c r="J15" s="103"/>
      <c r="K15" s="103"/>
      <c r="L15" s="103" t="s">
        <v>449</v>
      </c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"/>
        <v>#DIV/0!</v>
      </c>
      <c r="S15" s="124">
        <v>0</v>
      </c>
      <c r="T15" s="124">
        <v>100</v>
      </c>
      <c r="U15" s="124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1" customFormat="1" ht="19.95" hidden="1" customHeight="1" x14ac:dyDescent="0.3">
      <c r="A16" s="113">
        <v>0</v>
      </c>
      <c r="B16" s="113">
        <v>4600011605</v>
      </c>
      <c r="C16" s="101" t="s">
        <v>571</v>
      </c>
      <c r="D16" s="112" t="str">
        <f t="shared" si="0"/>
        <v>Estrutura provisória - Base 02 - Posicionamento de chumbadores - Caldeira D</v>
      </c>
      <c r="E16" s="102" t="s">
        <v>453</v>
      </c>
      <c r="F16" s="103" t="s">
        <v>451</v>
      </c>
      <c r="G16" s="103" t="s">
        <v>455</v>
      </c>
      <c r="H16" s="100"/>
      <c r="I16" s="103" t="s">
        <v>1117</v>
      </c>
      <c r="J16" s="103"/>
      <c r="K16" s="103"/>
      <c r="L16" s="103" t="s">
        <v>449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"/>
        <v>#DIV/0!</v>
      </c>
      <c r="S16" s="124">
        <v>0</v>
      </c>
      <c r="T16" s="124">
        <v>100</v>
      </c>
      <c r="U16" s="124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1" customFormat="1" ht="19.95" hidden="1" customHeight="1" x14ac:dyDescent="0.3">
      <c r="A17" s="113">
        <v>0</v>
      </c>
      <c r="B17" s="113">
        <v>4600011605</v>
      </c>
      <c r="C17" s="101" t="s">
        <v>572</v>
      </c>
      <c r="D17" s="112" t="str">
        <f t="shared" si="0"/>
        <v>Estrutura provisória - Base 03 - Posicionamento de chumbadores - Caldeira D</v>
      </c>
      <c r="E17" s="102" t="s">
        <v>453</v>
      </c>
      <c r="F17" s="103" t="s">
        <v>451</v>
      </c>
      <c r="G17" s="103" t="s">
        <v>455</v>
      </c>
      <c r="H17" s="100"/>
      <c r="I17" s="103" t="s">
        <v>1118</v>
      </c>
      <c r="J17" s="103"/>
      <c r="K17" s="103"/>
      <c r="L17" s="103" t="s">
        <v>449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"/>
        <v>#DIV/0!</v>
      </c>
      <c r="S17" s="124">
        <v>0</v>
      </c>
      <c r="T17" s="124">
        <v>100</v>
      </c>
      <c r="U17" s="124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1" customFormat="1" ht="19.95" hidden="1" customHeight="1" x14ac:dyDescent="0.3">
      <c r="A18" s="113">
        <v>0</v>
      </c>
      <c r="B18" s="113">
        <v>4600011605</v>
      </c>
      <c r="C18" s="101" t="s">
        <v>573</v>
      </c>
      <c r="D18" s="112" t="str">
        <f t="shared" si="0"/>
        <v>Estrutura provisória - Base 04 - Posicionamento de chumbadores - Caldeira D</v>
      </c>
      <c r="E18" s="102" t="s">
        <v>453</v>
      </c>
      <c r="F18" s="103" t="s">
        <v>451</v>
      </c>
      <c r="G18" s="103" t="s">
        <v>455</v>
      </c>
      <c r="H18" s="100"/>
      <c r="I18" s="103" t="s">
        <v>1119</v>
      </c>
      <c r="J18" s="103"/>
      <c r="K18" s="103"/>
      <c r="L18" s="103" t="s">
        <v>449</v>
      </c>
      <c r="M18" s="103"/>
      <c r="N18" s="106" t="s">
        <v>457</v>
      </c>
      <c r="O18" s="104">
        <v>0</v>
      </c>
      <c r="P18" s="104">
        <v>100</v>
      </c>
      <c r="Q18" s="104" t="s">
        <v>219</v>
      </c>
      <c r="R18" s="105" t="e">
        <f t="shared" si="1"/>
        <v>#DIV/0!</v>
      </c>
      <c r="S18" s="124">
        <v>0</v>
      </c>
      <c r="T18" s="124">
        <v>100</v>
      </c>
      <c r="U18" s="124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1" customFormat="1" ht="19.95" hidden="1" customHeight="1" x14ac:dyDescent="0.3">
      <c r="A19" s="113">
        <v>0</v>
      </c>
      <c r="B19" s="113">
        <v>4600011605</v>
      </c>
      <c r="C19" s="101" t="s">
        <v>574</v>
      </c>
      <c r="D19" s="112" t="str">
        <f t="shared" si="0"/>
        <v>Estrutura provisória - Base 01 - Concretagem - Caldeira D</v>
      </c>
      <c r="E19" s="102" t="s">
        <v>453</v>
      </c>
      <c r="F19" s="103" t="s">
        <v>451</v>
      </c>
      <c r="G19" s="103" t="s">
        <v>455</v>
      </c>
      <c r="H19" s="100"/>
      <c r="I19" s="103" t="s">
        <v>1120</v>
      </c>
      <c r="J19" s="103"/>
      <c r="K19" s="103"/>
      <c r="L19" s="103" t="s">
        <v>449</v>
      </c>
      <c r="M19" s="103"/>
      <c r="N19" s="106" t="s">
        <v>457</v>
      </c>
      <c r="O19" s="104">
        <v>0</v>
      </c>
      <c r="P19" s="104">
        <v>100</v>
      </c>
      <c r="Q19" s="104" t="s">
        <v>219</v>
      </c>
      <c r="R19" s="105" t="e">
        <f t="shared" si="1"/>
        <v>#DIV/0!</v>
      </c>
      <c r="S19" s="124">
        <v>0</v>
      </c>
      <c r="T19" s="124">
        <v>100</v>
      </c>
      <c r="U19" s="124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1" customFormat="1" ht="19.95" hidden="1" customHeight="1" x14ac:dyDescent="0.3">
      <c r="A20" s="113">
        <v>0</v>
      </c>
      <c r="B20" s="113">
        <v>4600011605</v>
      </c>
      <c r="C20" s="101" t="s">
        <v>575</v>
      </c>
      <c r="D20" s="112" t="str">
        <f t="shared" si="0"/>
        <v>Estrutura provisória - Base 02 - Concretagem - Caldeira D</v>
      </c>
      <c r="E20" s="102" t="s">
        <v>453</v>
      </c>
      <c r="F20" s="103" t="s">
        <v>451</v>
      </c>
      <c r="G20" s="103" t="s">
        <v>455</v>
      </c>
      <c r="H20" s="100"/>
      <c r="I20" s="103" t="s">
        <v>1121</v>
      </c>
      <c r="J20" s="103"/>
      <c r="K20" s="103"/>
      <c r="L20" s="103" t="s">
        <v>449</v>
      </c>
      <c r="M20" s="103"/>
      <c r="N20" s="106" t="s">
        <v>457</v>
      </c>
      <c r="O20" s="104">
        <v>0</v>
      </c>
      <c r="P20" s="104">
        <v>100</v>
      </c>
      <c r="Q20" s="104" t="s">
        <v>219</v>
      </c>
      <c r="R20" s="105" t="e">
        <f t="shared" si="1"/>
        <v>#DIV/0!</v>
      </c>
      <c r="S20" s="124">
        <v>0</v>
      </c>
      <c r="T20" s="124">
        <v>100</v>
      </c>
      <c r="U20" s="124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1" customFormat="1" ht="19.95" hidden="1" customHeight="1" x14ac:dyDescent="0.3">
      <c r="A21" s="113">
        <v>0</v>
      </c>
      <c r="B21" s="113">
        <v>4600011605</v>
      </c>
      <c r="C21" s="101" t="s">
        <v>576</v>
      </c>
      <c r="D21" s="112" t="str">
        <f t="shared" si="0"/>
        <v>Estrutura provisória - Base 03 - Concretagem - Caldeira D</v>
      </c>
      <c r="E21" s="102" t="s">
        <v>453</v>
      </c>
      <c r="F21" s="103" t="s">
        <v>451</v>
      </c>
      <c r="G21" s="103" t="s">
        <v>455</v>
      </c>
      <c r="H21" s="100"/>
      <c r="I21" s="103" t="s">
        <v>1122</v>
      </c>
      <c r="J21" s="103"/>
      <c r="K21" s="103"/>
      <c r="L21" s="103" t="s">
        <v>449</v>
      </c>
      <c r="M21" s="103"/>
      <c r="N21" s="106"/>
      <c r="O21" s="104">
        <v>0</v>
      </c>
      <c r="P21" s="104">
        <v>100</v>
      </c>
      <c r="Q21" s="104" t="s">
        <v>219</v>
      </c>
      <c r="R21" s="105" t="e">
        <f t="shared" si="1"/>
        <v>#DIV/0!</v>
      </c>
      <c r="S21" s="124">
        <v>0</v>
      </c>
      <c r="T21" s="124">
        <v>100</v>
      </c>
      <c r="U21" s="124">
        <v>0</v>
      </c>
      <c r="V21" s="108"/>
      <c r="W21" s="107"/>
      <c r="X21" s="107"/>
      <c r="Y21" s="107"/>
      <c r="Z21" s="107"/>
      <c r="AA21" s="107"/>
      <c r="AB21" s="108"/>
      <c r="AC21" s="108"/>
      <c r="AD21" s="107"/>
      <c r="AE21" s="107"/>
      <c r="AF21" s="107"/>
      <c r="AG21" s="107"/>
      <c r="AH21" s="107"/>
      <c r="AI21" s="108"/>
      <c r="AJ21" s="108"/>
      <c r="AK21" s="107"/>
      <c r="AL21" s="107"/>
      <c r="AM21" s="107"/>
      <c r="AN21" s="107"/>
      <c r="AO21" s="107"/>
      <c r="AP21" s="107"/>
      <c r="AQ21" s="108"/>
      <c r="AR21" s="107"/>
      <c r="AS21" s="107"/>
      <c r="AT21" s="107"/>
      <c r="AU21" s="107"/>
      <c r="AV21" s="107"/>
      <c r="AW21" s="107"/>
    </row>
    <row r="22" spans="1:49" s="111" customFormat="1" ht="19.95" hidden="1" customHeight="1" x14ac:dyDescent="0.3">
      <c r="A22" s="113">
        <v>0</v>
      </c>
      <c r="B22" s="113">
        <v>4600011605</v>
      </c>
      <c r="C22" s="101" t="s">
        <v>577</v>
      </c>
      <c r="D22" s="112" t="str">
        <f t="shared" si="0"/>
        <v>Estrutura provisória - Base 04 - Concretagem - Caldeira D</v>
      </c>
      <c r="E22" s="102" t="s">
        <v>453</v>
      </c>
      <c r="F22" s="103" t="s">
        <v>451</v>
      </c>
      <c r="G22" s="103" t="s">
        <v>455</v>
      </c>
      <c r="H22" s="100"/>
      <c r="I22" s="103" t="s">
        <v>1123</v>
      </c>
      <c r="J22" s="103"/>
      <c r="K22" s="103"/>
      <c r="L22" s="103" t="s">
        <v>449</v>
      </c>
      <c r="M22" s="103"/>
      <c r="N22" s="106" t="s">
        <v>457</v>
      </c>
      <c r="O22" s="104">
        <v>0</v>
      </c>
      <c r="P22" s="104">
        <v>100</v>
      </c>
      <c r="Q22" s="104" t="s">
        <v>219</v>
      </c>
      <c r="R22" s="105" t="e">
        <f t="shared" si="1"/>
        <v>#DIV/0!</v>
      </c>
      <c r="S22" s="124">
        <v>0</v>
      </c>
      <c r="T22" s="124">
        <v>100</v>
      </c>
      <c r="U22" s="124">
        <v>0</v>
      </c>
      <c r="V22" s="108"/>
      <c r="W22" s="107"/>
      <c r="X22" s="107"/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1" customFormat="1" ht="19.95" hidden="1" customHeight="1" x14ac:dyDescent="0.3">
      <c r="A23" s="113">
        <v>0</v>
      </c>
      <c r="B23" s="113">
        <v>4600011605</v>
      </c>
      <c r="C23" s="101" t="s">
        <v>578</v>
      </c>
      <c r="D23" s="112" t="str">
        <f t="shared" si="0"/>
        <v>Estrutura provisória - Base 01 - Desforma - Caldeira D</v>
      </c>
      <c r="E23" s="102" t="s">
        <v>453</v>
      </c>
      <c r="F23" s="103" t="s">
        <v>451</v>
      </c>
      <c r="G23" s="103" t="s">
        <v>455</v>
      </c>
      <c r="H23" s="100"/>
      <c r="I23" s="103" t="s">
        <v>1124</v>
      </c>
      <c r="J23" s="103"/>
      <c r="K23" s="103"/>
      <c r="L23" s="103" t="s">
        <v>449</v>
      </c>
      <c r="M23" s="103"/>
      <c r="N23" s="106" t="s">
        <v>457</v>
      </c>
      <c r="O23" s="104">
        <v>0</v>
      </c>
      <c r="P23" s="104">
        <v>100</v>
      </c>
      <c r="Q23" s="104" t="s">
        <v>219</v>
      </c>
      <c r="R23" s="105" t="e">
        <f t="shared" si="1"/>
        <v>#DIV/0!</v>
      </c>
      <c r="S23" s="124">
        <v>0</v>
      </c>
      <c r="T23" s="124">
        <v>100</v>
      </c>
      <c r="U23" s="124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1" customFormat="1" ht="19.95" hidden="1" customHeight="1" x14ac:dyDescent="0.3">
      <c r="A24" s="113">
        <v>0</v>
      </c>
      <c r="B24" s="113">
        <v>4600011605</v>
      </c>
      <c r="C24" s="101" t="s">
        <v>579</v>
      </c>
      <c r="D24" s="112" t="str">
        <f t="shared" si="0"/>
        <v>Estrutura provisória - Base 02 - Desforma - Caldeira D</v>
      </c>
      <c r="E24" s="102" t="s">
        <v>453</v>
      </c>
      <c r="F24" s="103" t="s">
        <v>451</v>
      </c>
      <c r="G24" s="103" t="s">
        <v>455</v>
      </c>
      <c r="H24" s="100"/>
      <c r="I24" s="103" t="s">
        <v>1125</v>
      </c>
      <c r="J24" s="103"/>
      <c r="K24" s="103"/>
      <c r="L24" s="103" t="s">
        <v>449</v>
      </c>
      <c r="M24" s="103"/>
      <c r="N24" s="106"/>
      <c r="O24" s="104">
        <v>0</v>
      </c>
      <c r="P24" s="104">
        <v>100</v>
      </c>
      <c r="Q24" s="104" t="s">
        <v>219</v>
      </c>
      <c r="R24" s="105" t="e">
        <f t="shared" si="1"/>
        <v>#DIV/0!</v>
      </c>
      <c r="S24" s="124">
        <v>0</v>
      </c>
      <c r="T24" s="124">
        <v>100</v>
      </c>
      <c r="U24" s="124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1" customFormat="1" ht="19.95" hidden="1" customHeight="1" x14ac:dyDescent="0.3">
      <c r="A25" s="113">
        <v>0</v>
      </c>
      <c r="B25" s="113">
        <v>4600011605</v>
      </c>
      <c r="C25" s="101" t="s">
        <v>580</v>
      </c>
      <c r="D25" s="112" t="str">
        <f t="shared" si="0"/>
        <v>Estrutura provisória - Base 03 - Desforma - Caldeira D</v>
      </c>
      <c r="E25" s="102" t="s">
        <v>453</v>
      </c>
      <c r="F25" s="103" t="s">
        <v>451</v>
      </c>
      <c r="G25" s="103" t="s">
        <v>455</v>
      </c>
      <c r="H25" s="100"/>
      <c r="I25" s="103" t="s">
        <v>1126</v>
      </c>
      <c r="J25" s="103"/>
      <c r="K25" s="103"/>
      <c r="L25" s="103" t="s">
        <v>449</v>
      </c>
      <c r="M25" s="103"/>
      <c r="N25" s="106" t="s">
        <v>457</v>
      </c>
      <c r="O25" s="104">
        <v>0</v>
      </c>
      <c r="P25" s="104">
        <v>100</v>
      </c>
      <c r="Q25" s="104" t="s">
        <v>219</v>
      </c>
      <c r="R25" s="105" t="e">
        <f t="shared" si="1"/>
        <v>#DIV/0!</v>
      </c>
      <c r="S25" s="124">
        <v>0</v>
      </c>
      <c r="T25" s="124">
        <v>100</v>
      </c>
      <c r="U25" s="124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1" customFormat="1" ht="19.95" hidden="1" customHeight="1" x14ac:dyDescent="0.3">
      <c r="A26" s="113">
        <v>0</v>
      </c>
      <c r="B26" s="113">
        <v>4600011605</v>
      </c>
      <c r="C26" s="101" t="s">
        <v>581</v>
      </c>
      <c r="D26" s="112" t="str">
        <f t="shared" si="0"/>
        <v>Estrutura provisória - Base 04 - Desforma - Caldeira D</v>
      </c>
      <c r="E26" s="102" t="s">
        <v>453</v>
      </c>
      <c r="F26" s="103" t="s">
        <v>451</v>
      </c>
      <c r="G26" s="103" t="s">
        <v>455</v>
      </c>
      <c r="H26" s="100"/>
      <c r="I26" s="103" t="s">
        <v>1127</v>
      </c>
      <c r="J26" s="103"/>
      <c r="K26" s="103"/>
      <c r="L26" s="103" t="s">
        <v>449</v>
      </c>
      <c r="M26" s="103"/>
      <c r="N26" s="106" t="s">
        <v>457</v>
      </c>
      <c r="O26" s="104">
        <v>0</v>
      </c>
      <c r="P26" s="104">
        <v>100</v>
      </c>
      <c r="Q26" s="104" t="s">
        <v>219</v>
      </c>
      <c r="R26" s="105" t="e">
        <f t="shared" si="1"/>
        <v>#DIV/0!</v>
      </c>
      <c r="S26" s="124">
        <v>0</v>
      </c>
      <c r="T26" s="124">
        <v>100</v>
      </c>
      <c r="U26" s="124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1" customFormat="1" ht="19.95" hidden="1" customHeight="1" x14ac:dyDescent="0.3">
      <c r="A27" s="113">
        <v>0</v>
      </c>
      <c r="B27" s="113">
        <v>4600011605</v>
      </c>
      <c r="C27" s="101" t="s">
        <v>421</v>
      </c>
      <c r="D27" s="112" t="str">
        <f t="shared" si="0"/>
        <v/>
      </c>
      <c r="E27" s="102"/>
      <c r="F27" s="103"/>
      <c r="G27" s="103"/>
      <c r="H27" s="100"/>
      <c r="I27" s="103" t="s">
        <v>1128</v>
      </c>
      <c r="J27" s="103"/>
      <c r="K27" s="103"/>
      <c r="L27" s="103"/>
      <c r="M27" s="103"/>
      <c r="N27" s="106"/>
      <c r="O27" s="104">
        <v>0</v>
      </c>
      <c r="P27" s="104">
        <v>100</v>
      </c>
      <c r="Q27" s="104" t="s">
        <v>219</v>
      </c>
      <c r="R27" s="105" t="e">
        <f t="shared" si="1"/>
        <v>#DIV/0!</v>
      </c>
      <c r="S27" s="124">
        <v>0</v>
      </c>
      <c r="T27" s="124">
        <v>100</v>
      </c>
      <c r="U27" s="124">
        <v>0</v>
      </c>
      <c r="V27" s="108"/>
      <c r="W27" s="107"/>
      <c r="X27" s="107"/>
      <c r="Y27" s="107"/>
      <c r="Z27" s="107"/>
      <c r="AA27" s="107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1" customFormat="1" ht="19.95" hidden="1" customHeight="1" x14ac:dyDescent="0.3">
      <c r="A28" s="113">
        <v>0</v>
      </c>
      <c r="B28" s="113">
        <v>4600011605</v>
      </c>
      <c r="C28" s="101" t="s">
        <v>422</v>
      </c>
      <c r="D28" s="112" t="str">
        <f t="shared" si="0"/>
        <v/>
      </c>
      <c r="E28" s="102"/>
      <c r="F28" s="103"/>
      <c r="G28" s="103"/>
      <c r="H28" s="100"/>
      <c r="I28" s="103" t="s">
        <v>1129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"/>
        <v>#DIV/0!</v>
      </c>
      <c r="S28" s="124">
        <v>0</v>
      </c>
      <c r="T28" s="124">
        <v>100</v>
      </c>
      <c r="U28" s="124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1" customFormat="1" ht="19.95" hidden="1" customHeight="1" x14ac:dyDescent="0.3">
      <c r="A29" s="113">
        <v>0</v>
      </c>
      <c r="B29" s="113">
        <v>4600011605</v>
      </c>
      <c r="C29" s="101" t="s">
        <v>423</v>
      </c>
      <c r="D29" s="112" t="str">
        <f t="shared" si="0"/>
        <v/>
      </c>
      <c r="E29" s="102"/>
      <c r="F29" s="103"/>
      <c r="G29" s="103"/>
      <c r="H29" s="100"/>
      <c r="I29" s="103" t="s">
        <v>1130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"/>
        <v>#DIV/0!</v>
      </c>
      <c r="S29" s="124">
        <v>0</v>
      </c>
      <c r="T29" s="124">
        <v>100</v>
      </c>
      <c r="U29" s="124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1" customFormat="1" ht="19.95" hidden="1" customHeight="1" x14ac:dyDescent="0.3">
      <c r="A30" s="113">
        <v>0</v>
      </c>
      <c r="B30" s="113">
        <v>4600011605</v>
      </c>
      <c r="C30" s="101" t="s">
        <v>582</v>
      </c>
      <c r="D30" s="112" t="str">
        <f t="shared" si="0"/>
        <v/>
      </c>
      <c r="E30" s="102"/>
      <c r="F30" s="103"/>
      <c r="G30" s="103"/>
      <c r="H30" s="100"/>
      <c r="I30" s="103" t="s">
        <v>1131</v>
      </c>
      <c r="J30" s="103"/>
      <c r="K30" s="103"/>
      <c r="L30" s="103"/>
      <c r="M30" s="103"/>
      <c r="N30" s="106"/>
      <c r="O30" s="104">
        <v>0</v>
      </c>
      <c r="P30" s="104">
        <v>0</v>
      </c>
      <c r="Q30" s="104"/>
      <c r="R30" s="105" t="e">
        <f t="shared" si="1"/>
        <v>#DIV/0!</v>
      </c>
      <c r="S30" s="124">
        <v>0</v>
      </c>
      <c r="T30" s="124">
        <v>0</v>
      </c>
      <c r="U30" s="124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1" customFormat="1" ht="19.95" hidden="1" customHeight="1" x14ac:dyDescent="0.3">
      <c r="A31" s="113">
        <v>0</v>
      </c>
      <c r="B31" s="113">
        <v>4600011605</v>
      </c>
      <c r="C31" s="101" t="s">
        <v>583</v>
      </c>
      <c r="D31" s="112" t="str">
        <f t="shared" si="0"/>
        <v>Estrutura provisória - Base 04 - Forma - Caldeira E</v>
      </c>
      <c r="E31" s="102" t="s">
        <v>453</v>
      </c>
      <c r="F31" s="103" t="s">
        <v>452</v>
      </c>
      <c r="G31" s="103" t="s">
        <v>455</v>
      </c>
      <c r="H31" s="100"/>
      <c r="I31" s="103" t="s">
        <v>1132</v>
      </c>
      <c r="J31" s="103"/>
      <c r="K31" s="103"/>
      <c r="L31" s="103"/>
      <c r="M31" s="103"/>
      <c r="N31" s="106"/>
      <c r="O31" s="104">
        <v>0</v>
      </c>
      <c r="P31" s="104">
        <v>95</v>
      </c>
      <c r="Q31" s="104"/>
      <c r="R31" s="105" t="e">
        <f t="shared" si="1"/>
        <v>#DIV/0!</v>
      </c>
      <c r="S31" s="124">
        <v>0</v>
      </c>
      <c r="T31" s="124">
        <v>95</v>
      </c>
      <c r="U31" s="124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1" customFormat="1" ht="42" hidden="1" customHeight="1" x14ac:dyDescent="0.3">
      <c r="A32" s="113">
        <v>0</v>
      </c>
      <c r="B32" s="113">
        <v>4600011605</v>
      </c>
      <c r="C32" s="101" t="s">
        <v>584</v>
      </c>
      <c r="D32" s="120" t="str">
        <f t="shared" si="0"/>
        <v>(EP) Estrutura Provisória - Base 01 - Posicionamento de chumbadores - Caldeira E</v>
      </c>
      <c r="E32" s="117" t="s">
        <v>494</v>
      </c>
      <c r="F32" s="103" t="s">
        <v>452</v>
      </c>
      <c r="G32" s="103" t="s">
        <v>455</v>
      </c>
      <c r="H32" s="100" t="s">
        <v>478</v>
      </c>
      <c r="I32" s="103" t="s">
        <v>1133</v>
      </c>
      <c r="J32" s="103"/>
      <c r="K32" s="103" t="s">
        <v>497</v>
      </c>
      <c r="L32" s="103" t="s">
        <v>450</v>
      </c>
      <c r="M32" s="103"/>
      <c r="N32" s="106"/>
      <c r="O32" s="104">
        <v>0</v>
      </c>
      <c r="P32" s="127">
        <v>100</v>
      </c>
      <c r="Q32" s="104" t="s">
        <v>499</v>
      </c>
      <c r="R32" s="105" t="e">
        <f t="shared" si="1"/>
        <v>#DIV/0!</v>
      </c>
      <c r="S32" s="124">
        <v>0</v>
      </c>
      <c r="T32" s="124">
        <v>100</v>
      </c>
      <c r="U32" s="124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8"/>
      <c r="AQ32" s="108"/>
      <c r="AR32" s="107"/>
      <c r="AS32" s="107"/>
      <c r="AT32" s="107"/>
      <c r="AU32" s="107"/>
      <c r="AV32" s="107"/>
      <c r="AW32" s="107"/>
    </row>
    <row r="33" spans="1:49" s="111" customFormat="1" ht="19.95" hidden="1" customHeight="1" x14ac:dyDescent="0.3">
      <c r="A33" s="113">
        <v>0</v>
      </c>
      <c r="B33" s="113">
        <v>4600011605</v>
      </c>
      <c r="C33" s="101" t="s">
        <v>585</v>
      </c>
      <c r="D33" s="112" t="str">
        <f t="shared" si="0"/>
        <v>Estrutura provisória - Base 02 - Posicionamento de chumbadores - Caldeira E</v>
      </c>
      <c r="E33" s="102" t="s">
        <v>453</v>
      </c>
      <c r="F33" s="103" t="s">
        <v>452</v>
      </c>
      <c r="G33" s="103" t="s">
        <v>455</v>
      </c>
      <c r="H33" s="100"/>
      <c r="I33" s="103" t="s">
        <v>1134</v>
      </c>
      <c r="J33" s="103"/>
      <c r="K33" s="103"/>
      <c r="L33" s="103" t="s">
        <v>450</v>
      </c>
      <c r="M33" s="103"/>
      <c r="N33" s="106"/>
      <c r="O33" s="104">
        <v>0</v>
      </c>
      <c r="P33" s="104">
        <v>100</v>
      </c>
      <c r="Q33" s="104" t="s">
        <v>499</v>
      </c>
      <c r="R33" s="105" t="e">
        <f t="shared" si="1"/>
        <v>#DIV/0!</v>
      </c>
      <c r="S33" s="124">
        <v>0</v>
      </c>
      <c r="T33" s="124">
        <v>100</v>
      </c>
      <c r="U33" s="124">
        <v>0</v>
      </c>
      <c r="V33" s="132"/>
      <c r="W33" s="129">
        <v>1</v>
      </c>
      <c r="X33" s="107"/>
      <c r="Y33" s="107"/>
      <c r="Z33" s="107"/>
      <c r="AA33" s="107"/>
      <c r="AB33" s="108"/>
      <c r="AC33" s="108"/>
      <c r="AD33" s="107">
        <v>4600011662</v>
      </c>
      <c r="AE33" s="107"/>
      <c r="AF33" s="129">
        <v>1</v>
      </c>
      <c r="AG33" s="107"/>
      <c r="AH33" s="107"/>
      <c r="AI33" s="108"/>
      <c r="AJ33" s="108"/>
      <c r="AK33" s="107"/>
      <c r="AL33" s="107"/>
      <c r="AM33" s="107"/>
      <c r="AN33" s="107"/>
      <c r="AO33" s="107"/>
      <c r="AP33" s="107"/>
      <c r="AQ33" s="108"/>
      <c r="AR33" s="107"/>
      <c r="AS33" s="107"/>
      <c r="AT33" s="107"/>
      <c r="AU33" s="107"/>
      <c r="AV33" s="107"/>
      <c r="AW33" s="107"/>
    </row>
    <row r="34" spans="1:49" s="111" customFormat="1" ht="19.95" hidden="1" customHeight="1" x14ac:dyDescent="0.3">
      <c r="A34" s="113">
        <v>0</v>
      </c>
      <c r="B34" s="113">
        <v>4600011605</v>
      </c>
      <c r="C34" s="101" t="s">
        <v>586</v>
      </c>
      <c r="D34" s="112" t="str">
        <f t="shared" si="0"/>
        <v>Estrutura provisória - Base 03 - Posicionamento de chumbadores - Caldeira E</v>
      </c>
      <c r="E34" s="102" t="s">
        <v>453</v>
      </c>
      <c r="F34" s="103" t="s">
        <v>452</v>
      </c>
      <c r="G34" s="103" t="s">
        <v>455</v>
      </c>
      <c r="H34" s="100"/>
      <c r="I34" s="103" t="s">
        <v>1135</v>
      </c>
      <c r="J34" s="103"/>
      <c r="K34" s="103"/>
      <c r="L34" s="103" t="s">
        <v>450</v>
      </c>
      <c r="M34" s="103"/>
      <c r="N34" s="106"/>
      <c r="O34" s="104">
        <v>0</v>
      </c>
      <c r="P34" s="104">
        <v>100</v>
      </c>
      <c r="Q34" s="104" t="s">
        <v>499</v>
      </c>
      <c r="R34" s="105" t="e">
        <f t="shared" si="1"/>
        <v>#DIV/0!</v>
      </c>
      <c r="S34" s="124">
        <v>0</v>
      </c>
      <c r="T34" s="124">
        <v>100</v>
      </c>
      <c r="U34" s="124">
        <v>0</v>
      </c>
      <c r="V34" s="132"/>
      <c r="W34" s="129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9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1" customFormat="1" ht="19.95" hidden="1" customHeight="1" x14ac:dyDescent="0.3">
      <c r="A35" s="113">
        <v>0</v>
      </c>
      <c r="B35" s="113">
        <v>4600011605</v>
      </c>
      <c r="C35" s="101" t="s">
        <v>587</v>
      </c>
      <c r="D35" s="112" t="str">
        <f t="shared" si="0"/>
        <v>Estrutura provisória - Base 04 - Posicionamento de chumbadores - Caldeira E</v>
      </c>
      <c r="E35" s="102" t="s">
        <v>453</v>
      </c>
      <c r="F35" s="103" t="s">
        <v>452</v>
      </c>
      <c r="G35" s="103" t="s">
        <v>455</v>
      </c>
      <c r="H35" s="100"/>
      <c r="I35" s="103" t="s">
        <v>1136</v>
      </c>
      <c r="J35" s="103"/>
      <c r="K35" s="103"/>
      <c r="L35" s="103" t="s">
        <v>450</v>
      </c>
      <c r="M35" s="103"/>
      <c r="N35" s="106"/>
      <c r="O35" s="104">
        <v>0</v>
      </c>
      <c r="P35" s="104">
        <v>100</v>
      </c>
      <c r="Q35" s="104" t="s">
        <v>499</v>
      </c>
      <c r="R35" s="105" t="e">
        <f t="shared" si="1"/>
        <v>#DIV/0!</v>
      </c>
      <c r="S35" s="124">
        <v>0</v>
      </c>
      <c r="T35" s="124">
        <v>100</v>
      </c>
      <c r="U35" s="124">
        <v>0</v>
      </c>
      <c r="V35" s="132"/>
      <c r="W35" s="129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9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1" customFormat="1" ht="19.95" hidden="1" customHeight="1" x14ac:dyDescent="0.3">
      <c r="A36" s="113">
        <v>0</v>
      </c>
      <c r="B36" s="113">
        <v>4600011605</v>
      </c>
      <c r="C36" s="101" t="s">
        <v>588</v>
      </c>
      <c r="D36" s="112" t="str">
        <f t="shared" si="0"/>
        <v>Estrutura provisória - Base 01 - Concretagem - Caldeira E</v>
      </c>
      <c r="E36" s="102" t="s">
        <v>453</v>
      </c>
      <c r="F36" s="103" t="s">
        <v>452</v>
      </c>
      <c r="G36" s="103" t="s">
        <v>455</v>
      </c>
      <c r="H36" s="100"/>
      <c r="I36" s="103" t="s">
        <v>1137</v>
      </c>
      <c r="J36" s="103"/>
      <c r="K36" s="103"/>
      <c r="L36" s="103" t="s">
        <v>450</v>
      </c>
      <c r="M36" s="103"/>
      <c r="N36" s="106"/>
      <c r="O36" s="104">
        <v>0</v>
      </c>
      <c r="P36" s="104">
        <v>100</v>
      </c>
      <c r="Q36" s="104" t="s">
        <v>499</v>
      </c>
      <c r="R36" s="105" t="e">
        <f t="shared" si="1"/>
        <v>#DIV/0!</v>
      </c>
      <c r="S36" s="124">
        <v>0</v>
      </c>
      <c r="T36" s="124">
        <v>100</v>
      </c>
      <c r="U36" s="124">
        <v>0</v>
      </c>
      <c r="V36" s="132"/>
      <c r="W36" s="129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9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1" customFormat="1" ht="19.95" hidden="1" customHeight="1" x14ac:dyDescent="0.3">
      <c r="A37" s="113">
        <v>0</v>
      </c>
      <c r="B37" s="113">
        <v>4600011605</v>
      </c>
      <c r="C37" s="101" t="s">
        <v>589</v>
      </c>
      <c r="D37" s="112" t="str">
        <f t="shared" si="0"/>
        <v/>
      </c>
      <c r="E37" s="102"/>
      <c r="F37" s="103"/>
      <c r="G37" s="103"/>
      <c r="H37" s="100"/>
      <c r="I37" s="103" t="s">
        <v>1138</v>
      </c>
      <c r="J37" s="103"/>
      <c r="K37" s="103"/>
      <c r="L37" s="103"/>
      <c r="M37" s="103"/>
      <c r="N37" s="106"/>
      <c r="O37" s="104">
        <v>0</v>
      </c>
      <c r="P37" s="104">
        <v>100</v>
      </c>
      <c r="Q37" s="104" t="s">
        <v>499</v>
      </c>
      <c r="R37" s="105" t="e">
        <f t="shared" si="1"/>
        <v>#DIV/0!</v>
      </c>
      <c r="S37" s="124">
        <v>0</v>
      </c>
      <c r="T37" s="124">
        <v>100</v>
      </c>
      <c r="U37" s="124">
        <v>0</v>
      </c>
      <c r="V37" s="132"/>
      <c r="W37" s="129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9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1" customFormat="1" ht="19.95" hidden="1" customHeight="1" x14ac:dyDescent="0.3">
      <c r="A38" s="113">
        <v>0</v>
      </c>
      <c r="B38" s="113">
        <v>4600011605</v>
      </c>
      <c r="C38" s="101" t="s">
        <v>590</v>
      </c>
      <c r="D38" s="112" t="str">
        <f t="shared" si="0"/>
        <v/>
      </c>
      <c r="E38" s="102"/>
      <c r="F38" s="103"/>
      <c r="G38" s="103"/>
      <c r="H38" s="100"/>
      <c r="I38" s="103" t="s">
        <v>1139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499</v>
      </c>
      <c r="R38" s="105" t="e">
        <f t="shared" si="1"/>
        <v>#DIV/0!</v>
      </c>
      <c r="S38" s="124">
        <v>0</v>
      </c>
      <c r="T38" s="124">
        <v>100</v>
      </c>
      <c r="U38" s="124">
        <v>0</v>
      </c>
      <c r="V38" s="132"/>
      <c r="W38" s="129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9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1" customFormat="1" ht="19.95" hidden="1" customHeight="1" x14ac:dyDescent="0.3">
      <c r="A39" s="113">
        <v>27</v>
      </c>
      <c r="B39" s="113">
        <v>4600011605</v>
      </c>
      <c r="C39" s="101" t="s">
        <v>591</v>
      </c>
      <c r="D39" s="112" t="str">
        <f t="shared" si="0"/>
        <v>(EP) Estrutura Provisória - Base 04 - Concretagem - Caldeira E</v>
      </c>
      <c r="E39" s="102" t="s">
        <v>494</v>
      </c>
      <c r="F39" s="103" t="s">
        <v>485</v>
      </c>
      <c r="G39" s="103" t="s">
        <v>455</v>
      </c>
      <c r="H39" s="100">
        <v>14</v>
      </c>
      <c r="I39" s="103" t="s">
        <v>1140</v>
      </c>
      <c r="J39" s="103"/>
      <c r="K39" s="103" t="s">
        <v>497</v>
      </c>
      <c r="L39" s="103" t="s">
        <v>484</v>
      </c>
      <c r="M39" s="103"/>
      <c r="N39" s="106"/>
      <c r="O39" s="104">
        <v>4284.71</v>
      </c>
      <c r="P39" s="104">
        <v>4284</v>
      </c>
      <c r="Q39" s="104" t="s">
        <v>499</v>
      </c>
      <c r="R39" s="105">
        <f t="shared" si="1"/>
        <v>0.99983429450301187</v>
      </c>
      <c r="S39" s="124">
        <v>2654.11</v>
      </c>
      <c r="T39" s="124">
        <v>2654.11</v>
      </c>
      <c r="U39" s="124">
        <v>0</v>
      </c>
      <c r="V39" s="108"/>
      <c r="W39" s="107"/>
      <c r="X39" s="107"/>
      <c r="Y39" s="107"/>
      <c r="Z39" s="107"/>
      <c r="AA39" s="107"/>
      <c r="AB39" s="108"/>
      <c r="AC39" s="108"/>
      <c r="AD39" s="107"/>
      <c r="AE39" s="107"/>
      <c r="AF39" s="107"/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1" customFormat="1" ht="19.95" hidden="1" customHeight="1" x14ac:dyDescent="0.3">
      <c r="A40" s="113">
        <v>0</v>
      </c>
      <c r="B40" s="113">
        <v>4600011605</v>
      </c>
      <c r="C40" s="101" t="s">
        <v>592</v>
      </c>
      <c r="D40" s="112" t="str">
        <f t="shared" si="0"/>
        <v/>
      </c>
      <c r="E40" s="102"/>
      <c r="F40" s="103"/>
      <c r="G40" s="103"/>
      <c r="H40" s="100"/>
      <c r="I40" s="103" t="s">
        <v>1141</v>
      </c>
      <c r="J40" s="103"/>
      <c r="K40" s="103"/>
      <c r="L40" s="103"/>
      <c r="M40" s="103"/>
      <c r="N40" s="106"/>
      <c r="O40" s="104">
        <v>0</v>
      </c>
      <c r="P40" s="104">
        <v>72</v>
      </c>
      <c r="Q40" s="104" t="s">
        <v>499</v>
      </c>
      <c r="R40" s="105" t="e">
        <f t="shared" si="1"/>
        <v>#DIV/0!</v>
      </c>
      <c r="S40" s="124">
        <v>0</v>
      </c>
      <c r="T40" s="124">
        <v>72</v>
      </c>
      <c r="U40" s="124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1" customFormat="1" ht="19.95" hidden="1" customHeight="1" x14ac:dyDescent="0.3">
      <c r="A41" s="113">
        <v>0</v>
      </c>
      <c r="B41" s="113">
        <v>4600011605</v>
      </c>
      <c r="C41" s="101" t="s">
        <v>593</v>
      </c>
      <c r="D41" s="112" t="str">
        <f t="shared" si="0"/>
        <v/>
      </c>
      <c r="E41" s="102"/>
      <c r="F41" s="103"/>
      <c r="G41" s="103"/>
      <c r="H41" s="100"/>
      <c r="I41" s="103" t="s">
        <v>1142</v>
      </c>
      <c r="J41" s="103"/>
      <c r="K41" s="103"/>
      <c r="L41" s="103"/>
      <c r="M41" s="103"/>
      <c r="N41" s="106"/>
      <c r="O41" s="104">
        <v>0</v>
      </c>
      <c r="P41" s="104">
        <v>50</v>
      </c>
      <c r="Q41" s="104" t="s">
        <v>499</v>
      </c>
      <c r="R41" s="105" t="e">
        <f t="shared" si="1"/>
        <v>#DIV/0!</v>
      </c>
      <c r="S41" s="124">
        <v>0</v>
      </c>
      <c r="T41" s="124">
        <v>50</v>
      </c>
      <c r="U41" s="124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1" customFormat="1" ht="19.95" hidden="1" customHeight="1" x14ac:dyDescent="0.3">
      <c r="A42" s="113">
        <v>0</v>
      </c>
      <c r="B42" s="113">
        <v>4600011605</v>
      </c>
      <c r="C42" s="101" t="s">
        <v>594</v>
      </c>
      <c r="D42" s="112" t="str">
        <f t="shared" si="0"/>
        <v/>
      </c>
      <c r="E42" s="102"/>
      <c r="F42" s="103"/>
      <c r="G42" s="103"/>
      <c r="H42" s="100"/>
      <c r="I42" s="103" t="s">
        <v>1143</v>
      </c>
      <c r="J42" s="103"/>
      <c r="K42" s="103"/>
      <c r="L42" s="103"/>
      <c r="M42" s="103"/>
      <c r="N42" s="106"/>
      <c r="O42" s="104">
        <v>0</v>
      </c>
      <c r="P42" s="104">
        <v>59</v>
      </c>
      <c r="Q42" s="104" t="s">
        <v>499</v>
      </c>
      <c r="R42" s="105" t="e">
        <f t="shared" si="1"/>
        <v>#DIV/0!</v>
      </c>
      <c r="S42" s="124">
        <v>0</v>
      </c>
      <c r="T42" s="124">
        <v>59</v>
      </c>
      <c r="U42" s="124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1" customFormat="1" ht="19.95" hidden="1" customHeight="1" x14ac:dyDescent="0.3">
      <c r="A43" s="113">
        <v>0</v>
      </c>
      <c r="B43" s="113">
        <v>4600011605</v>
      </c>
      <c r="C43" s="101" t="s">
        <v>595</v>
      </c>
      <c r="D43" s="112" t="str">
        <f t="shared" si="0"/>
        <v/>
      </c>
      <c r="E43" s="102"/>
      <c r="F43" s="103"/>
      <c r="G43" s="103"/>
      <c r="H43" s="100"/>
      <c r="I43" s="103" t="s">
        <v>1144</v>
      </c>
      <c r="J43" s="103"/>
      <c r="K43" s="103"/>
      <c r="L43" s="103"/>
      <c r="M43" s="103"/>
      <c r="N43" s="106"/>
      <c r="O43" s="104">
        <v>0</v>
      </c>
      <c r="P43" s="104">
        <v>16</v>
      </c>
      <c r="Q43" s="104" t="s">
        <v>499</v>
      </c>
      <c r="R43" s="105" t="e">
        <f t="shared" si="1"/>
        <v>#DIV/0!</v>
      </c>
      <c r="S43" s="124">
        <v>0</v>
      </c>
      <c r="T43" s="124">
        <v>16</v>
      </c>
      <c r="U43" s="124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1" customFormat="1" ht="19.95" hidden="1" customHeight="1" x14ac:dyDescent="0.3">
      <c r="A44" s="113">
        <v>0</v>
      </c>
      <c r="B44" s="113">
        <v>4600011605</v>
      </c>
      <c r="C44" s="101" t="s">
        <v>424</v>
      </c>
      <c r="D44" s="112" t="str">
        <f t="shared" si="0"/>
        <v/>
      </c>
      <c r="E44" s="102"/>
      <c r="F44" s="103"/>
      <c r="G44" s="103"/>
      <c r="H44" s="100"/>
      <c r="I44" s="103" t="s">
        <v>1145</v>
      </c>
      <c r="J44" s="103"/>
      <c r="K44" s="103"/>
      <c r="L44" s="103"/>
      <c r="M44" s="103"/>
      <c r="N44" s="106"/>
      <c r="O44" s="104">
        <v>0</v>
      </c>
      <c r="P44" s="104">
        <v>0</v>
      </c>
      <c r="Q44" s="104" t="s">
        <v>499</v>
      </c>
      <c r="R44" s="105" t="e">
        <f t="shared" si="1"/>
        <v>#DIV/0!</v>
      </c>
      <c r="S44" s="124">
        <v>0</v>
      </c>
      <c r="T44" s="124">
        <v>0</v>
      </c>
      <c r="U44" s="124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1" customFormat="1" ht="19.95" hidden="1" customHeight="1" x14ac:dyDescent="0.3">
      <c r="A45" s="113">
        <v>28</v>
      </c>
      <c r="B45" s="113">
        <v>4600011605</v>
      </c>
      <c r="C45" s="101" t="s">
        <v>425</v>
      </c>
      <c r="D45" s="112" t="str">
        <f t="shared" si="0"/>
        <v>(EP) Estrutura Provisória - Base 01 - Escavação - Externa</v>
      </c>
      <c r="E45" s="102" t="s">
        <v>494</v>
      </c>
      <c r="F45" s="103" t="s">
        <v>485</v>
      </c>
      <c r="G45" s="103" t="s">
        <v>455</v>
      </c>
      <c r="H45" s="100" t="s">
        <v>478</v>
      </c>
      <c r="I45" s="103" t="s">
        <v>1146</v>
      </c>
      <c r="J45" s="103"/>
      <c r="K45" s="103" t="s">
        <v>497</v>
      </c>
      <c r="L45" s="103" t="s">
        <v>484</v>
      </c>
      <c r="M45" s="103"/>
      <c r="N45" s="106"/>
      <c r="O45" s="104">
        <v>1572.8</v>
      </c>
      <c r="P45" s="104">
        <v>1572.8</v>
      </c>
      <c r="Q45" s="104" t="s">
        <v>499</v>
      </c>
      <c r="R45" s="105">
        <f t="shared" si="1"/>
        <v>1</v>
      </c>
      <c r="S45" s="124">
        <v>566</v>
      </c>
      <c r="T45" s="124">
        <v>566</v>
      </c>
      <c r="U45" s="124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1" customFormat="1" ht="19.95" hidden="1" customHeight="1" x14ac:dyDescent="0.3">
      <c r="A46" s="113">
        <v>0</v>
      </c>
      <c r="B46" s="113">
        <v>4600011605</v>
      </c>
      <c r="C46" s="101" t="s">
        <v>426</v>
      </c>
      <c r="D46" s="120" t="str">
        <f t="shared" si="0"/>
        <v>(SC) Suportes das Caldeiras - Base 02 - Escavação - Externa</v>
      </c>
      <c r="E46" s="117" t="s">
        <v>495</v>
      </c>
      <c r="F46" s="103" t="s">
        <v>452</v>
      </c>
      <c r="G46" s="103" t="s">
        <v>455</v>
      </c>
      <c r="H46" s="100" t="s">
        <v>478</v>
      </c>
      <c r="I46" s="103" t="s">
        <v>1147</v>
      </c>
      <c r="J46" s="103"/>
      <c r="K46" s="103" t="s">
        <v>497</v>
      </c>
      <c r="L46" s="103" t="s">
        <v>450</v>
      </c>
      <c r="M46" s="103"/>
      <c r="N46" s="106"/>
      <c r="O46" s="127">
        <v>0</v>
      </c>
      <c r="P46" s="104">
        <v>84</v>
      </c>
      <c r="Q46" s="104" t="s">
        <v>499</v>
      </c>
      <c r="R46" s="105" t="e">
        <f t="shared" si="1"/>
        <v>#DIV/0!</v>
      </c>
      <c r="S46" s="124">
        <v>0</v>
      </c>
      <c r="T46" s="124">
        <v>84</v>
      </c>
      <c r="U46" s="124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8"/>
      <c r="AQ46" s="108"/>
      <c r="AR46" s="107"/>
      <c r="AS46" s="107"/>
      <c r="AT46" s="107"/>
      <c r="AU46" s="107"/>
      <c r="AV46" s="107"/>
      <c r="AW46" s="107"/>
    </row>
    <row r="47" spans="1:49" s="111" customFormat="1" ht="19.95" hidden="1" customHeight="1" x14ac:dyDescent="0.3">
      <c r="A47" s="113">
        <v>0</v>
      </c>
      <c r="B47" s="113">
        <v>4600011605</v>
      </c>
      <c r="C47" s="101" t="s">
        <v>427</v>
      </c>
      <c r="D47" s="112" t="str">
        <f t="shared" si="0"/>
        <v>Suportes - Base 03 - Escavação - Externa</v>
      </c>
      <c r="E47" s="102" t="s">
        <v>454</v>
      </c>
      <c r="F47" s="103" t="s">
        <v>452</v>
      </c>
      <c r="G47" s="103" t="s">
        <v>455</v>
      </c>
      <c r="H47" s="100"/>
      <c r="I47" s="103" t="s">
        <v>1148</v>
      </c>
      <c r="J47" s="103"/>
      <c r="K47" s="103"/>
      <c r="L47" s="103" t="s">
        <v>450</v>
      </c>
      <c r="M47" s="103"/>
      <c r="N47" s="106" t="s">
        <v>264</v>
      </c>
      <c r="O47" s="104">
        <v>0</v>
      </c>
      <c r="P47" s="104">
        <v>50</v>
      </c>
      <c r="Q47" s="104" t="s">
        <v>499</v>
      </c>
      <c r="R47" s="105" t="e">
        <f t="shared" si="1"/>
        <v>#DIV/0!</v>
      </c>
      <c r="S47" s="124">
        <v>0</v>
      </c>
      <c r="T47" s="124">
        <v>50</v>
      </c>
      <c r="U47" s="124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7"/>
      <c r="AQ47" s="108"/>
      <c r="AR47" s="107"/>
      <c r="AS47" s="107"/>
      <c r="AT47" s="107"/>
      <c r="AU47" s="107"/>
      <c r="AV47" s="107"/>
      <c r="AW47" s="107"/>
    </row>
    <row r="48" spans="1:49" s="111" customFormat="1" ht="19.95" hidden="1" customHeight="1" x14ac:dyDescent="0.3">
      <c r="A48" s="113">
        <v>0</v>
      </c>
      <c r="B48" s="113">
        <v>4600011605</v>
      </c>
      <c r="C48" s="101" t="s">
        <v>428</v>
      </c>
      <c r="D48" s="112" t="str">
        <f t="shared" si="0"/>
        <v>Suportes - Base 01 - Nivelamento com areia - Externa</v>
      </c>
      <c r="E48" s="102" t="s">
        <v>454</v>
      </c>
      <c r="F48" s="103" t="s">
        <v>452</v>
      </c>
      <c r="G48" s="103" t="s">
        <v>455</v>
      </c>
      <c r="H48" s="100"/>
      <c r="I48" s="103" t="s">
        <v>1149</v>
      </c>
      <c r="J48" s="103"/>
      <c r="K48" s="103"/>
      <c r="L48" s="103" t="s">
        <v>450</v>
      </c>
      <c r="M48" s="103"/>
      <c r="N48" s="106"/>
      <c r="O48" s="104">
        <v>0</v>
      </c>
      <c r="P48" s="104">
        <v>45</v>
      </c>
      <c r="Q48" s="104" t="s">
        <v>499</v>
      </c>
      <c r="R48" s="105" t="e">
        <f t="shared" si="1"/>
        <v>#DIV/0!</v>
      </c>
      <c r="S48" s="124">
        <v>0</v>
      </c>
      <c r="T48" s="124">
        <v>45</v>
      </c>
      <c r="U48" s="124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1" customFormat="1" ht="19.95" hidden="1" customHeight="1" x14ac:dyDescent="0.3">
      <c r="A49" s="113">
        <v>0</v>
      </c>
      <c r="B49" s="113">
        <v>4600011605</v>
      </c>
      <c r="C49" s="101" t="s">
        <v>596</v>
      </c>
      <c r="D49" s="112" t="str">
        <f t="shared" si="0"/>
        <v>Suportes - Base 02 - Nivelamento com areia - Externa</v>
      </c>
      <c r="E49" s="102" t="s">
        <v>454</v>
      </c>
      <c r="F49" s="103" t="s">
        <v>452</v>
      </c>
      <c r="G49" s="103" t="s">
        <v>455</v>
      </c>
      <c r="H49" s="100"/>
      <c r="I49" s="103" t="s">
        <v>1150</v>
      </c>
      <c r="J49" s="103"/>
      <c r="K49" s="103"/>
      <c r="L49" s="103" t="s">
        <v>450</v>
      </c>
      <c r="M49" s="103"/>
      <c r="N49" s="106"/>
      <c r="O49" s="104">
        <v>0</v>
      </c>
      <c r="P49" s="104">
        <v>60</v>
      </c>
      <c r="Q49" s="104" t="s">
        <v>499</v>
      </c>
      <c r="R49" s="105" t="e">
        <f t="shared" si="1"/>
        <v>#DIV/0!</v>
      </c>
      <c r="S49" s="124">
        <v>0</v>
      </c>
      <c r="T49" s="124">
        <v>60</v>
      </c>
      <c r="U49" s="124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1" customFormat="1" ht="19.95" hidden="1" customHeight="1" x14ac:dyDescent="0.3">
      <c r="A50" s="113">
        <v>0</v>
      </c>
      <c r="B50" s="113">
        <v>4600011605</v>
      </c>
      <c r="C50" s="101" t="s">
        <v>597</v>
      </c>
      <c r="D50" s="112" t="str">
        <f t="shared" si="0"/>
        <v>Suportes - Base 03 - Nivelamento com areia - Externa</v>
      </c>
      <c r="E50" s="102" t="s">
        <v>454</v>
      </c>
      <c r="F50" s="103" t="s">
        <v>452</v>
      </c>
      <c r="G50" s="103" t="s">
        <v>455</v>
      </c>
      <c r="H50" s="100"/>
      <c r="I50" s="103" t="s">
        <v>1151</v>
      </c>
      <c r="J50" s="103"/>
      <c r="K50" s="103"/>
      <c r="L50" s="103" t="s">
        <v>450</v>
      </c>
      <c r="M50" s="103"/>
      <c r="N50" s="106"/>
      <c r="O50" s="104">
        <v>0</v>
      </c>
      <c r="P50" s="104">
        <v>70</v>
      </c>
      <c r="Q50" s="104" t="s">
        <v>499</v>
      </c>
      <c r="R50" s="105" t="e">
        <f t="shared" si="1"/>
        <v>#DIV/0!</v>
      </c>
      <c r="S50" s="124">
        <v>0</v>
      </c>
      <c r="T50" s="124">
        <v>70</v>
      </c>
      <c r="U50" s="124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1" customFormat="1" ht="19.95" hidden="1" customHeight="1" x14ac:dyDescent="0.3">
      <c r="A51" s="113">
        <v>0</v>
      </c>
      <c r="B51" s="113">
        <v>4600011605</v>
      </c>
      <c r="C51" s="101" t="s">
        <v>598</v>
      </c>
      <c r="D51" s="112" t="str">
        <f t="shared" si="0"/>
        <v>Suportes - Base 01 - Posicionamento de pré moldado - Externa</v>
      </c>
      <c r="E51" s="102" t="s">
        <v>454</v>
      </c>
      <c r="F51" s="103" t="s">
        <v>452</v>
      </c>
      <c r="G51" s="103" t="s">
        <v>455</v>
      </c>
      <c r="H51" s="100"/>
      <c r="I51" s="103" t="s">
        <v>1152</v>
      </c>
      <c r="J51" s="103"/>
      <c r="K51" s="103"/>
      <c r="L51" s="103" t="s">
        <v>450</v>
      </c>
      <c r="M51" s="103"/>
      <c r="N51" s="106"/>
      <c r="O51" s="104">
        <v>0</v>
      </c>
      <c r="P51" s="104">
        <v>100</v>
      </c>
      <c r="Q51" s="104" t="s">
        <v>499</v>
      </c>
      <c r="R51" s="105" t="e">
        <f t="shared" si="1"/>
        <v>#DIV/0!</v>
      </c>
      <c r="S51" s="124">
        <v>0</v>
      </c>
      <c r="T51" s="124">
        <v>100</v>
      </c>
      <c r="U51" s="124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1" customFormat="1" ht="19.95" hidden="1" customHeight="1" x14ac:dyDescent="0.3">
      <c r="A52" s="113">
        <v>0</v>
      </c>
      <c r="B52" s="113">
        <v>4600011605</v>
      </c>
      <c r="C52" s="101" t="s">
        <v>599</v>
      </c>
      <c r="D52" s="112" t="str">
        <f t="shared" si="0"/>
        <v>Suportes - Base 02 - Posicionamento de pré moldado - Externa</v>
      </c>
      <c r="E52" s="102" t="s">
        <v>454</v>
      </c>
      <c r="F52" s="103" t="s">
        <v>452</v>
      </c>
      <c r="G52" s="103" t="s">
        <v>455</v>
      </c>
      <c r="H52" s="100"/>
      <c r="I52" s="103" t="s">
        <v>1153</v>
      </c>
      <c r="J52" s="103"/>
      <c r="K52" s="103"/>
      <c r="L52" s="103" t="s">
        <v>450</v>
      </c>
      <c r="M52" s="103"/>
      <c r="N52" s="106"/>
      <c r="O52" s="104">
        <v>0</v>
      </c>
      <c r="P52" s="104">
        <v>100</v>
      </c>
      <c r="Q52" s="104" t="s">
        <v>499</v>
      </c>
      <c r="R52" s="105" t="e">
        <f t="shared" si="1"/>
        <v>#DIV/0!</v>
      </c>
      <c r="S52" s="124">
        <v>0</v>
      </c>
      <c r="T52" s="124">
        <v>100</v>
      </c>
      <c r="U52" s="124">
        <v>0</v>
      </c>
      <c r="V52" s="132"/>
      <c r="W52" s="129">
        <v>1</v>
      </c>
      <c r="X52" s="107"/>
      <c r="Y52" s="107"/>
      <c r="Z52" s="107"/>
      <c r="AA52" s="107"/>
      <c r="AB52" s="108"/>
      <c r="AC52" s="108"/>
      <c r="AD52" s="107">
        <v>4600011662</v>
      </c>
      <c r="AE52" s="107"/>
      <c r="AF52" s="129">
        <v>1</v>
      </c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1" customFormat="1" ht="19.95" hidden="1" customHeight="1" x14ac:dyDescent="0.3">
      <c r="A53" s="113">
        <v>0</v>
      </c>
      <c r="B53" s="113">
        <v>4600011605</v>
      </c>
      <c r="C53" s="101" t="s">
        <v>600</v>
      </c>
      <c r="D53" s="112" t="str">
        <f t="shared" si="0"/>
        <v>Suportes - Base 03 - Posicionamento de pré moldado - Externa</v>
      </c>
      <c r="E53" s="102" t="s">
        <v>454</v>
      </c>
      <c r="F53" s="103" t="s">
        <v>452</v>
      </c>
      <c r="G53" s="103" t="s">
        <v>455</v>
      </c>
      <c r="H53" s="100"/>
      <c r="I53" s="103" t="s">
        <v>1154</v>
      </c>
      <c r="J53" s="103"/>
      <c r="K53" s="103"/>
      <c r="L53" s="103" t="s">
        <v>450</v>
      </c>
      <c r="M53" s="103"/>
      <c r="N53" s="106"/>
      <c r="O53" s="104">
        <v>0</v>
      </c>
      <c r="P53" s="104">
        <v>100</v>
      </c>
      <c r="Q53" s="104" t="s">
        <v>499</v>
      </c>
      <c r="R53" s="105" t="e">
        <f t="shared" si="1"/>
        <v>#DIV/0!</v>
      </c>
      <c r="S53" s="124">
        <v>0</v>
      </c>
      <c r="T53" s="124">
        <v>100</v>
      </c>
      <c r="U53" s="124">
        <v>0</v>
      </c>
      <c r="V53" s="132"/>
      <c r="W53" s="129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9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1" customFormat="1" ht="19.95" hidden="1" customHeight="1" x14ac:dyDescent="0.3">
      <c r="A54" s="113">
        <v>0</v>
      </c>
      <c r="B54" s="113">
        <v>4600011605</v>
      </c>
      <c r="C54" s="101" t="s">
        <v>601</v>
      </c>
      <c r="D54" s="120" t="str">
        <f t="shared" si="0"/>
        <v>(EP) Estrutura Provisória - Base 01 - Reaterro - Externa</v>
      </c>
      <c r="E54" s="117" t="s">
        <v>494</v>
      </c>
      <c r="F54" s="103" t="s">
        <v>452</v>
      </c>
      <c r="G54" s="103" t="s">
        <v>455</v>
      </c>
      <c r="H54" s="100" t="s">
        <v>478</v>
      </c>
      <c r="I54" s="103" t="s">
        <v>1155</v>
      </c>
      <c r="J54" s="103"/>
      <c r="K54" s="103" t="s">
        <v>497</v>
      </c>
      <c r="L54" s="103" t="s">
        <v>450</v>
      </c>
      <c r="M54" s="103"/>
      <c r="N54" s="106"/>
      <c r="O54" s="104">
        <v>0</v>
      </c>
      <c r="P54" s="127">
        <v>100</v>
      </c>
      <c r="Q54" s="104" t="s">
        <v>499</v>
      </c>
      <c r="R54" s="105" t="e">
        <f t="shared" si="1"/>
        <v>#DIV/0!</v>
      </c>
      <c r="S54" s="124">
        <v>0</v>
      </c>
      <c r="T54" s="124">
        <v>100</v>
      </c>
      <c r="U54" s="124">
        <v>0</v>
      </c>
      <c r="V54" s="132"/>
      <c r="W54" s="129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9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8"/>
      <c r="AQ54" s="108"/>
      <c r="AR54" s="107"/>
      <c r="AS54" s="107"/>
      <c r="AT54" s="107"/>
      <c r="AU54" s="107"/>
      <c r="AV54" s="107"/>
      <c r="AW54" s="107"/>
    </row>
    <row r="55" spans="1:49" s="111" customFormat="1" ht="19.95" hidden="1" customHeight="1" x14ac:dyDescent="0.3">
      <c r="A55" s="113">
        <v>0</v>
      </c>
      <c r="B55" s="113">
        <v>4600011605</v>
      </c>
      <c r="C55" s="101" t="s">
        <v>602</v>
      </c>
      <c r="D55" s="112" t="str">
        <f t="shared" si="0"/>
        <v/>
      </c>
      <c r="E55" s="102"/>
      <c r="F55" s="103"/>
      <c r="G55" s="103"/>
      <c r="H55" s="100"/>
      <c r="I55" s="103" t="s">
        <v>1156</v>
      </c>
      <c r="J55" s="103"/>
      <c r="K55" s="103"/>
      <c r="L55" s="103"/>
      <c r="M55" s="103"/>
      <c r="N55" s="106"/>
      <c r="O55" s="104">
        <v>0</v>
      </c>
      <c r="P55" s="104">
        <v>100</v>
      </c>
      <c r="Q55" s="104" t="s">
        <v>499</v>
      </c>
      <c r="R55" s="105" t="e">
        <f t="shared" si="1"/>
        <v>#DIV/0!</v>
      </c>
      <c r="S55" s="124">
        <v>0</v>
      </c>
      <c r="T55" s="124">
        <v>100</v>
      </c>
      <c r="U55" s="124">
        <v>0</v>
      </c>
      <c r="V55" s="129"/>
      <c r="W55" s="129">
        <v>1</v>
      </c>
      <c r="X55" s="107"/>
      <c r="Y55" s="107"/>
      <c r="Z55" s="107"/>
      <c r="AA55" s="107"/>
      <c r="AB55" s="107"/>
      <c r="AC55" s="107"/>
      <c r="AD55" s="107">
        <v>4600011662</v>
      </c>
      <c r="AE55" s="107"/>
      <c r="AF55" s="129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</row>
    <row r="56" spans="1:49" s="111" customFormat="1" ht="19.95" hidden="1" customHeight="1" x14ac:dyDescent="0.3">
      <c r="A56" s="113">
        <v>0</v>
      </c>
      <c r="B56" s="113">
        <v>4600011605</v>
      </c>
      <c r="C56" s="101" t="s">
        <v>603</v>
      </c>
      <c r="D56" s="112" t="str">
        <f t="shared" si="0"/>
        <v/>
      </c>
      <c r="E56" s="102"/>
      <c r="F56" s="103"/>
      <c r="G56" s="103"/>
      <c r="H56" s="100"/>
      <c r="I56" s="103" t="s">
        <v>1157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499</v>
      </c>
      <c r="R56" s="105" t="e">
        <f t="shared" si="1"/>
        <v>#DIV/0!</v>
      </c>
      <c r="S56" s="124">
        <v>0</v>
      </c>
      <c r="T56" s="124">
        <v>100</v>
      </c>
      <c r="U56" s="124">
        <v>0</v>
      </c>
      <c r="V56" s="129"/>
      <c r="W56" s="129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9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1" customFormat="1" ht="19.95" hidden="1" customHeight="1" x14ac:dyDescent="0.3">
      <c r="A57" s="113">
        <v>0</v>
      </c>
      <c r="B57" s="113">
        <v>4600011605</v>
      </c>
      <c r="C57" s="101" t="s">
        <v>604</v>
      </c>
      <c r="D57" s="112" t="str">
        <f t="shared" si="0"/>
        <v/>
      </c>
      <c r="E57" s="102"/>
      <c r="F57" s="103"/>
      <c r="G57" s="103"/>
      <c r="H57" s="100"/>
      <c r="I57" s="103" t="s">
        <v>1158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499</v>
      </c>
      <c r="R57" s="105" t="e">
        <f t="shared" si="1"/>
        <v>#DIV/0!</v>
      </c>
      <c r="S57" s="124">
        <v>0</v>
      </c>
      <c r="T57" s="124">
        <v>100</v>
      </c>
      <c r="U57" s="124">
        <v>0</v>
      </c>
      <c r="V57" s="129"/>
      <c r="W57" s="129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9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1" customFormat="1" ht="19.95" hidden="1" customHeight="1" x14ac:dyDescent="0.3">
      <c r="A58" s="113">
        <v>0</v>
      </c>
      <c r="B58" s="113">
        <v>4600011605</v>
      </c>
      <c r="C58" s="101" t="s">
        <v>429</v>
      </c>
      <c r="D58" s="112" t="str">
        <f t="shared" si="0"/>
        <v/>
      </c>
      <c r="E58" s="102"/>
      <c r="F58" s="103"/>
      <c r="G58" s="103"/>
      <c r="H58" s="100"/>
      <c r="I58" s="103" t="s">
        <v>1159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499</v>
      </c>
      <c r="R58" s="105" t="e">
        <f t="shared" si="1"/>
        <v>#DIV/0!</v>
      </c>
      <c r="S58" s="124">
        <v>0</v>
      </c>
      <c r="T58" s="124">
        <v>100</v>
      </c>
      <c r="U58" s="124">
        <v>0</v>
      </c>
      <c r="V58" s="129"/>
      <c r="W58" s="129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9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1" customFormat="1" ht="19.95" hidden="1" customHeight="1" x14ac:dyDescent="0.3">
      <c r="A59" s="113">
        <v>27</v>
      </c>
      <c r="B59" s="113">
        <v>4600011605</v>
      </c>
      <c r="C59" s="101" t="s">
        <v>430</v>
      </c>
      <c r="D59" s="112" t="str">
        <f t="shared" si="0"/>
        <v>(PM) Plataformas Metálicas - Pré-montagem da estrutura de apoio (Colunas) da Caldeira D</v>
      </c>
      <c r="E59" s="102" t="s">
        <v>496</v>
      </c>
      <c r="F59" s="103" t="s">
        <v>485</v>
      </c>
      <c r="G59" s="103" t="s">
        <v>455</v>
      </c>
      <c r="H59" s="100">
        <v>14</v>
      </c>
      <c r="I59" s="103" t="s">
        <v>1160</v>
      </c>
      <c r="J59" s="103"/>
      <c r="K59" s="103" t="s">
        <v>497</v>
      </c>
      <c r="L59" s="103" t="s">
        <v>484</v>
      </c>
      <c r="M59" s="103"/>
      <c r="N59" s="106"/>
      <c r="O59" s="104">
        <v>1298</v>
      </c>
      <c r="P59" s="104">
        <v>1298</v>
      </c>
      <c r="Q59" s="104" t="s">
        <v>499</v>
      </c>
      <c r="R59" s="105">
        <f t="shared" si="1"/>
        <v>1</v>
      </c>
      <c r="S59" s="124">
        <v>1115</v>
      </c>
      <c r="T59" s="124">
        <v>1115</v>
      </c>
      <c r="U59" s="124">
        <v>0</v>
      </c>
      <c r="V59" s="108"/>
      <c r="W59" s="107"/>
      <c r="X59" s="107"/>
      <c r="Y59" s="107"/>
      <c r="Z59" s="107"/>
      <c r="AA59" s="107"/>
      <c r="AB59" s="108"/>
      <c r="AC59" s="108"/>
      <c r="AD59" s="107"/>
      <c r="AE59" s="107"/>
      <c r="AF59" s="107"/>
      <c r="AG59" s="107"/>
      <c r="AH59" s="107"/>
      <c r="AI59" s="108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1" customFormat="1" ht="19.95" hidden="1" customHeight="1" x14ac:dyDescent="0.3">
      <c r="A60" s="113">
        <v>0</v>
      </c>
      <c r="B60" s="113">
        <v>4600011605</v>
      </c>
      <c r="C60" s="101" t="s">
        <v>431</v>
      </c>
      <c r="D60" s="120" t="str">
        <f t="shared" si="0"/>
        <v>(PM) Plataformas Metálicas - Alinhamento topográfico das colunas da Caldeira D</v>
      </c>
      <c r="E60" s="117" t="s">
        <v>496</v>
      </c>
      <c r="F60" s="103" t="s">
        <v>452</v>
      </c>
      <c r="G60" s="103" t="s">
        <v>455</v>
      </c>
      <c r="H60" s="100" t="s">
        <v>478</v>
      </c>
      <c r="I60" s="103" t="s">
        <v>1161</v>
      </c>
      <c r="J60" s="103"/>
      <c r="K60" s="103" t="s">
        <v>497</v>
      </c>
      <c r="L60" s="103" t="s">
        <v>450</v>
      </c>
      <c r="M60" s="103"/>
      <c r="N60" s="106"/>
      <c r="O60" s="127">
        <v>0</v>
      </c>
      <c r="P60" s="104">
        <v>60</v>
      </c>
      <c r="Q60" s="104" t="s">
        <v>499</v>
      </c>
      <c r="R60" s="105" t="e">
        <f t="shared" si="1"/>
        <v>#DIV/0!</v>
      </c>
      <c r="S60" s="124">
        <v>0</v>
      </c>
      <c r="T60" s="124">
        <v>60</v>
      </c>
      <c r="U60" s="124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8"/>
      <c r="AK60" s="107"/>
      <c r="AL60" s="107"/>
      <c r="AM60" s="107"/>
      <c r="AN60" s="107"/>
      <c r="AO60" s="107"/>
      <c r="AP60" s="108"/>
      <c r="AQ60" s="108"/>
      <c r="AR60" s="107"/>
      <c r="AS60" s="107"/>
      <c r="AT60" s="107"/>
      <c r="AU60" s="107"/>
      <c r="AV60" s="107"/>
      <c r="AW60" s="107"/>
    </row>
    <row r="61" spans="1:49" s="111" customFormat="1" ht="19.95" hidden="1" customHeight="1" x14ac:dyDescent="0.3">
      <c r="A61" s="113">
        <v>0</v>
      </c>
      <c r="B61" s="113">
        <v>4600011605</v>
      </c>
      <c r="C61" s="101" t="s">
        <v>432</v>
      </c>
      <c r="D61" s="112" t="str">
        <f t="shared" si="0"/>
        <v/>
      </c>
      <c r="E61" s="102"/>
      <c r="F61" s="103"/>
      <c r="G61" s="103"/>
      <c r="H61" s="100"/>
      <c r="I61" s="103" t="s">
        <v>1162</v>
      </c>
      <c r="J61" s="103"/>
      <c r="K61" s="103"/>
      <c r="L61" s="103"/>
      <c r="M61" s="103"/>
      <c r="N61" s="106"/>
      <c r="O61" s="104">
        <v>0</v>
      </c>
      <c r="P61" s="104">
        <v>20</v>
      </c>
      <c r="Q61" s="104" t="s">
        <v>499</v>
      </c>
      <c r="R61" s="105" t="e">
        <f t="shared" si="1"/>
        <v>#DIV/0!</v>
      </c>
      <c r="S61" s="124">
        <v>0</v>
      </c>
      <c r="T61" s="124">
        <v>20</v>
      </c>
      <c r="U61" s="124">
        <v>0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</row>
    <row r="62" spans="1:49" s="111" customFormat="1" ht="19.95" hidden="1" customHeight="1" x14ac:dyDescent="0.3">
      <c r="A62" s="113">
        <v>0</v>
      </c>
      <c r="B62" s="113">
        <v>4600011605</v>
      </c>
      <c r="C62" s="101" t="s">
        <v>433</v>
      </c>
      <c r="D62" s="112" t="str">
        <f t="shared" si="0"/>
        <v/>
      </c>
      <c r="E62" s="102"/>
      <c r="F62" s="103"/>
      <c r="G62" s="103"/>
      <c r="H62" s="100"/>
      <c r="I62" s="103" t="s">
        <v>1163</v>
      </c>
      <c r="J62" s="103"/>
      <c r="K62" s="103"/>
      <c r="L62" s="103"/>
      <c r="M62" s="103"/>
      <c r="N62" s="106"/>
      <c r="O62" s="104">
        <v>0</v>
      </c>
      <c r="P62" s="104">
        <v>0</v>
      </c>
      <c r="Q62" s="104" t="s">
        <v>499</v>
      </c>
      <c r="R62" s="105" t="e">
        <f t="shared" si="1"/>
        <v>#DIV/0!</v>
      </c>
      <c r="S62" s="124">
        <v>0</v>
      </c>
      <c r="T62" s="124">
        <v>0</v>
      </c>
      <c r="U62" s="124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1" customFormat="1" ht="19.95" hidden="1" customHeight="1" x14ac:dyDescent="0.3">
      <c r="A63" s="113">
        <v>0</v>
      </c>
      <c r="B63" s="113">
        <v>4600011605</v>
      </c>
      <c r="C63" s="101" t="s">
        <v>434</v>
      </c>
      <c r="D63" s="112" t="str">
        <f t="shared" si="0"/>
        <v/>
      </c>
      <c r="E63" s="102"/>
      <c r="F63" s="103"/>
      <c r="G63" s="103"/>
      <c r="H63" s="100"/>
      <c r="I63" s="103" t="s">
        <v>1164</v>
      </c>
      <c r="J63" s="103"/>
      <c r="K63" s="103"/>
      <c r="L63" s="103"/>
      <c r="M63" s="103"/>
      <c r="N63" s="106"/>
      <c r="O63" s="104">
        <v>0</v>
      </c>
      <c r="P63" s="104">
        <v>5</v>
      </c>
      <c r="Q63" s="104" t="s">
        <v>499</v>
      </c>
      <c r="R63" s="105" t="e">
        <f t="shared" si="1"/>
        <v>#DIV/0!</v>
      </c>
      <c r="S63" s="124">
        <v>0</v>
      </c>
      <c r="T63" s="124">
        <v>5</v>
      </c>
      <c r="U63" s="124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1" customFormat="1" ht="19.95" hidden="1" customHeight="1" x14ac:dyDescent="0.3">
      <c r="A64" s="113">
        <v>0</v>
      </c>
      <c r="B64" s="113">
        <v>4600011605</v>
      </c>
      <c r="C64" s="101" t="s">
        <v>605</v>
      </c>
      <c r="D64" s="112" t="str">
        <f t="shared" si="0"/>
        <v/>
      </c>
      <c r="E64" s="102"/>
      <c r="F64" s="103"/>
      <c r="G64" s="103"/>
      <c r="H64" s="100"/>
      <c r="I64" s="103" t="s">
        <v>1165</v>
      </c>
      <c r="J64" s="103"/>
      <c r="K64" s="103"/>
      <c r="L64" s="103"/>
      <c r="M64" s="103"/>
      <c r="N64" s="106"/>
      <c r="O64" s="104">
        <v>0</v>
      </c>
      <c r="P64" s="104">
        <v>10</v>
      </c>
      <c r="Q64" s="104" t="s">
        <v>499</v>
      </c>
      <c r="R64" s="105" t="e">
        <f t="shared" si="1"/>
        <v>#DIV/0!</v>
      </c>
      <c r="S64" s="124">
        <v>0</v>
      </c>
      <c r="T64" s="124">
        <v>10</v>
      </c>
      <c r="U64" s="124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1" customFormat="1" ht="19.95" hidden="1" customHeight="1" x14ac:dyDescent="0.3">
      <c r="A65" s="113">
        <v>0</v>
      </c>
      <c r="B65" s="113">
        <v>4600011605</v>
      </c>
      <c r="C65" s="101" t="s">
        <v>435</v>
      </c>
      <c r="D65" s="112" t="str">
        <f t="shared" si="0"/>
        <v/>
      </c>
      <c r="E65" s="102"/>
      <c r="F65" s="103"/>
      <c r="G65" s="103"/>
      <c r="H65" s="100"/>
      <c r="I65" s="103" t="s">
        <v>1166</v>
      </c>
      <c r="J65" s="103"/>
      <c r="K65" s="103"/>
      <c r="L65" s="103"/>
      <c r="M65" s="103"/>
      <c r="N65" s="106"/>
      <c r="O65" s="104">
        <v>0</v>
      </c>
      <c r="P65" s="104">
        <v>0</v>
      </c>
      <c r="Q65" s="104" t="s">
        <v>499</v>
      </c>
      <c r="R65" s="105" t="e">
        <f t="shared" si="1"/>
        <v>#DIV/0!</v>
      </c>
      <c r="S65" s="124">
        <v>0</v>
      </c>
      <c r="T65" s="124">
        <v>0</v>
      </c>
      <c r="U65" s="124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1" customFormat="1" ht="19.95" hidden="1" customHeight="1" x14ac:dyDescent="0.3">
      <c r="A66" s="113">
        <v>28</v>
      </c>
      <c r="B66" s="113">
        <v>4600011605</v>
      </c>
      <c r="C66" s="101" t="s">
        <v>436</v>
      </c>
      <c r="D66" s="112" t="str">
        <f t="shared" si="0"/>
        <v>(PM) Plataformas Metálicas - Montagem de andaime da estrutura provisória</v>
      </c>
      <c r="E66" s="102" t="s">
        <v>496</v>
      </c>
      <c r="F66" s="103" t="s">
        <v>485</v>
      </c>
      <c r="G66" s="103" t="s">
        <v>455</v>
      </c>
      <c r="H66" s="100" t="s">
        <v>478</v>
      </c>
      <c r="I66" s="103" t="s">
        <v>1167</v>
      </c>
      <c r="J66" s="103"/>
      <c r="K66" s="103" t="s">
        <v>497</v>
      </c>
      <c r="L66" s="103" t="s">
        <v>484</v>
      </c>
      <c r="M66" s="103"/>
      <c r="N66" s="106"/>
      <c r="O66" s="104">
        <v>1152.5</v>
      </c>
      <c r="P66" s="104">
        <v>1152.5</v>
      </c>
      <c r="Q66" s="104" t="s">
        <v>499</v>
      </c>
      <c r="R66" s="105">
        <f t="shared" si="1"/>
        <v>1</v>
      </c>
      <c r="S66" s="124">
        <v>980</v>
      </c>
      <c r="T66" s="124">
        <v>980</v>
      </c>
      <c r="U66" s="124">
        <v>0</v>
      </c>
      <c r="V66" s="108"/>
      <c r="W66" s="107"/>
      <c r="X66" s="107"/>
      <c r="Y66" s="107"/>
      <c r="Z66" s="107"/>
      <c r="AA66" s="107"/>
      <c r="AB66" s="108"/>
      <c r="AC66" s="108"/>
      <c r="AD66" s="107"/>
      <c r="AE66" s="107"/>
      <c r="AF66" s="107"/>
      <c r="AG66" s="107"/>
      <c r="AH66" s="107"/>
      <c r="AI66" s="108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1" customFormat="1" ht="19.95" hidden="1" customHeight="1" x14ac:dyDescent="0.3">
      <c r="A67" s="113">
        <v>0</v>
      </c>
      <c r="B67" s="113">
        <v>4600011605</v>
      </c>
      <c r="C67" s="101" t="s">
        <v>437</v>
      </c>
      <c r="D67" s="112" t="str">
        <f t="shared" si="0"/>
        <v/>
      </c>
      <c r="E67" s="102"/>
      <c r="F67" s="103"/>
      <c r="G67" s="103"/>
      <c r="H67" s="100"/>
      <c r="I67" s="103" t="s">
        <v>1168</v>
      </c>
      <c r="J67" s="103"/>
      <c r="K67" s="103"/>
      <c r="L67" s="103"/>
      <c r="M67" s="103"/>
      <c r="N67" s="106"/>
      <c r="O67" s="104">
        <v>0</v>
      </c>
      <c r="P67" s="104">
        <v>0</v>
      </c>
      <c r="Q67" s="104"/>
      <c r="R67" s="105" t="e">
        <f t="shared" si="1"/>
        <v>#DIV/0!</v>
      </c>
      <c r="S67" s="124">
        <v>0</v>
      </c>
      <c r="T67" s="124">
        <v>0</v>
      </c>
      <c r="U67" s="124">
        <v>0</v>
      </c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1" customFormat="1" ht="19.95" hidden="1" customHeight="1" x14ac:dyDescent="0.3">
      <c r="A68" s="113">
        <v>0</v>
      </c>
      <c r="B68" s="113">
        <v>4600011605</v>
      </c>
      <c r="C68" s="101" t="s">
        <v>438</v>
      </c>
      <c r="D68" s="112" t="str">
        <f t="shared" si="0"/>
        <v/>
      </c>
      <c r="E68" s="102"/>
      <c r="F68" s="103"/>
      <c r="G68" s="103"/>
      <c r="H68" s="100"/>
      <c r="I68" s="103" t="s">
        <v>1169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"/>
        <v>#DIV/0!</v>
      </c>
      <c r="S68" s="124">
        <v>0</v>
      </c>
      <c r="T68" s="124">
        <v>0</v>
      </c>
      <c r="U68" s="124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1" customFormat="1" ht="19.95" hidden="1" customHeight="1" x14ac:dyDescent="0.3">
      <c r="A69" s="113">
        <v>0</v>
      </c>
      <c r="B69" s="113">
        <v>4600011605</v>
      </c>
      <c r="C69" s="101" t="s">
        <v>439</v>
      </c>
      <c r="D69" s="112" t="str">
        <f t="shared" ref="D69:D132" si="2">IF(E69="","",CONCATENATE(TRIM(E69)," - ",TRIM(I69)))</f>
        <v/>
      </c>
      <c r="E69" s="102"/>
      <c r="F69" s="103"/>
      <c r="G69" s="103"/>
      <c r="H69" s="100"/>
      <c r="I69" s="103" t="s">
        <v>1170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ref="R69:R132" si="3">IF(O69="","",P69/O69)</f>
        <v>#DIV/0!</v>
      </c>
      <c r="S69" s="124">
        <v>0</v>
      </c>
      <c r="T69" s="124">
        <v>0</v>
      </c>
      <c r="U69" s="124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1" customFormat="1" ht="19.95" hidden="1" customHeight="1" x14ac:dyDescent="0.3">
      <c r="A70" s="113">
        <v>0</v>
      </c>
      <c r="B70" s="113">
        <v>4600011605</v>
      </c>
      <c r="C70" s="101" t="s">
        <v>440</v>
      </c>
      <c r="D70" s="112" t="str">
        <f t="shared" si="2"/>
        <v/>
      </c>
      <c r="E70" s="102"/>
      <c r="F70" s="103"/>
      <c r="G70" s="103"/>
      <c r="H70" s="100"/>
      <c r="I70" s="103" t="s">
        <v>1171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si="3"/>
        <v>#DIV/0!</v>
      </c>
      <c r="S70" s="124">
        <v>0</v>
      </c>
      <c r="T70" s="124">
        <v>0</v>
      </c>
      <c r="U70" s="124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1" customFormat="1" ht="19.95" hidden="1" customHeight="1" x14ac:dyDescent="0.3">
      <c r="A71" s="113">
        <v>0</v>
      </c>
      <c r="B71" s="113">
        <v>4600011605</v>
      </c>
      <c r="C71" s="101" t="s">
        <v>606</v>
      </c>
      <c r="D71" s="112" t="str">
        <f t="shared" si="2"/>
        <v/>
      </c>
      <c r="E71" s="102"/>
      <c r="F71" s="103"/>
      <c r="G71" s="103"/>
      <c r="H71" s="100"/>
      <c r="I71" s="103" t="s">
        <v>1172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3"/>
        <v>#DIV/0!</v>
      </c>
      <c r="S71" s="124">
        <v>0</v>
      </c>
      <c r="T71" s="124">
        <v>0</v>
      </c>
      <c r="U71" s="124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1" customFormat="1" ht="19.95" hidden="1" customHeight="1" x14ac:dyDescent="0.3">
      <c r="A72" s="113">
        <v>0</v>
      </c>
      <c r="B72" s="113">
        <v>4600011605</v>
      </c>
      <c r="C72" s="101" t="s">
        <v>607</v>
      </c>
      <c r="D72" s="112" t="str">
        <f t="shared" si="2"/>
        <v/>
      </c>
      <c r="E72" s="102"/>
      <c r="F72" s="103"/>
      <c r="G72" s="103"/>
      <c r="H72" s="100"/>
      <c r="I72" s="103" t="s">
        <v>1173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3"/>
        <v>#DIV/0!</v>
      </c>
      <c r="S72" s="124">
        <v>0</v>
      </c>
      <c r="T72" s="124">
        <v>0</v>
      </c>
      <c r="U72" s="124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1" customFormat="1" ht="19.95" hidden="1" customHeight="1" x14ac:dyDescent="0.3">
      <c r="A73" s="113">
        <v>29</v>
      </c>
      <c r="B73" s="113">
        <v>4600011605</v>
      </c>
      <c r="C73" s="101" t="s">
        <v>441</v>
      </c>
      <c r="D73" s="112" t="str">
        <f t="shared" si="2"/>
        <v>(PM) Plataformas Metálicas - Instalação das Caldeiras</v>
      </c>
      <c r="E73" s="102" t="s">
        <v>496</v>
      </c>
      <c r="F73" s="103" t="s">
        <v>485</v>
      </c>
      <c r="G73" s="103" t="s">
        <v>461</v>
      </c>
      <c r="H73" s="100" t="s">
        <v>478</v>
      </c>
      <c r="I73" s="103" t="s">
        <v>1174</v>
      </c>
      <c r="J73" s="103"/>
      <c r="K73" s="103" t="s">
        <v>497</v>
      </c>
      <c r="L73" s="103" t="s">
        <v>450</v>
      </c>
      <c r="M73" s="103"/>
      <c r="N73" s="106"/>
      <c r="O73" s="104">
        <v>981</v>
      </c>
      <c r="P73" s="104">
        <v>981</v>
      </c>
      <c r="Q73" s="104" t="s">
        <v>499</v>
      </c>
      <c r="R73" s="105">
        <f t="shared" si="3"/>
        <v>1</v>
      </c>
      <c r="S73" s="124">
        <v>400</v>
      </c>
      <c r="T73" s="124">
        <v>981</v>
      </c>
      <c r="U73" s="124"/>
      <c r="V73" s="108"/>
      <c r="W73" s="107">
        <v>2</v>
      </c>
      <c r="X73" s="107">
        <v>2</v>
      </c>
      <c r="Y73" s="107">
        <v>2</v>
      </c>
      <c r="Z73" s="107">
        <v>2</v>
      </c>
      <c r="AA73" s="107">
        <v>23</v>
      </c>
      <c r="AB73" s="108"/>
      <c r="AC73" s="108"/>
      <c r="AD73" s="107"/>
      <c r="AE73" s="107"/>
      <c r="AF73" s="107"/>
      <c r="AG73" s="107"/>
      <c r="AH73" s="107"/>
      <c r="AI73" s="108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1" customFormat="1" ht="19.95" hidden="1" customHeight="1" x14ac:dyDescent="0.3">
      <c r="A74" s="113">
        <v>0</v>
      </c>
      <c r="B74" s="113">
        <v>4600011605</v>
      </c>
      <c r="C74" s="101" t="s">
        <v>442</v>
      </c>
      <c r="D74" s="112" t="str">
        <f t="shared" si="2"/>
        <v/>
      </c>
      <c r="E74" s="102"/>
      <c r="F74" s="103"/>
      <c r="G74" s="103"/>
      <c r="H74" s="100"/>
      <c r="I74" s="103" t="s">
        <v>1175</v>
      </c>
      <c r="J74" s="103"/>
      <c r="K74" s="103"/>
      <c r="L74" s="103"/>
      <c r="M74" s="103"/>
      <c r="N74" s="106"/>
      <c r="O74" s="104">
        <v>0</v>
      </c>
      <c r="P74" s="104">
        <v>0</v>
      </c>
      <c r="Q74" s="104"/>
      <c r="R74" s="105" t="e">
        <f t="shared" si="3"/>
        <v>#DIV/0!</v>
      </c>
      <c r="S74" s="124">
        <v>0</v>
      </c>
      <c r="T74" s="124">
        <v>0</v>
      </c>
      <c r="U74" s="124">
        <v>0</v>
      </c>
      <c r="V74" s="129"/>
      <c r="W74" s="129">
        <v>0</v>
      </c>
      <c r="X74" s="107"/>
      <c r="Y74" s="107"/>
      <c r="Z74" s="107"/>
      <c r="AA74" s="107"/>
      <c r="AB74" s="107"/>
      <c r="AC74" s="107"/>
      <c r="AD74" s="107">
        <v>4600011662</v>
      </c>
      <c r="AE74" s="107"/>
      <c r="AF74" s="129">
        <v>1</v>
      </c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1" customFormat="1" ht="19.95" hidden="1" customHeight="1" x14ac:dyDescent="0.3">
      <c r="A75" s="113">
        <v>0</v>
      </c>
      <c r="B75" s="113">
        <v>4600011605</v>
      </c>
      <c r="C75" s="101" t="s">
        <v>443</v>
      </c>
      <c r="D75" s="112" t="str">
        <f t="shared" si="2"/>
        <v/>
      </c>
      <c r="E75" s="102"/>
      <c r="F75" s="103"/>
      <c r="G75" s="103"/>
      <c r="H75" s="100"/>
      <c r="I75" s="103" t="s">
        <v>1176</v>
      </c>
      <c r="J75" s="103"/>
      <c r="K75" s="103"/>
      <c r="L75" s="103"/>
      <c r="M75" s="103"/>
      <c r="N75" s="106"/>
      <c r="O75" s="104">
        <v>0</v>
      </c>
      <c r="P75" s="104">
        <v>0</v>
      </c>
      <c r="Q75" s="104"/>
      <c r="R75" s="105" t="e">
        <f t="shared" si="3"/>
        <v>#DIV/0!</v>
      </c>
      <c r="S75" s="124">
        <v>0</v>
      </c>
      <c r="T75" s="124">
        <v>0</v>
      </c>
      <c r="U75" s="124">
        <v>0</v>
      </c>
      <c r="V75" s="129"/>
      <c r="W75" s="129">
        <v>0</v>
      </c>
      <c r="X75" s="107"/>
      <c r="Y75" s="107"/>
      <c r="Z75" s="107"/>
      <c r="AA75" s="107"/>
      <c r="AB75" s="107"/>
      <c r="AC75" s="107"/>
      <c r="AD75" s="107">
        <v>4600011662</v>
      </c>
      <c r="AE75" s="107"/>
      <c r="AF75" s="129">
        <v>1</v>
      </c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1" customFormat="1" ht="19.95" hidden="1" customHeight="1" x14ac:dyDescent="0.3">
      <c r="A76" s="113">
        <v>0</v>
      </c>
      <c r="B76" s="113">
        <v>4600011605</v>
      </c>
      <c r="C76" s="101" t="s">
        <v>608</v>
      </c>
      <c r="D76" s="112" t="str">
        <f t="shared" si="2"/>
        <v/>
      </c>
      <c r="E76" s="102"/>
      <c r="F76" s="103"/>
      <c r="G76" s="103"/>
      <c r="H76" s="100"/>
      <c r="I76" s="103" t="s">
        <v>1177</v>
      </c>
      <c r="J76" s="103"/>
      <c r="K76" s="103"/>
      <c r="L76" s="103"/>
      <c r="M76" s="103"/>
      <c r="N76" s="106"/>
      <c r="O76" s="104">
        <v>0</v>
      </c>
      <c r="P76" s="104">
        <v>0</v>
      </c>
      <c r="Q76" s="104"/>
      <c r="R76" s="105" t="e">
        <f t="shared" si="3"/>
        <v>#DIV/0!</v>
      </c>
      <c r="S76" s="124">
        <v>0</v>
      </c>
      <c r="T76" s="124">
        <v>0</v>
      </c>
      <c r="U76" s="124">
        <v>0</v>
      </c>
      <c r="V76" s="129"/>
      <c r="W76" s="129">
        <v>0</v>
      </c>
      <c r="X76" s="107"/>
      <c r="Y76" s="107"/>
      <c r="Z76" s="107"/>
      <c r="AA76" s="107"/>
      <c r="AB76" s="107"/>
      <c r="AC76" s="107"/>
      <c r="AD76" s="107">
        <v>4600011662</v>
      </c>
      <c r="AE76" s="107"/>
      <c r="AF76" s="129">
        <v>1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1" customFormat="1" ht="19.95" hidden="1" customHeight="1" x14ac:dyDescent="0.3">
      <c r="A77" s="113">
        <v>0</v>
      </c>
      <c r="B77" s="113">
        <v>4600011605</v>
      </c>
      <c r="C77" s="101" t="s">
        <v>609</v>
      </c>
      <c r="D77" s="112" t="str">
        <f t="shared" si="2"/>
        <v/>
      </c>
      <c r="E77" s="102"/>
      <c r="F77" s="103"/>
      <c r="G77" s="103"/>
      <c r="H77" s="100"/>
      <c r="I77" s="103" t="s">
        <v>1178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 t="shared" si="3"/>
        <v>#DIV/0!</v>
      </c>
      <c r="S77" s="124">
        <v>0</v>
      </c>
      <c r="T77" s="124">
        <v>0</v>
      </c>
      <c r="U77" s="124">
        <v>0</v>
      </c>
      <c r="V77" s="129"/>
      <c r="W77" s="129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9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1" customFormat="1" ht="19.95" hidden="1" customHeight="1" x14ac:dyDescent="0.3">
      <c r="A78" s="113">
        <v>0</v>
      </c>
      <c r="B78" s="113">
        <v>4600011605</v>
      </c>
      <c r="C78" s="101" t="s">
        <v>610</v>
      </c>
      <c r="D78" s="112" t="str">
        <f t="shared" si="2"/>
        <v/>
      </c>
      <c r="E78" s="102"/>
      <c r="F78" s="103"/>
      <c r="G78" s="103"/>
      <c r="H78" s="100"/>
      <c r="I78" s="103" t="s">
        <v>1179</v>
      </c>
      <c r="J78" s="103"/>
      <c r="K78" s="103"/>
      <c r="L78" s="103"/>
      <c r="M78" s="103"/>
      <c r="N78" s="106"/>
      <c r="O78" s="104">
        <v>0</v>
      </c>
      <c r="P78" s="104">
        <v>0</v>
      </c>
      <c r="Q78" s="104"/>
      <c r="R78" s="105" t="e">
        <f t="shared" si="3"/>
        <v>#DIV/0!</v>
      </c>
      <c r="S78" s="124">
        <v>0</v>
      </c>
      <c r="T78" s="124">
        <v>0</v>
      </c>
      <c r="U78" s="124">
        <v>0</v>
      </c>
      <c r="V78" s="129"/>
      <c r="W78" s="129">
        <v>0</v>
      </c>
      <c r="X78" s="107"/>
      <c r="Y78" s="107"/>
      <c r="Z78" s="107"/>
      <c r="AA78" s="107"/>
      <c r="AB78" s="107"/>
      <c r="AC78" s="107"/>
      <c r="AD78" s="107">
        <v>4600011662</v>
      </c>
      <c r="AE78" s="107"/>
      <c r="AF78" s="129">
        <v>1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1" customFormat="1" ht="19.95" hidden="1" customHeight="1" x14ac:dyDescent="0.3">
      <c r="A79" s="113">
        <v>0</v>
      </c>
      <c r="B79" s="113">
        <v>4600011605</v>
      </c>
      <c r="C79" s="101" t="s">
        <v>611</v>
      </c>
      <c r="D79" s="112" t="str">
        <f t="shared" si="2"/>
        <v/>
      </c>
      <c r="E79" s="102"/>
      <c r="F79" s="103"/>
      <c r="G79" s="103"/>
      <c r="H79" s="100"/>
      <c r="I79" s="103" t="s">
        <v>1180</v>
      </c>
      <c r="J79" s="103"/>
      <c r="K79" s="103"/>
      <c r="L79" s="103"/>
      <c r="M79" s="103"/>
      <c r="N79" s="106"/>
      <c r="O79" s="104">
        <v>0</v>
      </c>
      <c r="P79" s="104">
        <v>0</v>
      </c>
      <c r="Q79" s="104"/>
      <c r="R79" s="105" t="e">
        <f t="shared" si="3"/>
        <v>#DIV/0!</v>
      </c>
      <c r="S79" s="124">
        <v>0</v>
      </c>
      <c r="T79" s="124">
        <v>0</v>
      </c>
      <c r="U79" s="124">
        <v>0</v>
      </c>
      <c r="V79" s="129"/>
      <c r="W79" s="129">
        <v>0</v>
      </c>
      <c r="X79" s="107"/>
      <c r="Y79" s="107"/>
      <c r="Z79" s="107"/>
      <c r="AA79" s="107"/>
      <c r="AB79" s="107"/>
      <c r="AC79" s="107"/>
      <c r="AD79" s="107">
        <v>4600011662</v>
      </c>
      <c r="AE79" s="107"/>
      <c r="AF79" s="129">
        <v>1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1" customFormat="1" ht="19.95" hidden="1" customHeight="1" x14ac:dyDescent="0.3">
      <c r="A80" s="113">
        <v>35</v>
      </c>
      <c r="B80" s="113">
        <v>4600011605</v>
      </c>
      <c r="C80" s="101" t="s">
        <v>612</v>
      </c>
      <c r="D80" s="112" t="str">
        <f t="shared" si="2"/>
        <v>(PM) Plataformas Metálicas - Elevação da caldeira com cilindros hidráulicos</v>
      </c>
      <c r="E80" s="102" t="s">
        <v>496</v>
      </c>
      <c r="F80" s="103" t="s">
        <v>485</v>
      </c>
      <c r="G80" s="103" t="s">
        <v>461</v>
      </c>
      <c r="H80" s="100">
        <v>14</v>
      </c>
      <c r="I80" s="103" t="s">
        <v>1181</v>
      </c>
      <c r="J80" s="103"/>
      <c r="K80" s="103" t="s">
        <v>497</v>
      </c>
      <c r="L80" s="103" t="s">
        <v>450</v>
      </c>
      <c r="M80" s="103"/>
      <c r="N80" s="106"/>
      <c r="O80" s="104">
        <v>0</v>
      </c>
      <c r="P80" s="104">
        <v>0</v>
      </c>
      <c r="Q80" s="104"/>
      <c r="R80" s="105" t="e">
        <f t="shared" si="3"/>
        <v>#DIV/0!</v>
      </c>
      <c r="S80" s="124">
        <v>0</v>
      </c>
      <c r="T80" s="124">
        <v>0</v>
      </c>
      <c r="U80" s="124">
        <v>0</v>
      </c>
      <c r="V80" s="108"/>
      <c r="W80" s="107">
        <v>2</v>
      </c>
      <c r="X80" s="107">
        <v>2</v>
      </c>
      <c r="Y80" s="107">
        <v>2</v>
      </c>
      <c r="Z80" s="107">
        <v>2</v>
      </c>
      <c r="AA80" s="107">
        <v>2</v>
      </c>
      <c r="AB80" s="108"/>
      <c r="AC80" s="108"/>
      <c r="AD80" s="107"/>
      <c r="AE80" s="107"/>
      <c r="AF80" s="107"/>
      <c r="AG80" s="107"/>
      <c r="AH80" s="107"/>
      <c r="AI80" s="108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1" customFormat="1" ht="19.95" hidden="1" customHeight="1" x14ac:dyDescent="0.3">
      <c r="A81" s="113">
        <v>0</v>
      </c>
      <c r="B81" s="113">
        <v>4600011605</v>
      </c>
      <c r="C81" s="101" t="s">
        <v>613</v>
      </c>
      <c r="D81" s="112" t="str">
        <f t="shared" si="2"/>
        <v/>
      </c>
      <c r="E81" s="102"/>
      <c r="F81" s="103"/>
      <c r="G81" s="103"/>
      <c r="H81" s="100"/>
      <c r="I81" s="103" t="s">
        <v>1182</v>
      </c>
      <c r="J81" s="103"/>
      <c r="K81" s="103"/>
      <c r="L81" s="103"/>
      <c r="M81" s="103"/>
      <c r="N81" s="106"/>
      <c r="O81" s="104">
        <v>0</v>
      </c>
      <c r="P81" s="104">
        <v>0</v>
      </c>
      <c r="Q81" s="104"/>
      <c r="R81" s="105" t="e">
        <f t="shared" si="3"/>
        <v>#DIV/0!</v>
      </c>
      <c r="S81" s="124">
        <v>0</v>
      </c>
      <c r="T81" s="124">
        <v>0</v>
      </c>
      <c r="U81" s="124">
        <v>0</v>
      </c>
      <c r="V81" s="129"/>
      <c r="W81" s="129">
        <v>0</v>
      </c>
      <c r="X81" s="107"/>
      <c r="Y81" s="107"/>
      <c r="Z81" s="107"/>
      <c r="AA81" s="107"/>
      <c r="AB81" s="107"/>
      <c r="AC81" s="107"/>
      <c r="AD81" s="107">
        <v>4600011662</v>
      </c>
      <c r="AE81" s="107"/>
      <c r="AF81" s="129">
        <v>1</v>
      </c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1" customFormat="1" ht="19.95" hidden="1" customHeight="1" x14ac:dyDescent="0.3">
      <c r="A82" s="113">
        <v>0</v>
      </c>
      <c r="B82" s="113">
        <v>4600011605</v>
      </c>
      <c r="C82" s="101" t="s">
        <v>614</v>
      </c>
      <c r="D82" s="112" t="str">
        <f t="shared" si="2"/>
        <v/>
      </c>
      <c r="E82" s="102"/>
      <c r="F82" s="103"/>
      <c r="G82" s="103"/>
      <c r="H82" s="100"/>
      <c r="I82" s="103" t="s">
        <v>1183</v>
      </c>
      <c r="J82" s="103"/>
      <c r="K82" s="103"/>
      <c r="L82" s="103"/>
      <c r="M82" s="103"/>
      <c r="N82" s="106"/>
      <c r="O82" s="104">
        <v>0</v>
      </c>
      <c r="P82" s="104">
        <v>0</v>
      </c>
      <c r="Q82" s="104"/>
      <c r="R82" s="105" t="e">
        <f t="shared" si="3"/>
        <v>#DIV/0!</v>
      </c>
      <c r="S82" s="124">
        <v>0</v>
      </c>
      <c r="T82" s="124">
        <v>0</v>
      </c>
      <c r="U82" s="124">
        <v>0</v>
      </c>
      <c r="V82" s="129"/>
      <c r="W82" s="129">
        <v>0</v>
      </c>
      <c r="X82" s="107"/>
      <c r="Y82" s="107"/>
      <c r="Z82" s="107"/>
      <c r="AA82" s="107"/>
      <c r="AB82" s="107"/>
      <c r="AC82" s="107"/>
      <c r="AD82" s="107">
        <v>4600011662</v>
      </c>
      <c r="AE82" s="107"/>
      <c r="AF82" s="129">
        <v>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1" customFormat="1" ht="19.95" hidden="1" customHeight="1" x14ac:dyDescent="0.3">
      <c r="A83" s="113">
        <v>0</v>
      </c>
      <c r="B83" s="113">
        <v>4600011605</v>
      </c>
      <c r="C83" s="101" t="s">
        <v>615</v>
      </c>
      <c r="D83" s="112" t="str">
        <f t="shared" si="2"/>
        <v/>
      </c>
      <c r="E83" s="102"/>
      <c r="F83" s="103"/>
      <c r="G83" s="103"/>
      <c r="H83" s="100"/>
      <c r="I83" s="103" t="s">
        <v>1184</v>
      </c>
      <c r="J83" s="103"/>
      <c r="K83" s="103"/>
      <c r="L83" s="103"/>
      <c r="M83" s="103"/>
      <c r="N83" s="106"/>
      <c r="O83" s="104">
        <v>0</v>
      </c>
      <c r="P83" s="104">
        <v>0</v>
      </c>
      <c r="Q83" s="104"/>
      <c r="R83" s="105" t="e">
        <f t="shared" si="3"/>
        <v>#DIV/0!</v>
      </c>
      <c r="S83" s="124">
        <v>0</v>
      </c>
      <c r="T83" s="124">
        <v>0</v>
      </c>
      <c r="U83" s="124">
        <v>0</v>
      </c>
      <c r="V83" s="129"/>
      <c r="W83" s="129">
        <v>0</v>
      </c>
      <c r="X83" s="107"/>
      <c r="Y83" s="107"/>
      <c r="Z83" s="107"/>
      <c r="AA83" s="107"/>
      <c r="AB83" s="107"/>
      <c r="AC83" s="107"/>
      <c r="AD83" s="107">
        <v>4600011662</v>
      </c>
      <c r="AE83" s="107"/>
      <c r="AF83" s="129">
        <v>1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1" customFormat="1" ht="19.95" hidden="1" customHeight="1" x14ac:dyDescent="0.3">
      <c r="A84" s="113">
        <v>0</v>
      </c>
      <c r="B84" s="113">
        <v>4600011605</v>
      </c>
      <c r="C84" s="101" t="s">
        <v>616</v>
      </c>
      <c r="D84" s="112" t="str">
        <f t="shared" si="2"/>
        <v/>
      </c>
      <c r="E84" s="102"/>
      <c r="F84" s="103"/>
      <c r="G84" s="103"/>
      <c r="H84" s="100"/>
      <c r="I84" s="103" t="s">
        <v>1185</v>
      </c>
      <c r="J84" s="103"/>
      <c r="K84" s="103"/>
      <c r="L84" s="103"/>
      <c r="M84" s="103"/>
      <c r="N84" s="106"/>
      <c r="O84" s="104">
        <v>0</v>
      </c>
      <c r="P84" s="104">
        <v>0</v>
      </c>
      <c r="Q84" s="104"/>
      <c r="R84" s="105" t="e">
        <f t="shared" si="3"/>
        <v>#DIV/0!</v>
      </c>
      <c r="S84" s="124">
        <v>0</v>
      </c>
      <c r="T84" s="124">
        <v>0</v>
      </c>
      <c r="U84" s="124">
        <v>0</v>
      </c>
      <c r="V84" s="129"/>
      <c r="W84" s="129">
        <v>0</v>
      </c>
      <c r="X84" s="107"/>
      <c r="Y84" s="107"/>
      <c r="Z84" s="107"/>
      <c r="AA84" s="107"/>
      <c r="AB84" s="107"/>
      <c r="AC84" s="107"/>
      <c r="AD84" s="107">
        <v>4600011662</v>
      </c>
      <c r="AE84" s="107"/>
      <c r="AF84" s="129">
        <v>1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1" customFormat="1" ht="19.95" hidden="1" customHeight="1" x14ac:dyDescent="0.3">
      <c r="A85" s="113">
        <v>0</v>
      </c>
      <c r="B85" s="113">
        <v>4600011605</v>
      </c>
      <c r="C85" s="101" t="s">
        <v>617</v>
      </c>
      <c r="D85" s="112" t="str">
        <f t="shared" si="2"/>
        <v/>
      </c>
      <c r="E85" s="102"/>
      <c r="F85" s="103"/>
      <c r="G85" s="103"/>
      <c r="H85" s="100"/>
      <c r="I85" s="103" t="s">
        <v>1186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 t="shared" si="3"/>
        <v>#DIV/0!</v>
      </c>
      <c r="S85" s="124">
        <v>0</v>
      </c>
      <c r="T85" s="124">
        <v>0</v>
      </c>
      <c r="U85" s="124">
        <v>0</v>
      </c>
      <c r="V85" s="129"/>
      <c r="W85" s="129">
        <v>0</v>
      </c>
      <c r="X85" s="107"/>
      <c r="Y85" s="107"/>
      <c r="Z85" s="107"/>
      <c r="AA85" s="107"/>
      <c r="AB85" s="107"/>
      <c r="AC85" s="107"/>
      <c r="AD85" s="107">
        <v>4600011662</v>
      </c>
      <c r="AE85" s="107"/>
      <c r="AF85" s="129">
        <v>1</v>
      </c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1" customFormat="1" ht="19.95" hidden="1" customHeight="1" x14ac:dyDescent="0.3">
      <c r="A86" s="113">
        <v>0</v>
      </c>
      <c r="B86" s="113">
        <v>4600011605</v>
      </c>
      <c r="C86" s="101" t="s">
        <v>618</v>
      </c>
      <c r="D86" s="112" t="str">
        <f t="shared" si="2"/>
        <v/>
      </c>
      <c r="E86" s="102"/>
      <c r="F86" s="103"/>
      <c r="G86" s="103"/>
      <c r="H86" s="100"/>
      <c r="I86" s="103" t="s">
        <v>1187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 t="shared" si="3"/>
        <v>#DIV/0!</v>
      </c>
      <c r="S86" s="124">
        <v>0</v>
      </c>
      <c r="T86" s="124">
        <v>0</v>
      </c>
      <c r="U86" s="124">
        <v>0</v>
      </c>
      <c r="V86" s="129"/>
      <c r="W86" s="129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9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s="111" customFormat="1" ht="19.95" hidden="1" customHeight="1" x14ac:dyDescent="0.3">
      <c r="A87" s="113">
        <v>29</v>
      </c>
      <c r="B87" s="113">
        <v>4600011605</v>
      </c>
      <c r="C87" s="101" t="s">
        <v>619</v>
      </c>
      <c r="D87" s="112" t="str">
        <f t="shared" si="2"/>
        <v>(EM)Estruturas metálicas - Montagem do carro de translação com o anel de suporte da caldeira</v>
      </c>
      <c r="E87" s="102" t="s">
        <v>1055</v>
      </c>
      <c r="F87" s="103" t="s">
        <v>485</v>
      </c>
      <c r="G87" s="103" t="s">
        <v>455</v>
      </c>
      <c r="H87" s="100" t="s">
        <v>478</v>
      </c>
      <c r="I87" s="103" t="s">
        <v>503</v>
      </c>
      <c r="J87" s="103"/>
      <c r="K87" s="103" t="s">
        <v>497</v>
      </c>
      <c r="L87" s="103" t="s">
        <v>1058</v>
      </c>
      <c r="M87" s="103"/>
      <c r="N87" s="106"/>
      <c r="O87" s="104">
        <v>2580.1999999999998</v>
      </c>
      <c r="P87" s="104">
        <f>320.24+1052.68</f>
        <v>1372.92</v>
      </c>
      <c r="Q87" s="104" t="s">
        <v>499</v>
      </c>
      <c r="R87" s="105">
        <f t="shared" si="3"/>
        <v>0.53209828695449968</v>
      </c>
      <c r="S87" s="124">
        <v>2259.96</v>
      </c>
      <c r="T87" s="124">
        <v>1052.681</v>
      </c>
      <c r="U87" s="124"/>
      <c r="V87" s="108"/>
      <c r="W87" s="107">
        <v>2</v>
      </c>
      <c r="X87" s="107">
        <v>2</v>
      </c>
      <c r="Y87" s="107">
        <v>2</v>
      </c>
      <c r="Z87" s="107">
        <v>2</v>
      </c>
      <c r="AA87" s="107">
        <v>2</v>
      </c>
      <c r="AB87" s="108"/>
      <c r="AC87" s="108"/>
      <c r="AD87" s="107"/>
      <c r="AE87" s="107"/>
      <c r="AF87" s="107"/>
      <c r="AG87" s="107"/>
      <c r="AH87" s="107"/>
      <c r="AI87" s="108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</row>
    <row r="88" spans="1:49" s="111" customFormat="1" ht="19.95" hidden="1" customHeight="1" x14ac:dyDescent="0.3">
      <c r="A88" s="113">
        <v>0</v>
      </c>
      <c r="B88" s="113">
        <v>4600011605</v>
      </c>
      <c r="C88" s="101" t="s">
        <v>620</v>
      </c>
      <c r="D88" s="112" t="str">
        <f t="shared" si="2"/>
        <v/>
      </c>
      <c r="E88" s="102"/>
      <c r="F88" s="103"/>
      <c r="G88" s="103"/>
      <c r="H88" s="100"/>
      <c r="I88" s="103" t="s">
        <v>504</v>
      </c>
      <c r="J88" s="103"/>
      <c r="K88" s="103"/>
      <c r="L88" s="103"/>
      <c r="M88" s="103"/>
      <c r="N88" s="106"/>
      <c r="O88" s="104">
        <v>0</v>
      </c>
      <c r="P88" s="104">
        <v>0</v>
      </c>
      <c r="Q88" s="104"/>
      <c r="R88" s="105" t="e">
        <f t="shared" si="3"/>
        <v>#DIV/0!</v>
      </c>
      <c r="S88" s="124">
        <v>0</v>
      </c>
      <c r="T88" s="124">
        <v>0</v>
      </c>
      <c r="U88" s="124">
        <v>0</v>
      </c>
      <c r="V88" s="129"/>
      <c r="W88" s="129">
        <v>0</v>
      </c>
      <c r="X88" s="107"/>
      <c r="Y88" s="107"/>
      <c r="Z88" s="107"/>
      <c r="AA88" s="107"/>
      <c r="AB88" s="107"/>
      <c r="AC88" s="107"/>
      <c r="AD88" s="107">
        <v>4600011662</v>
      </c>
      <c r="AE88" s="107"/>
      <c r="AF88" s="129">
        <v>1</v>
      </c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</row>
    <row r="89" spans="1:49" s="111" customFormat="1" ht="19.95" hidden="1" customHeight="1" x14ac:dyDescent="0.3">
      <c r="A89" s="113">
        <v>0</v>
      </c>
      <c r="B89" s="113">
        <v>4600011605</v>
      </c>
      <c r="C89" s="101" t="s">
        <v>621</v>
      </c>
      <c r="D89" s="112" t="str">
        <f t="shared" si="2"/>
        <v/>
      </c>
      <c r="E89" s="102"/>
      <c r="F89" s="103"/>
      <c r="G89" s="103"/>
      <c r="H89" s="100"/>
      <c r="I89" s="103" t="s">
        <v>505</v>
      </c>
      <c r="J89" s="103"/>
      <c r="K89" s="103"/>
      <c r="L89" s="103"/>
      <c r="M89" s="103"/>
      <c r="N89" s="106"/>
      <c r="O89" s="104">
        <v>0</v>
      </c>
      <c r="P89" s="104">
        <v>0</v>
      </c>
      <c r="Q89" s="104"/>
      <c r="R89" s="105" t="e">
        <f t="shared" si="3"/>
        <v>#DIV/0!</v>
      </c>
      <c r="S89" s="124">
        <v>0</v>
      </c>
      <c r="T89" s="124">
        <v>0</v>
      </c>
      <c r="U89" s="124">
        <v>0</v>
      </c>
      <c r="V89" s="129"/>
      <c r="W89" s="129">
        <v>0</v>
      </c>
      <c r="X89" s="107"/>
      <c r="Y89" s="107"/>
      <c r="Z89" s="107"/>
      <c r="AA89" s="107"/>
      <c r="AB89" s="107"/>
      <c r="AC89" s="107"/>
      <c r="AD89" s="107">
        <v>4600011662</v>
      </c>
      <c r="AE89" s="107"/>
      <c r="AF89" s="129">
        <v>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</row>
    <row r="90" spans="1:49" s="111" customFormat="1" ht="19.95" hidden="1" customHeight="1" x14ac:dyDescent="0.3">
      <c r="A90" s="113">
        <v>0</v>
      </c>
      <c r="B90" s="113">
        <v>4600011605</v>
      </c>
      <c r="C90" s="101" t="s">
        <v>622</v>
      </c>
      <c r="D90" s="112" t="str">
        <f t="shared" si="2"/>
        <v/>
      </c>
      <c r="E90" s="102"/>
      <c r="F90" s="103"/>
      <c r="G90" s="103"/>
      <c r="H90" s="100"/>
      <c r="I90" s="103" t="s">
        <v>1178</v>
      </c>
      <c r="J90" s="103"/>
      <c r="K90" s="103"/>
      <c r="L90" s="103"/>
      <c r="M90" s="103"/>
      <c r="N90" s="106"/>
      <c r="O90" s="104">
        <v>0</v>
      </c>
      <c r="P90" s="104">
        <v>0</v>
      </c>
      <c r="Q90" s="104"/>
      <c r="R90" s="105" t="e">
        <f t="shared" si="3"/>
        <v>#DIV/0!</v>
      </c>
      <c r="S90" s="124">
        <v>0</v>
      </c>
      <c r="T90" s="124">
        <v>0</v>
      </c>
      <c r="U90" s="124">
        <v>0</v>
      </c>
      <c r="V90" s="129"/>
      <c r="W90" s="129">
        <v>0</v>
      </c>
      <c r="X90" s="107"/>
      <c r="Y90" s="107"/>
      <c r="Z90" s="107"/>
      <c r="AA90" s="107"/>
      <c r="AB90" s="107"/>
      <c r="AC90" s="107"/>
      <c r="AD90" s="107">
        <v>4600011662</v>
      </c>
      <c r="AE90" s="107"/>
      <c r="AF90" s="129">
        <v>1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</row>
    <row r="91" spans="1:49" s="111" customFormat="1" ht="19.95" hidden="1" customHeight="1" x14ac:dyDescent="0.3">
      <c r="A91" s="113">
        <v>0</v>
      </c>
      <c r="B91" s="113">
        <v>4600011605</v>
      </c>
      <c r="C91" s="101" t="s">
        <v>623</v>
      </c>
      <c r="D91" s="112" t="str">
        <f t="shared" si="2"/>
        <v/>
      </c>
      <c r="E91" s="102"/>
      <c r="F91" s="103"/>
      <c r="G91" s="103"/>
      <c r="H91" s="100"/>
      <c r="I91" s="103" t="s">
        <v>1179</v>
      </c>
      <c r="J91" s="103"/>
      <c r="K91" s="103"/>
      <c r="L91" s="103"/>
      <c r="M91" s="103"/>
      <c r="N91" s="106"/>
      <c r="O91" s="104">
        <v>0</v>
      </c>
      <c r="P91" s="104">
        <v>0</v>
      </c>
      <c r="Q91" s="104"/>
      <c r="R91" s="105" t="e">
        <f t="shared" si="3"/>
        <v>#DIV/0!</v>
      </c>
      <c r="S91" s="124">
        <v>0</v>
      </c>
      <c r="T91" s="124">
        <v>0</v>
      </c>
      <c r="U91" s="124">
        <v>0</v>
      </c>
      <c r="V91" s="129"/>
      <c r="W91" s="129">
        <v>0</v>
      </c>
      <c r="X91" s="107"/>
      <c r="Y91" s="107"/>
      <c r="Z91" s="107"/>
      <c r="AA91" s="107"/>
      <c r="AB91" s="107"/>
      <c r="AC91" s="107"/>
      <c r="AD91" s="107">
        <v>4600011662</v>
      </c>
      <c r="AE91" s="107"/>
      <c r="AF91" s="129">
        <v>1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</row>
    <row r="92" spans="1:49" s="111" customFormat="1" ht="19.95" hidden="1" customHeight="1" x14ac:dyDescent="0.3">
      <c r="A92" s="113">
        <v>0</v>
      </c>
      <c r="B92" s="113">
        <v>4600011605</v>
      </c>
      <c r="C92" s="101" t="s">
        <v>624</v>
      </c>
      <c r="D92" s="112" t="str">
        <f t="shared" si="2"/>
        <v/>
      </c>
      <c r="E92" s="102"/>
      <c r="F92" s="103"/>
      <c r="G92" s="103"/>
      <c r="H92" s="100"/>
      <c r="I92" s="103" t="s">
        <v>1188</v>
      </c>
      <c r="J92" s="103"/>
      <c r="K92" s="103"/>
      <c r="L92" s="103"/>
      <c r="M92" s="103"/>
      <c r="N92" s="106"/>
      <c r="O92" s="104">
        <v>0</v>
      </c>
      <c r="P92" s="104">
        <v>0</v>
      </c>
      <c r="Q92" s="104"/>
      <c r="R92" s="105" t="e">
        <f t="shared" si="3"/>
        <v>#DIV/0!</v>
      </c>
      <c r="S92" s="124">
        <v>0</v>
      </c>
      <c r="T92" s="124">
        <v>0</v>
      </c>
      <c r="U92" s="124">
        <v>0</v>
      </c>
      <c r="V92" s="129"/>
      <c r="W92" s="129">
        <v>0</v>
      </c>
      <c r="X92" s="107"/>
      <c r="Y92" s="107"/>
      <c r="Z92" s="107"/>
      <c r="AA92" s="107"/>
      <c r="AB92" s="107"/>
      <c r="AC92" s="107"/>
      <c r="AD92" s="107">
        <v>4600011662</v>
      </c>
      <c r="AE92" s="107"/>
      <c r="AF92" s="129">
        <v>1</v>
      </c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</row>
    <row r="93" spans="1:49" s="111" customFormat="1" ht="19.95" hidden="1" customHeight="1" x14ac:dyDescent="0.3">
      <c r="A93" s="113">
        <v>0</v>
      </c>
      <c r="B93" s="113">
        <v>4600011605</v>
      </c>
      <c r="C93" s="101" t="s">
        <v>625</v>
      </c>
      <c r="D93" s="112" t="str">
        <f t="shared" si="2"/>
        <v/>
      </c>
      <c r="E93" s="102"/>
      <c r="F93" s="103"/>
      <c r="G93" s="103"/>
      <c r="H93" s="100"/>
      <c r="I93" s="103" t="s">
        <v>1181</v>
      </c>
      <c r="J93" s="103"/>
      <c r="K93" s="103"/>
      <c r="L93" s="103"/>
      <c r="M93" s="103"/>
      <c r="N93" s="106"/>
      <c r="O93" s="104">
        <v>0</v>
      </c>
      <c r="P93" s="104">
        <v>0</v>
      </c>
      <c r="Q93" s="104"/>
      <c r="R93" s="105" t="e">
        <f t="shared" si="3"/>
        <v>#DIV/0!</v>
      </c>
      <c r="S93" s="124">
        <v>0</v>
      </c>
      <c r="T93" s="124">
        <v>0</v>
      </c>
      <c r="U93" s="124">
        <v>0</v>
      </c>
      <c r="V93" s="129">
        <v>0</v>
      </c>
      <c r="W93" s="129">
        <v>0</v>
      </c>
      <c r="X93" s="107"/>
      <c r="Y93" s="107"/>
      <c r="Z93" s="107"/>
      <c r="AA93" s="107"/>
      <c r="AB93" s="107"/>
      <c r="AC93" s="107"/>
      <c r="AD93" s="107">
        <v>4600011662</v>
      </c>
      <c r="AE93" s="107"/>
      <c r="AF93" s="129">
        <v>1</v>
      </c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</row>
    <row r="94" spans="1:49" s="111" customFormat="1" ht="19.95" hidden="1" customHeight="1" x14ac:dyDescent="0.3">
      <c r="A94" s="113">
        <v>0</v>
      </c>
      <c r="B94" s="113">
        <v>4600011605</v>
      </c>
      <c r="C94" s="101" t="s">
        <v>626</v>
      </c>
      <c r="D94" s="112" t="str">
        <f t="shared" si="2"/>
        <v/>
      </c>
      <c r="E94" s="102"/>
      <c r="F94" s="103"/>
      <c r="G94" s="103"/>
      <c r="H94" s="100"/>
      <c r="I94" s="103" t="s">
        <v>1182</v>
      </c>
      <c r="J94" s="103"/>
      <c r="K94" s="103"/>
      <c r="L94" s="103"/>
      <c r="M94" s="103"/>
      <c r="N94" s="106"/>
      <c r="O94" s="104">
        <v>0</v>
      </c>
      <c r="P94" s="104">
        <v>37</v>
      </c>
      <c r="Q94" s="104"/>
      <c r="R94" s="105" t="e">
        <f t="shared" si="3"/>
        <v>#DIV/0!</v>
      </c>
      <c r="S94" s="124">
        <v>0</v>
      </c>
      <c r="T94" s="124">
        <v>37</v>
      </c>
      <c r="U94" s="124">
        <v>0</v>
      </c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</row>
    <row r="95" spans="1:49" s="111" customFormat="1" ht="19.95" hidden="1" customHeight="1" x14ac:dyDescent="0.3">
      <c r="A95" s="113">
        <v>0</v>
      </c>
      <c r="B95" s="113">
        <v>4600011605</v>
      </c>
      <c r="C95" s="101" t="s">
        <v>627</v>
      </c>
      <c r="D95" s="112" t="str">
        <f t="shared" si="2"/>
        <v/>
      </c>
      <c r="E95" s="102"/>
      <c r="F95" s="103"/>
      <c r="G95" s="103"/>
      <c r="H95" s="100"/>
      <c r="I95" s="103" t="s">
        <v>1183</v>
      </c>
      <c r="J95" s="103"/>
      <c r="K95" s="103"/>
      <c r="L95" s="103"/>
      <c r="M95" s="103"/>
      <c r="N95" s="106"/>
      <c r="O95" s="104">
        <v>0</v>
      </c>
      <c r="P95" s="104">
        <v>50</v>
      </c>
      <c r="Q95" s="104"/>
      <c r="R95" s="105" t="e">
        <f t="shared" si="3"/>
        <v>#DIV/0!</v>
      </c>
      <c r="S95" s="124">
        <v>0</v>
      </c>
      <c r="T95" s="124">
        <v>50</v>
      </c>
      <c r="U95" s="124">
        <v>0</v>
      </c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</row>
    <row r="96" spans="1:49" s="111" customFormat="1" ht="19.95" hidden="1" customHeight="1" x14ac:dyDescent="0.3">
      <c r="A96" s="113">
        <v>0</v>
      </c>
      <c r="B96" s="113">
        <v>4600011605</v>
      </c>
      <c r="C96" s="101" t="s">
        <v>628</v>
      </c>
      <c r="D96" s="112" t="str">
        <f t="shared" si="2"/>
        <v/>
      </c>
      <c r="E96" s="102"/>
      <c r="F96" s="103"/>
      <c r="G96" s="103"/>
      <c r="H96" s="100"/>
      <c r="I96" s="103" t="s">
        <v>1184</v>
      </c>
      <c r="J96" s="103"/>
      <c r="K96" s="103"/>
      <c r="L96" s="103"/>
      <c r="M96" s="103"/>
      <c r="N96" s="106"/>
      <c r="O96" s="104">
        <v>0</v>
      </c>
      <c r="P96" s="104">
        <v>15</v>
      </c>
      <c r="Q96" s="104"/>
      <c r="R96" s="105" t="e">
        <f t="shared" si="3"/>
        <v>#DIV/0!</v>
      </c>
      <c r="S96" s="124">
        <v>0</v>
      </c>
      <c r="T96" s="124">
        <v>15</v>
      </c>
      <c r="U96" s="124">
        <v>0</v>
      </c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</row>
    <row r="97" spans="1:49" s="111" customFormat="1" ht="19.95" hidden="1" customHeight="1" x14ac:dyDescent="0.3">
      <c r="A97" s="113">
        <v>0</v>
      </c>
      <c r="B97" s="113">
        <v>4600011605</v>
      </c>
      <c r="C97" s="101" t="s">
        <v>629</v>
      </c>
      <c r="D97" s="112" t="str">
        <f t="shared" si="2"/>
        <v/>
      </c>
      <c r="E97" s="102"/>
      <c r="F97" s="103"/>
      <c r="G97" s="103"/>
      <c r="H97" s="100"/>
      <c r="I97" s="103" t="s">
        <v>1185</v>
      </c>
      <c r="J97" s="103"/>
      <c r="K97" s="103"/>
      <c r="L97" s="103"/>
      <c r="M97" s="103"/>
      <c r="N97" s="106"/>
      <c r="O97" s="104">
        <v>0</v>
      </c>
      <c r="P97" s="104">
        <v>100</v>
      </c>
      <c r="Q97" s="104"/>
      <c r="R97" s="105" t="e">
        <f t="shared" si="3"/>
        <v>#DIV/0!</v>
      </c>
      <c r="S97" s="124">
        <v>0</v>
      </c>
      <c r="T97" s="124">
        <v>100</v>
      </c>
      <c r="U97" s="124">
        <v>0</v>
      </c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</row>
    <row r="98" spans="1:49" s="111" customFormat="1" ht="19.95" hidden="1" customHeight="1" x14ac:dyDescent="0.3">
      <c r="A98" s="113">
        <v>0</v>
      </c>
      <c r="B98" s="113">
        <v>4600011605</v>
      </c>
      <c r="C98" s="101" t="s">
        <v>630</v>
      </c>
      <c r="D98" s="112" t="str">
        <f t="shared" si="2"/>
        <v/>
      </c>
      <c r="E98" s="102"/>
      <c r="F98" s="103"/>
      <c r="G98" s="103"/>
      <c r="H98" s="100"/>
      <c r="I98" s="103" t="s">
        <v>1186</v>
      </c>
      <c r="J98" s="103"/>
      <c r="K98" s="103"/>
      <c r="L98" s="103"/>
      <c r="M98" s="103"/>
      <c r="N98" s="106"/>
      <c r="O98" s="104">
        <v>0</v>
      </c>
      <c r="P98" s="104">
        <v>100</v>
      </c>
      <c r="Q98" s="104"/>
      <c r="R98" s="105" t="e">
        <f t="shared" si="3"/>
        <v>#DIV/0!</v>
      </c>
      <c r="S98" s="124">
        <v>0</v>
      </c>
      <c r="T98" s="124">
        <v>100</v>
      </c>
      <c r="U98" s="124">
        <v>0</v>
      </c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</row>
    <row r="99" spans="1:49" s="111" customFormat="1" ht="19.95" hidden="1" customHeight="1" x14ac:dyDescent="0.3">
      <c r="A99" s="113">
        <v>0</v>
      </c>
      <c r="B99" s="113">
        <v>4600011605</v>
      </c>
      <c r="C99" s="101" t="s">
        <v>631</v>
      </c>
      <c r="D99" s="112" t="str">
        <f t="shared" si="2"/>
        <v/>
      </c>
      <c r="E99" s="102"/>
      <c r="F99" s="103"/>
      <c r="G99" s="103"/>
      <c r="H99" s="100"/>
      <c r="I99" s="103" t="s">
        <v>1189</v>
      </c>
      <c r="J99" s="103"/>
      <c r="K99" s="103"/>
      <c r="L99" s="103"/>
      <c r="M99" s="103"/>
      <c r="N99" s="106"/>
      <c r="O99" s="104">
        <v>0</v>
      </c>
      <c r="P99" s="104">
        <v>0</v>
      </c>
      <c r="Q99" s="104"/>
      <c r="R99" s="105" t="e">
        <f t="shared" si="3"/>
        <v>#DIV/0!</v>
      </c>
      <c r="S99" s="124">
        <v>0</v>
      </c>
      <c r="T99" s="124">
        <v>0</v>
      </c>
      <c r="U99" s="124">
        <v>0</v>
      </c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</row>
    <row r="100" spans="1:49" s="111" customFormat="1" ht="19.95" hidden="1" customHeight="1" x14ac:dyDescent="0.3">
      <c r="A100" s="113">
        <v>0</v>
      </c>
      <c r="B100" s="113">
        <v>4600011605</v>
      </c>
      <c r="C100" s="101" t="s">
        <v>632</v>
      </c>
      <c r="D100" s="112" t="str">
        <f t="shared" si="2"/>
        <v/>
      </c>
      <c r="E100" s="102"/>
      <c r="F100" s="103"/>
      <c r="G100" s="103"/>
      <c r="H100" s="100"/>
      <c r="I100" s="103" t="s">
        <v>1190</v>
      </c>
      <c r="J100" s="103"/>
      <c r="K100" s="103"/>
      <c r="L100" s="103"/>
      <c r="M100" s="103"/>
      <c r="N100" s="106"/>
      <c r="O100" s="104">
        <v>0</v>
      </c>
      <c r="P100" s="104">
        <v>0</v>
      </c>
      <c r="Q100" s="104"/>
      <c r="R100" s="105" t="e">
        <f t="shared" si="3"/>
        <v>#DIV/0!</v>
      </c>
      <c r="S100" s="124">
        <v>0</v>
      </c>
      <c r="T100" s="124">
        <v>0</v>
      </c>
      <c r="U100" s="124">
        <v>0</v>
      </c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</row>
    <row r="101" spans="1:49" s="111" customFormat="1" ht="19.95" hidden="1" customHeight="1" x14ac:dyDescent="0.3">
      <c r="A101" s="113">
        <v>0</v>
      </c>
      <c r="B101" s="113">
        <v>4600011605</v>
      </c>
      <c r="C101" s="101" t="s">
        <v>633</v>
      </c>
      <c r="D101" s="112" t="str">
        <f t="shared" si="2"/>
        <v/>
      </c>
      <c r="E101" s="102"/>
      <c r="F101" s="103"/>
      <c r="G101" s="103"/>
      <c r="H101" s="100"/>
      <c r="I101" s="103" t="s">
        <v>1191</v>
      </c>
      <c r="J101" s="103"/>
      <c r="K101" s="103"/>
      <c r="L101" s="103"/>
      <c r="M101" s="103"/>
      <c r="N101" s="106"/>
      <c r="O101" s="104">
        <v>0</v>
      </c>
      <c r="P101" s="104">
        <v>0</v>
      </c>
      <c r="Q101" s="104"/>
      <c r="R101" s="105" t="e">
        <f t="shared" si="3"/>
        <v>#DIV/0!</v>
      </c>
      <c r="S101" s="124">
        <v>0</v>
      </c>
      <c r="T101" s="124">
        <v>0</v>
      </c>
      <c r="U101" s="124">
        <v>0</v>
      </c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</row>
    <row r="102" spans="1:49" s="111" customFormat="1" ht="19.95" hidden="1" customHeight="1" x14ac:dyDescent="0.3">
      <c r="A102" s="113">
        <v>0</v>
      </c>
      <c r="B102" s="113">
        <v>4600011605</v>
      </c>
      <c r="C102" s="101" t="s">
        <v>634</v>
      </c>
      <c r="D102" s="112" t="str">
        <f t="shared" si="2"/>
        <v/>
      </c>
      <c r="E102" s="102"/>
      <c r="F102" s="103"/>
      <c r="G102" s="103"/>
      <c r="H102" s="100"/>
      <c r="I102" s="103" t="s">
        <v>1192</v>
      </c>
      <c r="J102" s="103"/>
      <c r="K102" s="103"/>
      <c r="L102" s="103"/>
      <c r="M102" s="103"/>
      <c r="N102" s="106"/>
      <c r="O102" s="104">
        <v>0</v>
      </c>
      <c r="P102" s="104">
        <v>100</v>
      </c>
      <c r="Q102" s="104"/>
      <c r="R102" s="105" t="e">
        <f t="shared" si="3"/>
        <v>#DIV/0!</v>
      </c>
      <c r="S102" s="124">
        <v>0</v>
      </c>
      <c r="T102" s="124">
        <v>100</v>
      </c>
      <c r="U102" s="124">
        <v>0</v>
      </c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</row>
    <row r="103" spans="1:49" s="111" customFormat="1" ht="19.95" hidden="1" customHeight="1" x14ac:dyDescent="0.3">
      <c r="A103" s="113">
        <v>0</v>
      </c>
      <c r="B103" s="113">
        <v>4600011605</v>
      </c>
      <c r="C103" s="101" t="s">
        <v>635</v>
      </c>
      <c r="D103" s="112" t="str">
        <f t="shared" si="2"/>
        <v/>
      </c>
      <c r="E103" s="102"/>
      <c r="F103" s="103"/>
      <c r="G103" s="103"/>
      <c r="H103" s="100"/>
      <c r="I103" s="103" t="s">
        <v>1193</v>
      </c>
      <c r="J103" s="103"/>
      <c r="K103" s="103"/>
      <c r="L103" s="103"/>
      <c r="M103" s="103"/>
      <c r="N103" s="106"/>
      <c r="O103" s="104">
        <v>0</v>
      </c>
      <c r="P103" s="104">
        <v>0</v>
      </c>
      <c r="Q103" s="104"/>
      <c r="R103" s="105" t="e">
        <f t="shared" si="3"/>
        <v>#DIV/0!</v>
      </c>
      <c r="S103" s="124">
        <v>0</v>
      </c>
      <c r="T103" s="124">
        <v>0</v>
      </c>
      <c r="U103" s="124">
        <v>0</v>
      </c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</row>
    <row r="104" spans="1:49" s="111" customFormat="1" ht="19.95" hidden="1" customHeight="1" x14ac:dyDescent="0.3">
      <c r="A104" s="113">
        <v>0</v>
      </c>
      <c r="B104" s="113">
        <v>4600011605</v>
      </c>
      <c r="C104" s="101" t="s">
        <v>636</v>
      </c>
      <c r="D104" s="112" t="str">
        <f t="shared" si="2"/>
        <v/>
      </c>
      <c r="E104" s="102"/>
      <c r="F104" s="103"/>
      <c r="G104" s="103"/>
      <c r="H104" s="100"/>
      <c r="I104" s="103" t="s">
        <v>1194</v>
      </c>
      <c r="J104" s="103"/>
      <c r="K104" s="103"/>
      <c r="L104" s="103"/>
      <c r="M104" s="103"/>
      <c r="N104" s="106"/>
      <c r="O104" s="104">
        <v>0</v>
      </c>
      <c r="P104" s="104">
        <v>0</v>
      </c>
      <c r="Q104" s="104"/>
      <c r="R104" s="105" t="e">
        <f t="shared" si="3"/>
        <v>#DIV/0!</v>
      </c>
      <c r="S104" s="124">
        <v>0</v>
      </c>
      <c r="T104" s="124">
        <v>0</v>
      </c>
      <c r="U104" s="124">
        <v>0</v>
      </c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</row>
    <row r="105" spans="1:49" s="111" customFormat="1" ht="19.95" hidden="1" customHeight="1" x14ac:dyDescent="0.3">
      <c r="A105" s="113">
        <v>0</v>
      </c>
      <c r="B105" s="113">
        <v>4600011605</v>
      </c>
      <c r="C105" s="101" t="s">
        <v>637</v>
      </c>
      <c r="D105" s="120" t="str">
        <f t="shared" si="2"/>
        <v>(VP) Sistema de Vapor de média pressão - Demolição base de translado 05</v>
      </c>
      <c r="E105" s="117" t="s">
        <v>491</v>
      </c>
      <c r="F105" s="103" t="s">
        <v>452</v>
      </c>
      <c r="G105" s="103" t="s">
        <v>455</v>
      </c>
      <c r="H105" s="100" t="s">
        <v>478</v>
      </c>
      <c r="I105" s="103" t="s">
        <v>1195</v>
      </c>
      <c r="J105" s="103"/>
      <c r="K105" s="103" t="s">
        <v>497</v>
      </c>
      <c r="L105" s="103" t="s">
        <v>450</v>
      </c>
      <c r="M105" s="103"/>
      <c r="N105" s="106"/>
      <c r="O105" s="127">
        <v>0</v>
      </c>
      <c r="P105" s="104">
        <v>78</v>
      </c>
      <c r="Q105" s="104"/>
      <c r="R105" s="105" t="e">
        <f t="shared" si="3"/>
        <v>#DIV/0!</v>
      </c>
      <c r="S105" s="124">
        <v>0</v>
      </c>
      <c r="T105" s="124">
        <v>78</v>
      </c>
      <c r="U105" s="124">
        <v>0</v>
      </c>
      <c r="V105" s="108"/>
      <c r="W105" s="107"/>
      <c r="X105" s="107"/>
      <c r="Y105" s="107"/>
      <c r="Z105" s="107"/>
      <c r="AA105" s="107"/>
      <c r="AB105" s="108"/>
      <c r="AC105" s="108"/>
      <c r="AD105" s="107"/>
      <c r="AE105" s="107"/>
      <c r="AF105" s="107"/>
      <c r="AG105" s="107"/>
      <c r="AH105" s="107"/>
      <c r="AI105" s="108"/>
      <c r="AJ105" s="108"/>
      <c r="AK105" s="107"/>
      <c r="AL105" s="107"/>
      <c r="AM105" s="107"/>
      <c r="AN105" s="107"/>
      <c r="AO105" s="107"/>
      <c r="AP105" s="108"/>
      <c r="AQ105" s="108"/>
      <c r="AR105" s="107"/>
      <c r="AS105" s="107"/>
      <c r="AT105" s="107"/>
      <c r="AU105" s="107"/>
      <c r="AV105" s="107"/>
      <c r="AW105" s="107"/>
    </row>
    <row r="106" spans="1:49" s="111" customFormat="1" ht="19.95" hidden="1" customHeight="1" x14ac:dyDescent="0.3">
      <c r="A106" s="113">
        <v>0</v>
      </c>
      <c r="B106" s="113">
        <v>4600011605</v>
      </c>
      <c r="C106" s="101" t="s">
        <v>638</v>
      </c>
      <c r="D106" s="112" t="str">
        <f t="shared" si="2"/>
        <v>Vapor - Demolição base de translado 06</v>
      </c>
      <c r="E106" s="102" t="s">
        <v>456</v>
      </c>
      <c r="F106" s="103" t="s">
        <v>452</v>
      </c>
      <c r="G106" s="103" t="s">
        <v>455</v>
      </c>
      <c r="H106" s="100"/>
      <c r="I106" s="103" t="s">
        <v>1196</v>
      </c>
      <c r="J106" s="103"/>
      <c r="K106" s="103"/>
      <c r="L106" s="103" t="s">
        <v>450</v>
      </c>
      <c r="M106" s="103"/>
      <c r="N106" s="106"/>
      <c r="O106" s="104">
        <v>0</v>
      </c>
      <c r="P106" s="104">
        <v>0</v>
      </c>
      <c r="Q106" s="104"/>
      <c r="R106" s="105" t="e">
        <f t="shared" si="3"/>
        <v>#DIV/0!</v>
      </c>
      <c r="S106" s="124">
        <v>0</v>
      </c>
      <c r="T106" s="124">
        <v>0</v>
      </c>
      <c r="U106" s="124">
        <v>0</v>
      </c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</row>
    <row r="107" spans="1:49" s="111" customFormat="1" ht="19.95" hidden="1" customHeight="1" x14ac:dyDescent="0.3">
      <c r="A107" s="113">
        <v>0</v>
      </c>
      <c r="B107" s="113">
        <v>4600011605</v>
      </c>
      <c r="C107" s="101" t="s">
        <v>639</v>
      </c>
      <c r="D107" s="112" t="str">
        <f t="shared" si="2"/>
        <v>Vapor - Demolição base de translado 07</v>
      </c>
      <c r="E107" s="102" t="s">
        <v>456</v>
      </c>
      <c r="F107" s="103" t="s">
        <v>452</v>
      </c>
      <c r="G107" s="103" t="s">
        <v>455</v>
      </c>
      <c r="H107" s="100"/>
      <c r="I107" s="103" t="s">
        <v>1197</v>
      </c>
      <c r="J107" s="103"/>
      <c r="K107" s="103"/>
      <c r="L107" s="103" t="s">
        <v>450</v>
      </c>
      <c r="M107" s="103"/>
      <c r="N107" s="106"/>
      <c r="O107" s="104">
        <v>0</v>
      </c>
      <c r="P107" s="104">
        <v>50</v>
      </c>
      <c r="Q107" s="104"/>
      <c r="R107" s="105" t="e">
        <f t="shared" si="3"/>
        <v>#DIV/0!</v>
      </c>
      <c r="S107" s="124">
        <v>0</v>
      </c>
      <c r="T107" s="124">
        <v>50</v>
      </c>
      <c r="U107" s="124">
        <v>0</v>
      </c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</row>
    <row r="108" spans="1:49" s="111" customFormat="1" ht="19.95" hidden="1" customHeight="1" x14ac:dyDescent="0.3">
      <c r="A108" s="113">
        <v>0</v>
      </c>
      <c r="B108" s="113">
        <v>4600011605</v>
      </c>
      <c r="C108" s="101" t="s">
        <v>640</v>
      </c>
      <c r="D108" s="112" t="str">
        <f t="shared" si="2"/>
        <v/>
      </c>
      <c r="E108" s="102"/>
      <c r="F108" s="103"/>
      <c r="G108" s="103"/>
      <c r="H108" s="100"/>
      <c r="I108" s="103" t="s">
        <v>1198</v>
      </c>
      <c r="J108" s="103"/>
      <c r="K108" s="103"/>
      <c r="L108" s="103"/>
      <c r="M108" s="103"/>
      <c r="N108" s="106"/>
      <c r="O108" s="104">
        <v>0</v>
      </c>
      <c r="P108" s="104">
        <v>19</v>
      </c>
      <c r="Q108" s="104"/>
      <c r="R108" s="105" t="e">
        <f t="shared" si="3"/>
        <v>#DIV/0!</v>
      </c>
      <c r="S108" s="124">
        <v>0</v>
      </c>
      <c r="T108" s="124">
        <v>19</v>
      </c>
      <c r="U108" s="124"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</row>
    <row r="109" spans="1:49" s="111" customFormat="1" ht="19.95" hidden="1" customHeight="1" x14ac:dyDescent="0.3">
      <c r="A109" s="113">
        <v>0</v>
      </c>
      <c r="B109" s="113">
        <v>4600011605</v>
      </c>
      <c r="C109" s="101" t="s">
        <v>641</v>
      </c>
      <c r="D109" s="112" t="str">
        <f t="shared" si="2"/>
        <v/>
      </c>
      <c r="E109" s="102"/>
      <c r="F109" s="103"/>
      <c r="G109" s="103"/>
      <c r="H109" s="100"/>
      <c r="I109" s="103" t="s">
        <v>1199</v>
      </c>
      <c r="J109" s="103"/>
      <c r="K109" s="103"/>
      <c r="L109" s="103"/>
      <c r="M109" s="103"/>
      <c r="N109" s="106"/>
      <c r="O109" s="104">
        <v>0</v>
      </c>
      <c r="P109" s="104">
        <v>100</v>
      </c>
      <c r="Q109" s="104"/>
      <c r="R109" s="105" t="e">
        <f t="shared" si="3"/>
        <v>#DIV/0!</v>
      </c>
      <c r="S109" s="124">
        <v>0</v>
      </c>
      <c r="T109" s="124">
        <v>100</v>
      </c>
      <c r="U109" s="124"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</row>
    <row r="110" spans="1:49" s="111" customFormat="1" ht="19.95" hidden="1" customHeight="1" x14ac:dyDescent="0.3">
      <c r="A110" s="113">
        <v>0</v>
      </c>
      <c r="B110" s="113">
        <v>4600011605</v>
      </c>
      <c r="C110" s="101" t="s">
        <v>642</v>
      </c>
      <c r="D110" s="112" t="str">
        <f t="shared" si="2"/>
        <v/>
      </c>
      <c r="E110" s="102"/>
      <c r="F110" s="103"/>
      <c r="G110" s="103"/>
      <c r="H110" s="100"/>
      <c r="I110" s="103" t="s">
        <v>1200</v>
      </c>
      <c r="J110" s="103"/>
      <c r="K110" s="103"/>
      <c r="L110" s="103"/>
      <c r="M110" s="103"/>
      <c r="N110" s="106"/>
      <c r="O110" s="104">
        <v>0</v>
      </c>
      <c r="P110" s="104">
        <v>100</v>
      </c>
      <c r="Q110" s="104"/>
      <c r="R110" s="105" t="e">
        <f t="shared" si="3"/>
        <v>#DIV/0!</v>
      </c>
      <c r="S110" s="124">
        <v>0</v>
      </c>
      <c r="T110" s="124">
        <v>100</v>
      </c>
      <c r="U110" s="124">
        <v>0</v>
      </c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</row>
    <row r="111" spans="1:49" s="111" customFormat="1" ht="19.95" hidden="1" customHeight="1" x14ac:dyDescent="0.3">
      <c r="A111" s="113">
        <v>0</v>
      </c>
      <c r="B111" s="113">
        <v>4600011605</v>
      </c>
      <c r="C111" s="101" t="s">
        <v>643</v>
      </c>
      <c r="D111" s="112" t="str">
        <f t="shared" si="2"/>
        <v/>
      </c>
      <c r="E111" s="102"/>
      <c r="F111" s="103"/>
      <c r="G111" s="103"/>
      <c r="H111" s="100"/>
      <c r="I111" s="103" t="s">
        <v>1201</v>
      </c>
      <c r="J111" s="103"/>
      <c r="K111" s="103"/>
      <c r="L111" s="103"/>
      <c r="M111" s="103"/>
      <c r="N111" s="106"/>
      <c r="O111" s="104">
        <v>0</v>
      </c>
      <c r="P111" s="104">
        <v>0</v>
      </c>
      <c r="Q111" s="104"/>
      <c r="R111" s="105" t="e">
        <f t="shared" si="3"/>
        <v>#DIV/0!</v>
      </c>
      <c r="S111" s="124">
        <v>0</v>
      </c>
      <c r="T111" s="124">
        <v>0</v>
      </c>
      <c r="U111" s="124"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</row>
    <row r="112" spans="1:49" s="111" customFormat="1" ht="19.95" hidden="1" customHeight="1" x14ac:dyDescent="0.3">
      <c r="A112" s="113">
        <v>0</v>
      </c>
      <c r="B112" s="113">
        <v>4600011605</v>
      </c>
      <c r="C112" s="101" t="s">
        <v>644</v>
      </c>
      <c r="D112" s="112" t="str">
        <f t="shared" si="2"/>
        <v/>
      </c>
      <c r="E112" s="102"/>
      <c r="F112" s="103"/>
      <c r="G112" s="103"/>
      <c r="H112" s="100"/>
      <c r="I112" s="103" t="s">
        <v>1202</v>
      </c>
      <c r="J112" s="103"/>
      <c r="K112" s="103"/>
      <c r="L112" s="103"/>
      <c r="M112" s="103"/>
      <c r="N112" s="106"/>
      <c r="O112" s="104">
        <v>0</v>
      </c>
      <c r="P112" s="104">
        <v>0</v>
      </c>
      <c r="Q112" s="104"/>
      <c r="R112" s="105" t="e">
        <f t="shared" si="3"/>
        <v>#DIV/0!</v>
      </c>
      <c r="S112" s="124">
        <v>0</v>
      </c>
      <c r="T112" s="124">
        <v>0</v>
      </c>
      <c r="U112" s="124"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</row>
    <row r="113" spans="1:49" s="111" customFormat="1" ht="19.95" hidden="1" customHeight="1" x14ac:dyDescent="0.3">
      <c r="A113" s="113">
        <v>0</v>
      </c>
      <c r="B113" s="113">
        <v>4600011605</v>
      </c>
      <c r="C113" s="101" t="s">
        <v>645</v>
      </c>
      <c r="D113" s="112" t="str">
        <f t="shared" si="2"/>
        <v/>
      </c>
      <c r="E113" s="102"/>
      <c r="F113" s="103"/>
      <c r="G113" s="103"/>
      <c r="H113" s="100"/>
      <c r="I113" s="103" t="s">
        <v>1203</v>
      </c>
      <c r="J113" s="103"/>
      <c r="K113" s="103"/>
      <c r="L113" s="103"/>
      <c r="M113" s="103"/>
      <c r="N113" s="106"/>
      <c r="O113" s="104">
        <v>0</v>
      </c>
      <c r="P113" s="104">
        <v>0</v>
      </c>
      <c r="Q113" s="104"/>
      <c r="R113" s="105" t="e">
        <f t="shared" si="3"/>
        <v>#DIV/0!</v>
      </c>
      <c r="S113" s="124">
        <v>0</v>
      </c>
      <c r="T113" s="124">
        <v>0</v>
      </c>
      <c r="U113" s="124"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</row>
    <row r="114" spans="1:49" s="111" customFormat="1" ht="19.95" hidden="1" customHeight="1" x14ac:dyDescent="0.3">
      <c r="A114" s="113">
        <v>0</v>
      </c>
      <c r="B114" s="113">
        <v>4600011605</v>
      </c>
      <c r="C114" s="101" t="s">
        <v>646</v>
      </c>
      <c r="D114" s="112" t="str">
        <f t="shared" si="2"/>
        <v/>
      </c>
      <c r="E114" s="102"/>
      <c r="F114" s="103"/>
      <c r="G114" s="103"/>
      <c r="H114" s="100"/>
      <c r="I114" s="103" t="s">
        <v>1204</v>
      </c>
      <c r="J114" s="103"/>
      <c r="K114" s="103"/>
      <c r="L114" s="103"/>
      <c r="M114" s="103"/>
      <c r="N114" s="106"/>
      <c r="O114" s="104">
        <v>0</v>
      </c>
      <c r="P114" s="104">
        <v>42</v>
      </c>
      <c r="Q114" s="104"/>
      <c r="R114" s="105" t="e">
        <f t="shared" si="3"/>
        <v>#DIV/0!</v>
      </c>
      <c r="S114" s="124">
        <v>0</v>
      </c>
      <c r="T114" s="124">
        <v>42</v>
      </c>
      <c r="U114" s="124">
        <v>0</v>
      </c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</row>
    <row r="115" spans="1:49" s="111" customFormat="1" ht="19.95" hidden="1" customHeight="1" x14ac:dyDescent="0.3">
      <c r="A115" s="113">
        <v>0</v>
      </c>
      <c r="B115" s="113">
        <v>4600011605</v>
      </c>
      <c r="C115" s="101" t="s">
        <v>647</v>
      </c>
      <c r="D115" s="112" t="str">
        <f t="shared" si="2"/>
        <v/>
      </c>
      <c r="E115" s="102"/>
      <c r="F115" s="103"/>
      <c r="G115" s="103"/>
      <c r="H115" s="100"/>
      <c r="I115" s="103" t="s">
        <v>1205</v>
      </c>
      <c r="J115" s="103"/>
      <c r="K115" s="103"/>
      <c r="L115" s="103"/>
      <c r="M115" s="103"/>
      <c r="N115" s="106"/>
      <c r="O115" s="104">
        <v>0</v>
      </c>
      <c r="P115" s="104">
        <v>7</v>
      </c>
      <c r="Q115" s="104"/>
      <c r="R115" s="105" t="e">
        <f t="shared" si="3"/>
        <v>#DIV/0!</v>
      </c>
      <c r="S115" s="124">
        <v>0</v>
      </c>
      <c r="T115" s="124">
        <v>7</v>
      </c>
      <c r="U115" s="124"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</row>
    <row r="116" spans="1:49" s="111" customFormat="1" ht="19.95" hidden="1" customHeight="1" x14ac:dyDescent="0.3">
      <c r="A116" s="113">
        <v>0</v>
      </c>
      <c r="B116" s="113">
        <v>4600011605</v>
      </c>
      <c r="C116" s="101" t="s">
        <v>648</v>
      </c>
      <c r="D116" s="112" t="str">
        <f t="shared" si="2"/>
        <v/>
      </c>
      <c r="E116" s="102"/>
      <c r="F116" s="103"/>
      <c r="G116" s="103"/>
      <c r="H116" s="100"/>
      <c r="I116" s="103" t="s">
        <v>1206</v>
      </c>
      <c r="J116" s="103"/>
      <c r="K116" s="103"/>
      <c r="L116" s="103"/>
      <c r="M116" s="103"/>
      <c r="N116" s="106"/>
      <c r="O116" s="104">
        <v>0</v>
      </c>
      <c r="P116" s="104">
        <v>88</v>
      </c>
      <c r="Q116" s="104"/>
      <c r="R116" s="105" t="e">
        <f t="shared" si="3"/>
        <v>#DIV/0!</v>
      </c>
      <c r="S116" s="124">
        <v>0</v>
      </c>
      <c r="T116" s="124">
        <v>88</v>
      </c>
      <c r="U116" s="124">
        <v>0</v>
      </c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</row>
    <row r="117" spans="1:49" s="111" customFormat="1" ht="19.95" hidden="1" customHeight="1" x14ac:dyDescent="0.3">
      <c r="A117" s="113">
        <v>0</v>
      </c>
      <c r="B117" s="113">
        <v>4600011605</v>
      </c>
      <c r="C117" s="101" t="s">
        <v>649</v>
      </c>
      <c r="D117" s="112" t="str">
        <f t="shared" si="2"/>
        <v/>
      </c>
      <c r="E117" s="102"/>
      <c r="F117" s="103"/>
      <c r="G117" s="103"/>
      <c r="H117" s="100"/>
      <c r="I117" s="103" t="s">
        <v>1207</v>
      </c>
      <c r="J117" s="103"/>
      <c r="K117" s="103"/>
      <c r="L117" s="103"/>
      <c r="M117" s="103"/>
      <c r="N117" s="106"/>
      <c r="O117" s="104">
        <v>0</v>
      </c>
      <c r="P117" s="104">
        <v>0</v>
      </c>
      <c r="Q117" s="104"/>
      <c r="R117" s="105" t="e">
        <f t="shared" si="3"/>
        <v>#DIV/0!</v>
      </c>
      <c r="S117" s="124">
        <v>0</v>
      </c>
      <c r="T117" s="124">
        <v>0</v>
      </c>
      <c r="U117" s="124">
        <v>0</v>
      </c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</row>
    <row r="118" spans="1:49" s="111" customFormat="1" ht="19.95" hidden="1" customHeight="1" x14ac:dyDescent="0.3">
      <c r="A118" s="113">
        <v>0</v>
      </c>
      <c r="B118" s="113">
        <v>4600011605</v>
      </c>
      <c r="C118" s="101" t="s">
        <v>650</v>
      </c>
      <c r="D118" s="112" t="str">
        <f t="shared" si="2"/>
        <v/>
      </c>
      <c r="E118" s="102"/>
      <c r="F118" s="103"/>
      <c r="G118" s="103"/>
      <c r="H118" s="100"/>
      <c r="I118" s="103" t="s">
        <v>1208</v>
      </c>
      <c r="J118" s="103"/>
      <c r="K118" s="103"/>
      <c r="L118" s="103"/>
      <c r="M118" s="103"/>
      <c r="N118" s="106"/>
      <c r="O118" s="104">
        <v>0</v>
      </c>
      <c r="P118" s="104">
        <v>0</v>
      </c>
      <c r="Q118" s="104"/>
      <c r="R118" s="105" t="e">
        <f t="shared" si="3"/>
        <v>#DIV/0!</v>
      </c>
      <c r="S118" s="124">
        <v>0</v>
      </c>
      <c r="T118" s="124">
        <v>0</v>
      </c>
      <c r="U118" s="124">
        <v>0</v>
      </c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</row>
    <row r="119" spans="1:49" s="111" customFormat="1" ht="19.95" hidden="1" customHeight="1" x14ac:dyDescent="0.3">
      <c r="A119" s="113">
        <v>0</v>
      </c>
      <c r="B119" s="113">
        <v>4600011605</v>
      </c>
      <c r="C119" s="101" t="s">
        <v>651</v>
      </c>
      <c r="D119" s="112" t="str">
        <f t="shared" si="2"/>
        <v/>
      </c>
      <c r="E119" s="102"/>
      <c r="F119" s="103"/>
      <c r="G119" s="103"/>
      <c r="H119" s="100"/>
      <c r="I119" s="103" t="s">
        <v>1209</v>
      </c>
      <c r="J119" s="103"/>
      <c r="K119" s="103"/>
      <c r="L119" s="103"/>
      <c r="M119" s="103"/>
      <c r="N119" s="106"/>
      <c r="O119" s="104">
        <v>0</v>
      </c>
      <c r="P119" s="104">
        <v>0</v>
      </c>
      <c r="Q119" s="104"/>
      <c r="R119" s="105" t="e">
        <f t="shared" si="3"/>
        <v>#DIV/0!</v>
      </c>
      <c r="S119" s="124">
        <v>0</v>
      </c>
      <c r="T119" s="124">
        <v>0</v>
      </c>
      <c r="U119" s="124">
        <v>0</v>
      </c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</row>
    <row r="120" spans="1:49" s="111" customFormat="1" ht="19.95" hidden="1" customHeight="1" x14ac:dyDescent="0.3">
      <c r="A120" s="113">
        <v>0</v>
      </c>
      <c r="B120" s="113">
        <v>4600011605</v>
      </c>
      <c r="C120" s="101" t="s">
        <v>652</v>
      </c>
      <c r="D120" s="112" t="str">
        <f t="shared" si="2"/>
        <v/>
      </c>
      <c r="E120" s="102"/>
      <c r="F120" s="103"/>
      <c r="G120" s="103"/>
      <c r="H120" s="100"/>
      <c r="I120" s="103" t="s">
        <v>1210</v>
      </c>
      <c r="J120" s="103"/>
      <c r="K120" s="103"/>
      <c r="L120" s="103"/>
      <c r="M120" s="103"/>
      <c r="N120" s="106"/>
      <c r="O120" s="104">
        <v>0</v>
      </c>
      <c r="P120" s="104">
        <v>0</v>
      </c>
      <c r="Q120" s="104"/>
      <c r="R120" s="105" t="e">
        <f t="shared" si="3"/>
        <v>#DIV/0!</v>
      </c>
      <c r="S120" s="124">
        <v>0</v>
      </c>
      <c r="T120" s="124">
        <v>0</v>
      </c>
      <c r="U120" s="124">
        <v>0</v>
      </c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</row>
    <row r="121" spans="1:49" s="111" customFormat="1" ht="19.95" hidden="1" customHeight="1" x14ac:dyDescent="0.3">
      <c r="A121" s="113">
        <v>0</v>
      </c>
      <c r="B121" s="113">
        <v>4600011605</v>
      </c>
      <c r="C121" s="101" t="s">
        <v>653</v>
      </c>
      <c r="D121" s="112" t="str">
        <f t="shared" si="2"/>
        <v/>
      </c>
      <c r="E121" s="102"/>
      <c r="F121" s="103"/>
      <c r="G121" s="103"/>
      <c r="H121" s="100"/>
      <c r="I121" s="103" t="s">
        <v>1211</v>
      </c>
      <c r="J121" s="103"/>
      <c r="K121" s="103"/>
      <c r="L121" s="103"/>
      <c r="M121" s="103"/>
      <c r="N121" s="106"/>
      <c r="O121" s="104">
        <v>0</v>
      </c>
      <c r="P121" s="104">
        <v>100</v>
      </c>
      <c r="Q121" s="104"/>
      <c r="R121" s="105" t="e">
        <f t="shared" si="3"/>
        <v>#DIV/0!</v>
      </c>
      <c r="S121" s="124">
        <v>0</v>
      </c>
      <c r="T121" s="124">
        <v>100</v>
      </c>
      <c r="U121" s="124">
        <v>0</v>
      </c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</row>
    <row r="122" spans="1:49" s="111" customFormat="1" ht="19.95" hidden="1" customHeight="1" x14ac:dyDescent="0.3">
      <c r="A122" s="113">
        <v>0</v>
      </c>
      <c r="B122" s="113">
        <v>4600011605</v>
      </c>
      <c r="C122" s="101" t="s">
        <v>654</v>
      </c>
      <c r="D122" s="112" t="str">
        <f t="shared" si="2"/>
        <v>ÁGUA DA CALDEIRA - Instalação do chumbador 05 na coluna do prédio</v>
      </c>
      <c r="E122" s="102" t="s">
        <v>458</v>
      </c>
      <c r="F122" s="103" t="s">
        <v>452</v>
      </c>
      <c r="G122" s="103" t="s">
        <v>455</v>
      </c>
      <c r="H122" s="100"/>
      <c r="I122" s="103" t="s">
        <v>1212</v>
      </c>
      <c r="J122" s="103"/>
      <c r="K122" s="103"/>
      <c r="L122" s="103" t="s">
        <v>450</v>
      </c>
      <c r="M122" s="103"/>
      <c r="N122" s="106"/>
      <c r="O122" s="104">
        <v>0</v>
      </c>
      <c r="P122" s="104">
        <v>0</v>
      </c>
      <c r="Q122" s="104"/>
      <c r="R122" s="105" t="e">
        <f t="shared" si="3"/>
        <v>#DIV/0!</v>
      </c>
      <c r="S122" s="124">
        <v>0</v>
      </c>
      <c r="T122" s="124">
        <v>0</v>
      </c>
      <c r="U122" s="124">
        <v>0</v>
      </c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</row>
    <row r="123" spans="1:49" s="111" customFormat="1" ht="19.95" hidden="1" customHeight="1" x14ac:dyDescent="0.3">
      <c r="A123" s="113">
        <v>0</v>
      </c>
      <c r="B123" s="113">
        <v>4600011605</v>
      </c>
      <c r="C123" s="101" t="s">
        <v>655</v>
      </c>
      <c r="D123" s="112" t="str">
        <f t="shared" si="2"/>
        <v/>
      </c>
      <c r="E123" s="102"/>
      <c r="F123" s="103"/>
      <c r="G123" s="103"/>
      <c r="H123" s="100"/>
      <c r="I123" s="103" t="s">
        <v>1213</v>
      </c>
      <c r="J123" s="103"/>
      <c r="K123" s="103"/>
      <c r="L123" s="103"/>
      <c r="M123" s="103"/>
      <c r="N123" s="106"/>
      <c r="O123" s="104">
        <v>0</v>
      </c>
      <c r="P123" s="104">
        <v>0</v>
      </c>
      <c r="Q123" s="104"/>
      <c r="R123" s="105" t="e">
        <f t="shared" si="3"/>
        <v>#DIV/0!</v>
      </c>
      <c r="S123" s="124">
        <v>0</v>
      </c>
      <c r="T123" s="124">
        <v>0</v>
      </c>
      <c r="U123" s="124">
        <v>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</row>
    <row r="124" spans="1:49" s="111" customFormat="1" ht="19.95" hidden="1" customHeight="1" x14ac:dyDescent="0.3">
      <c r="A124" s="113">
        <v>0</v>
      </c>
      <c r="B124" s="113">
        <v>4600011605</v>
      </c>
      <c r="C124" s="101" t="s">
        <v>656</v>
      </c>
      <c r="D124" s="112" t="str">
        <f t="shared" si="2"/>
        <v>ÁGUA DA CALDEIRA - Instalação do chumbador 07 na coluna do prédio</v>
      </c>
      <c r="E124" s="102" t="s">
        <v>458</v>
      </c>
      <c r="F124" s="103" t="s">
        <v>452</v>
      </c>
      <c r="G124" s="103" t="s">
        <v>455</v>
      </c>
      <c r="H124" s="100"/>
      <c r="I124" s="103" t="s">
        <v>1214</v>
      </c>
      <c r="J124" s="103"/>
      <c r="K124" s="103"/>
      <c r="L124" s="103" t="s">
        <v>450</v>
      </c>
      <c r="M124" s="103"/>
      <c r="N124" s="106"/>
      <c r="O124" s="104">
        <v>0</v>
      </c>
      <c r="P124" s="104">
        <v>0</v>
      </c>
      <c r="Q124" s="104"/>
      <c r="R124" s="105" t="e">
        <f t="shared" si="3"/>
        <v>#DIV/0!</v>
      </c>
      <c r="S124" s="124">
        <v>0</v>
      </c>
      <c r="T124" s="124">
        <v>0</v>
      </c>
      <c r="U124" s="124">
        <v>0</v>
      </c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</row>
    <row r="125" spans="1:49" s="111" customFormat="1" ht="19.95" hidden="1" customHeight="1" x14ac:dyDescent="0.3">
      <c r="A125" s="113">
        <v>0</v>
      </c>
      <c r="B125" s="113">
        <v>4600011605</v>
      </c>
      <c r="C125" s="101" t="s">
        <v>657</v>
      </c>
      <c r="D125" s="112" t="str">
        <f t="shared" si="2"/>
        <v>ÁGUA DA CALDEIRA - Instalação do chumbador 08 na coluna do prédio</v>
      </c>
      <c r="E125" s="102" t="s">
        <v>458</v>
      </c>
      <c r="F125" s="103" t="s">
        <v>452</v>
      </c>
      <c r="G125" s="103" t="s">
        <v>455</v>
      </c>
      <c r="H125" s="100"/>
      <c r="I125" s="103" t="s">
        <v>1215</v>
      </c>
      <c r="J125" s="103"/>
      <c r="K125" s="103"/>
      <c r="L125" s="103" t="s">
        <v>450</v>
      </c>
      <c r="M125" s="103"/>
      <c r="N125" s="106"/>
      <c r="O125" s="104">
        <v>0</v>
      </c>
      <c r="P125" s="104">
        <v>87</v>
      </c>
      <c r="Q125" s="104"/>
      <c r="R125" s="105" t="e">
        <f t="shared" si="3"/>
        <v>#DIV/0!</v>
      </c>
      <c r="S125" s="124">
        <v>0</v>
      </c>
      <c r="T125" s="124">
        <v>87</v>
      </c>
      <c r="U125" s="124">
        <v>0</v>
      </c>
      <c r="V125" s="108"/>
      <c r="W125" s="107"/>
      <c r="X125" s="107"/>
      <c r="Y125" s="107"/>
      <c r="Z125" s="107"/>
      <c r="AA125" s="107"/>
      <c r="AB125" s="108"/>
      <c r="AC125" s="108"/>
      <c r="AD125" s="107"/>
      <c r="AE125" s="107"/>
      <c r="AF125" s="107"/>
      <c r="AG125" s="107"/>
      <c r="AH125" s="107"/>
      <c r="AI125" s="108"/>
      <c r="AJ125" s="108"/>
      <c r="AK125" s="107"/>
      <c r="AL125" s="107"/>
      <c r="AM125" s="107"/>
      <c r="AN125" s="107"/>
      <c r="AO125" s="107"/>
      <c r="AP125" s="107"/>
      <c r="AQ125" s="108"/>
      <c r="AR125" s="107"/>
      <c r="AS125" s="107"/>
      <c r="AT125" s="107"/>
      <c r="AU125" s="107"/>
      <c r="AV125" s="107"/>
      <c r="AW125" s="107"/>
    </row>
    <row r="126" spans="1:49" s="111" customFormat="1" ht="19.95" hidden="1" customHeight="1" x14ac:dyDescent="0.3">
      <c r="A126" s="113">
        <v>0</v>
      </c>
      <c r="B126" s="113">
        <v>4600011605</v>
      </c>
      <c r="C126" s="101" t="s">
        <v>658</v>
      </c>
      <c r="D126" s="112" t="str">
        <f t="shared" si="2"/>
        <v>ÁGUA DA CALDEIRA - Instalação do chumbador 09 na coluna do prédio</v>
      </c>
      <c r="E126" s="102" t="s">
        <v>458</v>
      </c>
      <c r="F126" s="103" t="s">
        <v>452</v>
      </c>
      <c r="G126" s="103" t="s">
        <v>455</v>
      </c>
      <c r="H126" s="100"/>
      <c r="I126" s="103" t="s">
        <v>1216</v>
      </c>
      <c r="J126" s="103"/>
      <c r="K126" s="103"/>
      <c r="L126" s="103" t="s">
        <v>450</v>
      </c>
      <c r="M126" s="103"/>
      <c r="N126" s="106"/>
      <c r="O126" s="104">
        <v>0</v>
      </c>
      <c r="P126" s="104">
        <v>100</v>
      </c>
      <c r="Q126" s="104"/>
      <c r="R126" s="105" t="e">
        <f t="shared" si="3"/>
        <v>#DIV/0!</v>
      </c>
      <c r="S126" s="124">
        <v>0</v>
      </c>
      <c r="T126" s="124">
        <v>100</v>
      </c>
      <c r="U126" s="124">
        <v>0</v>
      </c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</row>
    <row r="127" spans="1:49" s="111" customFormat="1" ht="19.95" hidden="1" customHeight="1" x14ac:dyDescent="0.3">
      <c r="A127" s="113">
        <v>0</v>
      </c>
      <c r="B127" s="113">
        <v>4600011605</v>
      </c>
      <c r="C127" s="101" t="s">
        <v>659</v>
      </c>
      <c r="D127" s="112" t="str">
        <f t="shared" si="2"/>
        <v>ÁGUA DA CALDEIRA - Instalação do chumbador 10 na coluna do prédio</v>
      </c>
      <c r="E127" s="102" t="s">
        <v>458</v>
      </c>
      <c r="F127" s="103" t="s">
        <v>452</v>
      </c>
      <c r="G127" s="103" t="s">
        <v>455</v>
      </c>
      <c r="H127" s="100"/>
      <c r="I127" s="103" t="s">
        <v>1217</v>
      </c>
      <c r="J127" s="103"/>
      <c r="K127" s="103"/>
      <c r="L127" s="103" t="s">
        <v>450</v>
      </c>
      <c r="M127" s="103"/>
      <c r="N127" s="106"/>
      <c r="O127" s="104">
        <v>0</v>
      </c>
      <c r="P127" s="104">
        <v>0</v>
      </c>
      <c r="Q127" s="104"/>
      <c r="R127" s="105" t="e">
        <f t="shared" si="3"/>
        <v>#DIV/0!</v>
      </c>
      <c r="S127" s="124">
        <v>0</v>
      </c>
      <c r="T127" s="124">
        <v>0</v>
      </c>
      <c r="U127" s="124">
        <v>0</v>
      </c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</row>
    <row r="128" spans="1:49" s="111" customFormat="1" ht="19.95" hidden="1" customHeight="1" x14ac:dyDescent="0.3">
      <c r="A128" s="113">
        <v>0</v>
      </c>
      <c r="B128" s="113">
        <v>4600011605</v>
      </c>
      <c r="C128" s="101" t="s">
        <v>660</v>
      </c>
      <c r="D128" s="112" t="str">
        <f t="shared" si="2"/>
        <v/>
      </c>
      <c r="E128" s="102"/>
      <c r="F128" s="103"/>
      <c r="G128" s="103"/>
      <c r="H128" s="100"/>
      <c r="I128" s="103" t="s">
        <v>1218</v>
      </c>
      <c r="J128" s="103"/>
      <c r="K128" s="103"/>
      <c r="L128" s="103"/>
      <c r="M128" s="103"/>
      <c r="N128" s="106"/>
      <c r="O128" s="104">
        <v>0</v>
      </c>
      <c r="P128" s="104">
        <v>0</v>
      </c>
      <c r="Q128" s="104"/>
      <c r="R128" s="105" t="e">
        <f t="shared" si="3"/>
        <v>#DIV/0!</v>
      </c>
      <c r="S128" s="124">
        <v>0</v>
      </c>
      <c r="T128" s="124">
        <v>0</v>
      </c>
      <c r="U128" s="124">
        <v>0</v>
      </c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</row>
    <row r="129" spans="1:49" s="111" customFormat="1" ht="19.95" hidden="1" customHeight="1" x14ac:dyDescent="0.3">
      <c r="A129" s="113">
        <v>0</v>
      </c>
      <c r="B129" s="113">
        <v>4600011605</v>
      </c>
      <c r="C129" s="101" t="s">
        <v>661</v>
      </c>
      <c r="D129" s="112" t="str">
        <f t="shared" si="2"/>
        <v/>
      </c>
      <c r="E129" s="102"/>
      <c r="F129" s="103"/>
      <c r="G129" s="103"/>
      <c r="H129" s="100"/>
      <c r="I129" s="103" t="s">
        <v>1219</v>
      </c>
      <c r="J129" s="103"/>
      <c r="K129" s="103"/>
      <c r="L129" s="103"/>
      <c r="M129" s="103"/>
      <c r="N129" s="106"/>
      <c r="O129" s="104">
        <v>0</v>
      </c>
      <c r="P129" s="104">
        <v>56</v>
      </c>
      <c r="Q129" s="104"/>
      <c r="R129" s="105" t="e">
        <f t="shared" si="3"/>
        <v>#DIV/0!</v>
      </c>
      <c r="S129" s="124">
        <v>0</v>
      </c>
      <c r="T129" s="124">
        <v>56</v>
      </c>
      <c r="U129" s="124">
        <v>0</v>
      </c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</row>
    <row r="130" spans="1:49" s="111" customFormat="1" ht="19.95" hidden="1" customHeight="1" x14ac:dyDescent="0.3">
      <c r="A130" s="113">
        <v>0</v>
      </c>
      <c r="B130" s="113">
        <v>4600011605</v>
      </c>
      <c r="C130" s="101" t="s">
        <v>662</v>
      </c>
      <c r="D130" s="112" t="str">
        <f t="shared" si="2"/>
        <v>ÁGUA DA CALDEIRA - Instalação do chumbador 13 na coluna do prédio</v>
      </c>
      <c r="E130" s="102" t="s">
        <v>458</v>
      </c>
      <c r="F130" s="103" t="s">
        <v>452</v>
      </c>
      <c r="G130" s="103" t="s">
        <v>455</v>
      </c>
      <c r="H130" s="100"/>
      <c r="I130" s="103" t="s">
        <v>1220</v>
      </c>
      <c r="J130" s="103"/>
      <c r="K130" s="103"/>
      <c r="L130" s="103" t="s">
        <v>450</v>
      </c>
      <c r="M130" s="103"/>
      <c r="N130" s="106"/>
      <c r="O130" s="104">
        <v>0</v>
      </c>
      <c r="P130" s="104">
        <v>100</v>
      </c>
      <c r="Q130" s="104"/>
      <c r="R130" s="105" t="e">
        <f t="shared" si="3"/>
        <v>#DIV/0!</v>
      </c>
      <c r="S130" s="124">
        <v>0</v>
      </c>
      <c r="T130" s="124">
        <v>100</v>
      </c>
      <c r="U130" s="124">
        <v>0</v>
      </c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</row>
    <row r="131" spans="1:49" s="111" customFormat="1" ht="19.95" hidden="1" customHeight="1" x14ac:dyDescent="0.3">
      <c r="A131" s="113">
        <v>0</v>
      </c>
      <c r="B131" s="113">
        <v>4600011605</v>
      </c>
      <c r="C131" s="101" t="s">
        <v>663</v>
      </c>
      <c r="D131" s="112" t="str">
        <f t="shared" si="2"/>
        <v/>
      </c>
      <c r="E131" s="102"/>
      <c r="F131" s="103"/>
      <c r="G131" s="103"/>
      <c r="H131" s="100"/>
      <c r="I131" s="103" t="s">
        <v>1221</v>
      </c>
      <c r="J131" s="103"/>
      <c r="K131" s="103"/>
      <c r="L131" s="103"/>
      <c r="M131" s="103"/>
      <c r="N131" s="106"/>
      <c r="O131" s="104">
        <v>0</v>
      </c>
      <c r="P131" s="104">
        <v>64</v>
      </c>
      <c r="Q131" s="104"/>
      <c r="R131" s="105" t="e">
        <f t="shared" si="3"/>
        <v>#DIV/0!</v>
      </c>
      <c r="S131" s="124">
        <v>0</v>
      </c>
      <c r="T131" s="124">
        <v>64</v>
      </c>
      <c r="U131" s="124">
        <v>0</v>
      </c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</row>
    <row r="132" spans="1:49" s="111" customFormat="1" ht="19.95" hidden="1" customHeight="1" x14ac:dyDescent="0.3">
      <c r="A132" s="113">
        <v>0</v>
      </c>
      <c r="B132" s="113">
        <v>4600011605</v>
      </c>
      <c r="C132" s="101" t="s">
        <v>664</v>
      </c>
      <c r="D132" s="112" t="str">
        <f t="shared" si="2"/>
        <v/>
      </c>
      <c r="E132" s="102"/>
      <c r="F132" s="103"/>
      <c r="G132" s="103"/>
      <c r="H132" s="100"/>
      <c r="I132" s="103" t="s">
        <v>1222</v>
      </c>
      <c r="J132" s="103"/>
      <c r="K132" s="103"/>
      <c r="L132" s="103"/>
      <c r="M132" s="103"/>
      <c r="N132" s="106"/>
      <c r="O132" s="104">
        <v>0</v>
      </c>
      <c r="P132" s="104">
        <v>99</v>
      </c>
      <c r="Q132" s="104"/>
      <c r="R132" s="105" t="e">
        <f t="shared" si="3"/>
        <v>#DIV/0!</v>
      </c>
      <c r="S132" s="124">
        <v>0</v>
      </c>
      <c r="T132" s="124">
        <v>99</v>
      </c>
      <c r="U132" s="124">
        <v>0</v>
      </c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</row>
    <row r="133" spans="1:49" s="111" customFormat="1" ht="19.95" hidden="1" customHeight="1" x14ac:dyDescent="0.3">
      <c r="A133" s="113">
        <v>0</v>
      </c>
      <c r="B133" s="113">
        <v>4600011605</v>
      </c>
      <c r="C133" s="101" t="s">
        <v>665</v>
      </c>
      <c r="D133" s="112" t="str">
        <f t="shared" ref="D133:D196" si="4">IF(E133="","",CONCATENATE(TRIM(E133)," - ",TRIM(I133)))</f>
        <v/>
      </c>
      <c r="E133" s="102"/>
      <c r="F133" s="103"/>
      <c r="G133" s="103"/>
      <c r="H133" s="100"/>
      <c r="I133" s="103" t="s">
        <v>1223</v>
      </c>
      <c r="J133" s="103"/>
      <c r="K133" s="103"/>
      <c r="L133" s="103"/>
      <c r="M133" s="103"/>
      <c r="N133" s="106"/>
      <c r="O133" s="104">
        <v>0</v>
      </c>
      <c r="P133" s="104">
        <v>0</v>
      </c>
      <c r="Q133" s="104"/>
      <c r="R133" s="105" t="e">
        <f t="shared" ref="R133:R196" si="5">IF(O133="","",P133/O133)</f>
        <v>#DIV/0!</v>
      </c>
      <c r="S133" s="124">
        <v>0</v>
      </c>
      <c r="T133" s="124">
        <v>0</v>
      </c>
      <c r="U133" s="124">
        <v>0</v>
      </c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</row>
    <row r="134" spans="1:49" s="111" customFormat="1" ht="19.95" hidden="1" customHeight="1" x14ac:dyDescent="0.3">
      <c r="A134" s="113">
        <v>0</v>
      </c>
      <c r="B134" s="113">
        <v>4600011605</v>
      </c>
      <c r="C134" s="101" t="s">
        <v>666</v>
      </c>
      <c r="D134" s="112" t="str">
        <f t="shared" si="4"/>
        <v/>
      </c>
      <c r="E134" s="102"/>
      <c r="F134" s="103"/>
      <c r="G134" s="103"/>
      <c r="H134" s="100"/>
      <c r="I134" s="103" t="s">
        <v>1224</v>
      </c>
      <c r="J134" s="103"/>
      <c r="K134" s="103"/>
      <c r="L134" s="103"/>
      <c r="M134" s="103"/>
      <c r="N134" s="106"/>
      <c r="O134" s="104">
        <v>0</v>
      </c>
      <c r="P134" s="104">
        <v>0</v>
      </c>
      <c r="Q134" s="104"/>
      <c r="R134" s="105" t="e">
        <f t="shared" si="5"/>
        <v>#DIV/0!</v>
      </c>
      <c r="S134" s="124">
        <v>0</v>
      </c>
      <c r="T134" s="124">
        <v>0</v>
      </c>
      <c r="U134" s="124">
        <v>0</v>
      </c>
      <c r="V134" s="129">
        <v>0</v>
      </c>
      <c r="W134" s="129">
        <v>0</v>
      </c>
      <c r="X134" s="107"/>
      <c r="Y134" s="107"/>
      <c r="Z134" s="107"/>
      <c r="AA134" s="107"/>
      <c r="AB134" s="107"/>
      <c r="AC134" s="107"/>
      <c r="AD134" s="107">
        <v>4600011662</v>
      </c>
      <c r="AE134" s="107"/>
      <c r="AF134" s="129">
        <v>1</v>
      </c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</row>
    <row r="135" spans="1:49" s="111" customFormat="1" ht="19.95" hidden="1" customHeight="1" x14ac:dyDescent="0.3">
      <c r="A135" s="113">
        <v>0</v>
      </c>
      <c r="B135" s="113">
        <v>4600011605</v>
      </c>
      <c r="C135" s="101" t="s">
        <v>667</v>
      </c>
      <c r="D135" s="120" t="str">
        <f t="shared" si="4"/>
        <v>(VP) Sistema de Vapor de média pressão - Montagem de colunas</v>
      </c>
      <c r="E135" s="117" t="s">
        <v>491</v>
      </c>
      <c r="F135" s="103" t="s">
        <v>452</v>
      </c>
      <c r="G135" s="103" t="s">
        <v>455</v>
      </c>
      <c r="H135" s="100" t="s">
        <v>478</v>
      </c>
      <c r="I135" s="103" t="s">
        <v>1225</v>
      </c>
      <c r="J135" s="103"/>
      <c r="K135" s="103" t="s">
        <v>497</v>
      </c>
      <c r="L135" s="103" t="s">
        <v>450</v>
      </c>
      <c r="M135" s="103"/>
      <c r="N135" s="106"/>
      <c r="O135" s="127">
        <v>0</v>
      </c>
      <c r="P135" s="104">
        <v>0</v>
      </c>
      <c r="Q135" s="104"/>
      <c r="R135" s="105" t="e">
        <f t="shared" si="5"/>
        <v>#DIV/0!</v>
      </c>
      <c r="S135" s="124">
        <v>0</v>
      </c>
      <c r="T135" s="124">
        <v>0</v>
      </c>
      <c r="U135" s="124">
        <v>0</v>
      </c>
      <c r="V135" s="132">
        <v>0</v>
      </c>
      <c r="W135" s="129">
        <v>0</v>
      </c>
      <c r="X135" s="107"/>
      <c r="Y135" s="107"/>
      <c r="Z135" s="107"/>
      <c r="AA135" s="107"/>
      <c r="AB135" s="108"/>
      <c r="AC135" s="108"/>
      <c r="AD135" s="107">
        <v>4600011662</v>
      </c>
      <c r="AE135" s="107"/>
      <c r="AF135" s="129">
        <v>1</v>
      </c>
      <c r="AG135" s="107"/>
      <c r="AH135" s="107"/>
      <c r="AI135" s="108"/>
      <c r="AJ135" s="108"/>
      <c r="AK135" s="107"/>
      <c r="AL135" s="107"/>
      <c r="AM135" s="107"/>
      <c r="AN135" s="107"/>
      <c r="AO135" s="107"/>
      <c r="AP135" s="108"/>
      <c r="AQ135" s="108"/>
      <c r="AR135" s="107"/>
      <c r="AS135" s="107"/>
      <c r="AT135" s="107"/>
      <c r="AU135" s="107"/>
      <c r="AV135" s="107"/>
      <c r="AW135" s="107"/>
    </row>
    <row r="136" spans="1:49" s="111" customFormat="1" ht="19.95" hidden="1" customHeight="1" x14ac:dyDescent="0.3">
      <c r="A136" s="113">
        <v>39</v>
      </c>
      <c r="B136" s="113">
        <v>4600011605</v>
      </c>
      <c r="C136" s="101" t="s">
        <v>668</v>
      </c>
      <c r="D136" s="112" t="str">
        <f t="shared" si="4"/>
        <v>(PM) Plataformas Metálicas - Montagem de guarda corpo - Plat. 3000</v>
      </c>
      <c r="E136" s="102" t="s">
        <v>496</v>
      </c>
      <c r="F136" s="103" t="s">
        <v>452</v>
      </c>
      <c r="G136" s="103" t="s">
        <v>455</v>
      </c>
      <c r="H136" s="100">
        <v>14</v>
      </c>
      <c r="I136" s="103" t="s">
        <v>1457</v>
      </c>
      <c r="J136" s="103"/>
      <c r="K136" s="103"/>
      <c r="L136" s="103" t="s">
        <v>450</v>
      </c>
      <c r="M136" s="103"/>
      <c r="N136" s="106"/>
      <c r="O136" s="104">
        <v>0</v>
      </c>
      <c r="P136" s="104">
        <v>0</v>
      </c>
      <c r="Q136" s="104"/>
      <c r="R136" s="105" t="e">
        <f t="shared" si="5"/>
        <v>#DIV/0!</v>
      </c>
      <c r="S136" s="124">
        <v>0</v>
      </c>
      <c r="T136" s="124">
        <v>0</v>
      </c>
      <c r="U136" s="124">
        <v>0</v>
      </c>
      <c r="V136" s="108"/>
      <c r="W136" s="107">
        <v>2</v>
      </c>
      <c r="X136" s="107">
        <v>2</v>
      </c>
      <c r="Y136" s="107">
        <v>2</v>
      </c>
      <c r="Z136" s="107"/>
      <c r="AA136" s="107"/>
      <c r="AB136" s="108"/>
      <c r="AC136" s="108"/>
      <c r="AD136" s="107"/>
      <c r="AE136" s="107"/>
      <c r="AF136" s="107"/>
      <c r="AG136" s="107"/>
      <c r="AH136" s="107"/>
      <c r="AI136" s="108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</row>
    <row r="137" spans="1:49" s="111" customFormat="1" ht="19.95" hidden="1" customHeight="1" x14ac:dyDescent="0.3">
      <c r="A137" s="113"/>
      <c r="B137" s="113">
        <v>4600011605</v>
      </c>
      <c r="C137" s="101" t="s">
        <v>669</v>
      </c>
      <c r="D137" s="112" t="str">
        <f t="shared" si="4"/>
        <v>(PM) Plataformas Metálicas - Montagem e soldagem de chapas de piso</v>
      </c>
      <c r="E137" s="102" t="s">
        <v>496</v>
      </c>
      <c r="F137" s="103" t="s">
        <v>485</v>
      </c>
      <c r="G137" s="103" t="s">
        <v>461</v>
      </c>
      <c r="H137" s="100">
        <v>14</v>
      </c>
      <c r="I137" s="103" t="s">
        <v>1227</v>
      </c>
      <c r="J137" s="103"/>
      <c r="K137" s="103"/>
      <c r="L137" s="103"/>
      <c r="M137" s="103"/>
      <c r="N137" s="106"/>
      <c r="O137" s="104">
        <v>0</v>
      </c>
      <c r="P137" s="104">
        <v>0</v>
      </c>
      <c r="Q137" s="104"/>
      <c r="R137" s="105" t="e">
        <f t="shared" si="5"/>
        <v>#DIV/0!</v>
      </c>
      <c r="S137" s="124">
        <v>0</v>
      </c>
      <c r="T137" s="124">
        <v>0</v>
      </c>
      <c r="U137" s="124">
        <v>0</v>
      </c>
      <c r="V137" s="129">
        <v>0</v>
      </c>
      <c r="W137" s="129">
        <v>0</v>
      </c>
      <c r="X137" s="107"/>
      <c r="Y137" s="107"/>
      <c r="Z137" s="107"/>
      <c r="AA137" s="107"/>
      <c r="AB137" s="107"/>
      <c r="AC137" s="107"/>
      <c r="AD137" s="107">
        <v>4600011662</v>
      </c>
      <c r="AE137" s="107"/>
      <c r="AF137" s="129">
        <v>1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</row>
    <row r="138" spans="1:49" s="111" customFormat="1" ht="19.95" hidden="1" customHeight="1" x14ac:dyDescent="0.3">
      <c r="A138" s="113">
        <v>0</v>
      </c>
      <c r="B138" s="113">
        <v>4600011605</v>
      </c>
      <c r="C138" s="101" t="s">
        <v>670</v>
      </c>
      <c r="D138" s="112" t="str">
        <f t="shared" si="4"/>
        <v/>
      </c>
      <c r="E138" s="102"/>
      <c r="F138" s="103"/>
      <c r="G138" s="103"/>
      <c r="H138" s="100"/>
      <c r="I138" s="103" t="s">
        <v>1228</v>
      </c>
      <c r="J138" s="103"/>
      <c r="K138" s="103"/>
      <c r="L138" s="103"/>
      <c r="M138" s="103"/>
      <c r="N138" s="106"/>
      <c r="O138" s="104">
        <v>0</v>
      </c>
      <c r="P138" s="104">
        <v>0</v>
      </c>
      <c r="Q138" s="104"/>
      <c r="R138" s="105" t="e">
        <f t="shared" si="5"/>
        <v>#DIV/0!</v>
      </c>
      <c r="S138" s="124">
        <v>0</v>
      </c>
      <c r="T138" s="124">
        <v>0</v>
      </c>
      <c r="U138" s="124">
        <v>0</v>
      </c>
      <c r="V138" s="129">
        <v>0</v>
      </c>
      <c r="W138" s="129">
        <v>0</v>
      </c>
      <c r="X138" s="107"/>
      <c r="Y138" s="107"/>
      <c r="Z138" s="107"/>
      <c r="AA138" s="107"/>
      <c r="AB138" s="107"/>
      <c r="AC138" s="107"/>
      <c r="AD138" s="107">
        <v>4600011662</v>
      </c>
      <c r="AE138" s="107"/>
      <c r="AF138" s="129">
        <v>1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</row>
    <row r="139" spans="1:49" s="111" customFormat="1" ht="19.95" hidden="1" customHeight="1" x14ac:dyDescent="0.3">
      <c r="A139" s="113">
        <v>0</v>
      </c>
      <c r="B139" s="113">
        <v>4600011605</v>
      </c>
      <c r="C139" s="101" t="s">
        <v>671</v>
      </c>
      <c r="D139" s="112" t="str">
        <f t="shared" si="4"/>
        <v>BLOWDOWN - PlataformaEL. 5,030m</v>
      </c>
      <c r="E139" s="102" t="s">
        <v>464</v>
      </c>
      <c r="F139" s="103" t="s">
        <v>452</v>
      </c>
      <c r="G139" s="103" t="s">
        <v>455</v>
      </c>
      <c r="H139" s="100"/>
      <c r="I139" s="103" t="s">
        <v>1229</v>
      </c>
      <c r="J139" s="103"/>
      <c r="K139" s="103"/>
      <c r="L139" s="103" t="s">
        <v>450</v>
      </c>
      <c r="M139" s="103"/>
      <c r="N139" s="106"/>
      <c r="O139" s="104">
        <v>0</v>
      </c>
      <c r="P139" s="104">
        <v>0</v>
      </c>
      <c r="Q139" s="104"/>
      <c r="R139" s="105" t="e">
        <f t="shared" si="5"/>
        <v>#DIV/0!</v>
      </c>
      <c r="S139" s="124">
        <v>0</v>
      </c>
      <c r="T139" s="124">
        <v>0</v>
      </c>
      <c r="U139" s="124">
        <v>0</v>
      </c>
      <c r="V139" s="132">
        <v>0</v>
      </c>
      <c r="W139" s="129">
        <v>0</v>
      </c>
      <c r="X139" s="107"/>
      <c r="Y139" s="107"/>
      <c r="Z139" s="107"/>
      <c r="AA139" s="107"/>
      <c r="AB139" s="108"/>
      <c r="AC139" s="108"/>
      <c r="AD139" s="107">
        <v>4600011662</v>
      </c>
      <c r="AE139" s="107"/>
      <c r="AF139" s="129">
        <v>1</v>
      </c>
      <c r="AG139" s="107"/>
      <c r="AH139" s="107"/>
      <c r="AI139" s="108"/>
      <c r="AJ139" s="108"/>
      <c r="AK139" s="107"/>
      <c r="AL139" s="107"/>
      <c r="AM139" s="107"/>
      <c r="AN139" s="107"/>
      <c r="AO139" s="107"/>
      <c r="AP139" s="107"/>
      <c r="AQ139" s="108"/>
      <c r="AR139" s="107"/>
      <c r="AS139" s="107"/>
      <c r="AT139" s="107"/>
      <c r="AU139" s="107"/>
      <c r="AV139" s="107"/>
      <c r="AW139" s="107"/>
    </row>
    <row r="140" spans="1:49" s="111" customFormat="1" ht="19.95" hidden="1" customHeight="1" x14ac:dyDescent="0.3">
      <c r="A140" s="113">
        <v>0</v>
      </c>
      <c r="B140" s="113">
        <v>4600011605</v>
      </c>
      <c r="C140" s="101" t="s">
        <v>672</v>
      </c>
      <c r="D140" s="112" t="str">
        <f t="shared" si="4"/>
        <v/>
      </c>
      <c r="E140" s="102"/>
      <c r="F140" s="103"/>
      <c r="G140" s="103"/>
      <c r="H140" s="100"/>
      <c r="I140" s="103" t="s">
        <v>1207</v>
      </c>
      <c r="J140" s="103"/>
      <c r="K140" s="103"/>
      <c r="L140" s="103"/>
      <c r="M140" s="103"/>
      <c r="N140" s="106"/>
      <c r="O140" s="104">
        <v>0</v>
      </c>
      <c r="P140" s="104">
        <v>0</v>
      </c>
      <c r="Q140" s="104"/>
      <c r="R140" s="105" t="e">
        <f t="shared" si="5"/>
        <v>#DIV/0!</v>
      </c>
      <c r="S140" s="124">
        <v>0</v>
      </c>
      <c r="T140" s="124">
        <v>0</v>
      </c>
      <c r="U140" s="124">
        <v>0</v>
      </c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</row>
    <row r="141" spans="1:49" s="111" customFormat="1" ht="19.95" hidden="1" customHeight="1" x14ac:dyDescent="0.3">
      <c r="A141" s="113">
        <v>0</v>
      </c>
      <c r="B141" s="113">
        <v>4600011605</v>
      </c>
      <c r="C141" s="101" t="s">
        <v>673</v>
      </c>
      <c r="D141" s="112" t="str">
        <f t="shared" si="4"/>
        <v/>
      </c>
      <c r="E141" s="102"/>
      <c r="F141" s="103"/>
      <c r="G141" s="103"/>
      <c r="H141" s="100"/>
      <c r="I141" s="103" t="s">
        <v>1230</v>
      </c>
      <c r="J141" s="103"/>
      <c r="K141" s="103"/>
      <c r="L141" s="103"/>
      <c r="M141" s="103"/>
      <c r="N141" s="106"/>
      <c r="O141" s="104">
        <v>0</v>
      </c>
      <c r="P141" s="104">
        <v>0</v>
      </c>
      <c r="Q141" s="104"/>
      <c r="R141" s="105" t="e">
        <f t="shared" si="5"/>
        <v>#DIV/0!</v>
      </c>
      <c r="S141" s="124">
        <v>0</v>
      </c>
      <c r="T141" s="124">
        <v>0</v>
      </c>
      <c r="U141" s="124">
        <v>0</v>
      </c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</row>
    <row r="142" spans="1:49" s="111" customFormat="1" ht="19.95" hidden="1" customHeight="1" x14ac:dyDescent="0.3">
      <c r="A142" s="113">
        <v>0</v>
      </c>
      <c r="B142" s="113">
        <v>4600011605</v>
      </c>
      <c r="C142" s="101" t="s">
        <v>674</v>
      </c>
      <c r="D142" s="112" t="str">
        <f t="shared" si="4"/>
        <v>CONDENSADO - Instalação do chumbador 02</v>
      </c>
      <c r="E142" s="102" t="s">
        <v>459</v>
      </c>
      <c r="F142" s="103" t="s">
        <v>452</v>
      </c>
      <c r="G142" s="103" t="s">
        <v>455</v>
      </c>
      <c r="H142" s="100"/>
      <c r="I142" s="103" t="s">
        <v>1231</v>
      </c>
      <c r="J142" s="103"/>
      <c r="K142" s="103"/>
      <c r="L142" s="103" t="s">
        <v>450</v>
      </c>
      <c r="M142" s="103"/>
      <c r="N142" s="106"/>
      <c r="O142" s="104">
        <v>0</v>
      </c>
      <c r="P142" s="104">
        <v>100</v>
      </c>
      <c r="Q142" s="104"/>
      <c r="R142" s="105" t="e">
        <f t="shared" si="5"/>
        <v>#DIV/0!</v>
      </c>
      <c r="S142" s="124">
        <v>0</v>
      </c>
      <c r="T142" s="124">
        <v>100</v>
      </c>
      <c r="U142" s="124">
        <v>0</v>
      </c>
      <c r="V142" s="108"/>
      <c r="W142" s="107"/>
      <c r="X142" s="107"/>
      <c r="Y142" s="107"/>
      <c r="Z142" s="107"/>
      <c r="AA142" s="107"/>
      <c r="AB142" s="108"/>
      <c r="AC142" s="108"/>
      <c r="AD142" s="107"/>
      <c r="AE142" s="107"/>
      <c r="AF142" s="107"/>
      <c r="AG142" s="107"/>
      <c r="AH142" s="107"/>
      <c r="AI142" s="108"/>
      <c r="AJ142" s="108"/>
      <c r="AK142" s="107"/>
      <c r="AL142" s="107"/>
      <c r="AM142" s="107"/>
      <c r="AN142" s="107"/>
      <c r="AO142" s="107"/>
      <c r="AP142" s="107"/>
      <c r="AQ142" s="108"/>
      <c r="AR142" s="107"/>
      <c r="AS142" s="107"/>
      <c r="AT142" s="107"/>
      <c r="AU142" s="107"/>
      <c r="AV142" s="107"/>
      <c r="AW142" s="107"/>
    </row>
    <row r="143" spans="1:49" s="111" customFormat="1" ht="19.95" hidden="1" customHeight="1" x14ac:dyDescent="0.3">
      <c r="A143" s="113">
        <v>0</v>
      </c>
      <c r="B143" s="113">
        <v>4600011605</v>
      </c>
      <c r="C143" s="101" t="s">
        <v>675</v>
      </c>
      <c r="D143" s="112" t="str">
        <f t="shared" si="4"/>
        <v>CONDENSADO - Instalação do chumbador 03</v>
      </c>
      <c r="E143" s="102" t="s">
        <v>459</v>
      </c>
      <c r="F143" s="103" t="s">
        <v>452</v>
      </c>
      <c r="G143" s="103" t="s">
        <v>455</v>
      </c>
      <c r="H143" s="100"/>
      <c r="I143" s="103" t="s">
        <v>1232</v>
      </c>
      <c r="J143" s="103"/>
      <c r="K143" s="103"/>
      <c r="L143" s="103" t="s">
        <v>450</v>
      </c>
      <c r="M143" s="103"/>
      <c r="N143" s="109" t="s">
        <v>460</v>
      </c>
      <c r="O143" s="104">
        <v>0</v>
      </c>
      <c r="P143" s="104">
        <v>100</v>
      </c>
      <c r="Q143" s="104"/>
      <c r="R143" s="105" t="e">
        <f t="shared" si="5"/>
        <v>#DIV/0!</v>
      </c>
      <c r="S143" s="124">
        <v>0</v>
      </c>
      <c r="T143" s="124">
        <v>100</v>
      </c>
      <c r="U143" s="124">
        <v>0</v>
      </c>
      <c r="V143" s="108"/>
      <c r="W143" s="107"/>
      <c r="X143" s="107"/>
      <c r="Y143" s="107"/>
      <c r="Z143" s="107"/>
      <c r="AA143" s="107"/>
      <c r="AB143" s="108"/>
      <c r="AC143" s="108"/>
      <c r="AD143" s="107"/>
      <c r="AE143" s="107"/>
      <c r="AF143" s="107"/>
      <c r="AG143" s="107"/>
      <c r="AH143" s="107"/>
      <c r="AI143" s="108"/>
      <c r="AJ143" s="108"/>
      <c r="AK143" s="107"/>
      <c r="AL143" s="107"/>
      <c r="AM143" s="107"/>
      <c r="AN143" s="107"/>
      <c r="AO143" s="107"/>
      <c r="AP143" s="107"/>
      <c r="AQ143" s="108"/>
      <c r="AR143" s="107"/>
      <c r="AS143" s="107"/>
      <c r="AT143" s="107"/>
      <c r="AU143" s="107"/>
      <c r="AV143" s="107"/>
      <c r="AW143" s="107"/>
    </row>
    <row r="144" spans="1:49" s="111" customFormat="1" ht="19.95" hidden="1" customHeight="1" x14ac:dyDescent="0.3">
      <c r="A144" s="113">
        <v>0</v>
      </c>
      <c r="B144" s="113">
        <v>4600011605</v>
      </c>
      <c r="C144" s="101" t="s">
        <v>676</v>
      </c>
      <c r="D144" s="112" t="str">
        <f t="shared" si="4"/>
        <v/>
      </c>
      <c r="E144" s="102"/>
      <c r="F144" s="103"/>
      <c r="G144" s="103"/>
      <c r="H144" s="100"/>
      <c r="I144" s="103" t="s">
        <v>1233</v>
      </c>
      <c r="J144" s="103"/>
      <c r="K144" s="103"/>
      <c r="L144" s="103"/>
      <c r="M144" s="103"/>
      <c r="N144" s="106"/>
      <c r="O144" s="104">
        <v>0</v>
      </c>
      <c r="P144" s="104">
        <v>100</v>
      </c>
      <c r="Q144" s="104"/>
      <c r="R144" s="105" t="e">
        <f t="shared" si="5"/>
        <v>#DIV/0!</v>
      </c>
      <c r="S144" s="124">
        <v>0</v>
      </c>
      <c r="T144" s="124">
        <v>100</v>
      </c>
      <c r="U144" s="124">
        <v>0</v>
      </c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</row>
    <row r="145" spans="1:49" s="111" customFormat="1" ht="19.95" hidden="1" customHeight="1" x14ac:dyDescent="0.3">
      <c r="A145" s="113">
        <v>0</v>
      </c>
      <c r="B145" s="113">
        <v>4600011605</v>
      </c>
      <c r="C145" s="101" t="s">
        <v>677</v>
      </c>
      <c r="D145" s="112" t="str">
        <f t="shared" si="4"/>
        <v/>
      </c>
      <c r="E145" s="102"/>
      <c r="F145" s="103"/>
      <c r="G145" s="103"/>
      <c r="H145" s="100"/>
      <c r="I145" s="103" t="s">
        <v>1234</v>
      </c>
      <c r="J145" s="103"/>
      <c r="K145" s="103"/>
      <c r="L145" s="103"/>
      <c r="M145" s="103"/>
      <c r="N145" s="106"/>
      <c r="O145" s="104">
        <v>0</v>
      </c>
      <c r="P145" s="104">
        <v>77</v>
      </c>
      <c r="Q145" s="104"/>
      <c r="R145" s="105" t="e">
        <f t="shared" si="5"/>
        <v>#DIV/0!</v>
      </c>
      <c r="S145" s="124">
        <v>0</v>
      </c>
      <c r="T145" s="124">
        <v>77</v>
      </c>
      <c r="U145" s="124">
        <v>0</v>
      </c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</row>
    <row r="146" spans="1:49" s="111" customFormat="1" ht="19.95" hidden="1" customHeight="1" x14ac:dyDescent="0.3">
      <c r="A146" s="113">
        <v>0</v>
      </c>
      <c r="B146" s="113">
        <v>4600011605</v>
      </c>
      <c r="C146" s="101" t="s">
        <v>678</v>
      </c>
      <c r="D146" s="112" t="str">
        <f t="shared" si="4"/>
        <v/>
      </c>
      <c r="E146" s="102"/>
      <c r="F146" s="103"/>
      <c r="G146" s="103"/>
      <c r="H146" s="100"/>
      <c r="I146" s="103" t="s">
        <v>1235</v>
      </c>
      <c r="J146" s="103"/>
      <c r="K146" s="103"/>
      <c r="L146" s="103"/>
      <c r="M146" s="103"/>
      <c r="N146" s="106"/>
      <c r="O146" s="104">
        <v>0</v>
      </c>
      <c r="P146" s="104">
        <v>100</v>
      </c>
      <c r="Q146" s="104"/>
      <c r="R146" s="105" t="e">
        <f t="shared" si="5"/>
        <v>#DIV/0!</v>
      </c>
      <c r="S146" s="124">
        <v>0</v>
      </c>
      <c r="T146" s="124">
        <v>100</v>
      </c>
      <c r="U146" s="124">
        <v>0</v>
      </c>
      <c r="V146" s="129">
        <v>1</v>
      </c>
      <c r="W146" s="129">
        <v>1</v>
      </c>
      <c r="X146" s="107"/>
      <c r="Y146" s="107"/>
      <c r="Z146" s="107"/>
      <c r="AA146" s="107"/>
      <c r="AB146" s="107"/>
      <c r="AC146" s="107"/>
      <c r="AD146" s="107">
        <v>4600011662</v>
      </c>
      <c r="AE146" s="107"/>
      <c r="AF146" s="129">
        <v>1</v>
      </c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</row>
    <row r="147" spans="1:49" s="111" customFormat="1" ht="19.95" hidden="1" customHeight="1" x14ac:dyDescent="0.3">
      <c r="A147" s="113">
        <v>0</v>
      </c>
      <c r="B147" s="113">
        <v>4600011605</v>
      </c>
      <c r="C147" s="101" t="s">
        <v>679</v>
      </c>
      <c r="D147" s="112" t="str">
        <f t="shared" si="4"/>
        <v/>
      </c>
      <c r="E147" s="102"/>
      <c r="F147" s="103"/>
      <c r="G147" s="103"/>
      <c r="H147" s="100"/>
      <c r="I147" s="103" t="s">
        <v>1236</v>
      </c>
      <c r="J147" s="103"/>
      <c r="K147" s="103"/>
      <c r="L147" s="103"/>
      <c r="M147" s="103"/>
      <c r="N147" s="106"/>
      <c r="O147" s="104">
        <v>0</v>
      </c>
      <c r="P147" s="104">
        <v>100</v>
      </c>
      <c r="Q147" s="104"/>
      <c r="R147" s="105" t="e">
        <f t="shared" si="5"/>
        <v>#DIV/0!</v>
      </c>
      <c r="S147" s="124">
        <v>0</v>
      </c>
      <c r="T147" s="124">
        <v>100</v>
      </c>
      <c r="U147" s="124">
        <v>0</v>
      </c>
      <c r="V147" s="129">
        <v>1</v>
      </c>
      <c r="W147" s="129">
        <v>1</v>
      </c>
      <c r="X147" s="107"/>
      <c r="Y147" s="107"/>
      <c r="Z147" s="107"/>
      <c r="AA147" s="107"/>
      <c r="AB147" s="107"/>
      <c r="AC147" s="107"/>
      <c r="AD147" s="107">
        <v>4600011662</v>
      </c>
      <c r="AE147" s="107"/>
      <c r="AF147" s="129">
        <v>1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</row>
    <row r="148" spans="1:49" s="111" customFormat="1" ht="19.95" hidden="1" customHeight="1" x14ac:dyDescent="0.3">
      <c r="A148" s="113">
        <v>0</v>
      </c>
      <c r="B148" s="113">
        <v>4600011605</v>
      </c>
      <c r="C148" s="101" t="s">
        <v>680</v>
      </c>
      <c r="D148" s="112" t="str">
        <f t="shared" si="4"/>
        <v/>
      </c>
      <c r="E148" s="102"/>
      <c r="F148" s="103"/>
      <c r="G148" s="103"/>
      <c r="H148" s="100"/>
      <c r="I148" s="103" t="s">
        <v>1237</v>
      </c>
      <c r="J148" s="103"/>
      <c r="K148" s="103"/>
      <c r="L148" s="103"/>
      <c r="M148" s="103"/>
      <c r="N148" s="106"/>
      <c r="O148" s="104">
        <v>0</v>
      </c>
      <c r="P148" s="104">
        <v>100</v>
      </c>
      <c r="Q148" s="104"/>
      <c r="R148" s="105" t="e">
        <f t="shared" si="5"/>
        <v>#DIV/0!</v>
      </c>
      <c r="S148" s="124">
        <v>0</v>
      </c>
      <c r="T148" s="124">
        <v>100</v>
      </c>
      <c r="U148" s="124">
        <v>0</v>
      </c>
      <c r="V148" s="129">
        <v>1</v>
      </c>
      <c r="W148" s="129">
        <v>1</v>
      </c>
      <c r="X148" s="107"/>
      <c r="Y148" s="107"/>
      <c r="Z148" s="107"/>
      <c r="AA148" s="107"/>
      <c r="AB148" s="107"/>
      <c r="AC148" s="107"/>
      <c r="AD148" s="107">
        <v>4600011662</v>
      </c>
      <c r="AE148" s="107"/>
      <c r="AF148" s="129">
        <v>1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</row>
    <row r="149" spans="1:49" s="111" customFormat="1" ht="19.95" hidden="1" customHeight="1" x14ac:dyDescent="0.3">
      <c r="A149" s="113">
        <v>0</v>
      </c>
      <c r="B149" s="113">
        <v>4600011605</v>
      </c>
      <c r="C149" s="101" t="s">
        <v>681</v>
      </c>
      <c r="D149" s="112" t="str">
        <f t="shared" si="4"/>
        <v/>
      </c>
      <c r="E149" s="102"/>
      <c r="F149" s="103"/>
      <c r="G149" s="103"/>
      <c r="H149" s="100"/>
      <c r="I149" s="103" t="s">
        <v>1238</v>
      </c>
      <c r="J149" s="103"/>
      <c r="K149" s="103"/>
      <c r="L149" s="103"/>
      <c r="M149" s="103"/>
      <c r="N149" s="106"/>
      <c r="O149" s="104">
        <v>0</v>
      </c>
      <c r="P149" s="104">
        <v>100</v>
      </c>
      <c r="Q149" s="104"/>
      <c r="R149" s="105" t="e">
        <f t="shared" si="5"/>
        <v>#DIV/0!</v>
      </c>
      <c r="S149" s="124">
        <v>0</v>
      </c>
      <c r="T149" s="124">
        <v>100</v>
      </c>
      <c r="U149" s="124">
        <v>0</v>
      </c>
      <c r="V149" s="129">
        <v>1</v>
      </c>
      <c r="W149" s="129">
        <v>1</v>
      </c>
      <c r="X149" s="107"/>
      <c r="Y149" s="107"/>
      <c r="Z149" s="107"/>
      <c r="AA149" s="107"/>
      <c r="AB149" s="107"/>
      <c r="AC149" s="107"/>
      <c r="AD149" s="107">
        <v>4600011662</v>
      </c>
      <c r="AE149" s="107"/>
      <c r="AF149" s="129">
        <v>1</v>
      </c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</row>
    <row r="150" spans="1:49" s="111" customFormat="1" ht="19.95" hidden="1" customHeight="1" x14ac:dyDescent="0.3">
      <c r="A150" s="113">
        <v>0</v>
      </c>
      <c r="B150" s="113">
        <v>4600011605</v>
      </c>
      <c r="C150" s="101" t="s">
        <v>682</v>
      </c>
      <c r="D150" s="112" t="str">
        <f t="shared" si="4"/>
        <v/>
      </c>
      <c r="E150" s="102"/>
      <c r="F150" s="103"/>
      <c r="G150" s="103"/>
      <c r="H150" s="100"/>
      <c r="I150" s="103" t="s">
        <v>1239</v>
      </c>
      <c r="J150" s="103"/>
      <c r="K150" s="103"/>
      <c r="L150" s="103"/>
      <c r="M150" s="103"/>
      <c r="N150" s="106"/>
      <c r="O150" s="104">
        <v>0</v>
      </c>
      <c r="P150" s="104">
        <v>100</v>
      </c>
      <c r="Q150" s="104"/>
      <c r="R150" s="105" t="e">
        <f t="shared" si="5"/>
        <v>#DIV/0!</v>
      </c>
      <c r="S150" s="124">
        <v>0</v>
      </c>
      <c r="T150" s="124">
        <v>100</v>
      </c>
      <c r="U150" s="124">
        <v>0</v>
      </c>
      <c r="V150" s="129">
        <v>1</v>
      </c>
      <c r="W150" s="129">
        <v>1</v>
      </c>
      <c r="X150" s="107"/>
      <c r="Y150" s="107"/>
      <c r="Z150" s="107"/>
      <c r="AA150" s="107"/>
      <c r="AB150" s="107"/>
      <c r="AC150" s="107"/>
      <c r="AD150" s="107">
        <v>4600011662</v>
      </c>
      <c r="AE150" s="107"/>
      <c r="AF150" s="129">
        <v>1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</row>
    <row r="151" spans="1:49" s="111" customFormat="1" ht="19.95" hidden="1" customHeight="1" x14ac:dyDescent="0.3">
      <c r="A151" s="113">
        <v>0</v>
      </c>
      <c r="B151" s="113">
        <v>4600011605</v>
      </c>
      <c r="C151" s="101" t="s">
        <v>683</v>
      </c>
      <c r="D151" s="112" t="str">
        <f t="shared" si="4"/>
        <v>ÁGUA DA CALDEIRA - Instalação do chumbador 11</v>
      </c>
      <c r="E151" s="102" t="s">
        <v>458</v>
      </c>
      <c r="F151" s="103" t="s">
        <v>452</v>
      </c>
      <c r="G151" s="103" t="s">
        <v>455</v>
      </c>
      <c r="H151" s="100"/>
      <c r="I151" s="103" t="s">
        <v>1240</v>
      </c>
      <c r="J151" s="103"/>
      <c r="K151" s="103"/>
      <c r="L151" s="103" t="s">
        <v>450</v>
      </c>
      <c r="M151" s="103"/>
      <c r="N151" s="109"/>
      <c r="O151" s="104">
        <v>0</v>
      </c>
      <c r="P151" s="104">
        <v>100</v>
      </c>
      <c r="Q151" s="104"/>
      <c r="R151" s="105" t="e">
        <f t="shared" si="5"/>
        <v>#DIV/0!</v>
      </c>
      <c r="S151" s="124">
        <v>0</v>
      </c>
      <c r="T151" s="124">
        <v>100</v>
      </c>
      <c r="U151" s="124">
        <v>0</v>
      </c>
      <c r="V151" s="132">
        <v>1</v>
      </c>
      <c r="W151" s="129">
        <v>1</v>
      </c>
      <c r="X151" s="107"/>
      <c r="Y151" s="107"/>
      <c r="Z151" s="107"/>
      <c r="AA151" s="107"/>
      <c r="AB151" s="108"/>
      <c r="AC151" s="108"/>
      <c r="AD151" s="107">
        <v>4600011662</v>
      </c>
      <c r="AE151" s="107"/>
      <c r="AF151" s="129">
        <v>1</v>
      </c>
      <c r="AG151" s="107"/>
      <c r="AH151" s="107"/>
      <c r="AI151" s="108"/>
      <c r="AJ151" s="108"/>
      <c r="AK151" s="107"/>
      <c r="AL151" s="107"/>
      <c r="AM151" s="107"/>
      <c r="AN151" s="107"/>
      <c r="AO151" s="107"/>
      <c r="AP151" s="107"/>
      <c r="AQ151" s="108"/>
      <c r="AR151" s="107"/>
      <c r="AS151" s="107"/>
      <c r="AT151" s="107"/>
      <c r="AU151" s="107"/>
      <c r="AV151" s="107"/>
      <c r="AW151" s="107"/>
    </row>
    <row r="152" spans="1:49" s="111" customFormat="1" ht="19.95" hidden="1" customHeight="1" x14ac:dyDescent="0.3">
      <c r="A152" s="113">
        <v>0</v>
      </c>
      <c r="B152" s="113">
        <v>4600011605</v>
      </c>
      <c r="C152" s="101" t="s">
        <v>684</v>
      </c>
      <c r="D152" s="112" t="str">
        <f t="shared" si="4"/>
        <v>ÁGUA DA CALDEIRA - Instalação do chumbador 12</v>
      </c>
      <c r="E152" s="102" t="s">
        <v>458</v>
      </c>
      <c r="F152" s="103" t="s">
        <v>452</v>
      </c>
      <c r="G152" s="103" t="s">
        <v>455</v>
      </c>
      <c r="H152" s="100"/>
      <c r="I152" s="103" t="s">
        <v>1241</v>
      </c>
      <c r="J152" s="103"/>
      <c r="K152" s="103"/>
      <c r="L152" s="103" t="s">
        <v>450</v>
      </c>
      <c r="M152" s="103"/>
      <c r="N152" s="106"/>
      <c r="O152" s="104">
        <v>0</v>
      </c>
      <c r="P152" s="104">
        <v>100</v>
      </c>
      <c r="Q152" s="104"/>
      <c r="R152" s="105" t="e">
        <f t="shared" si="5"/>
        <v>#DIV/0!</v>
      </c>
      <c r="S152" s="124">
        <v>0</v>
      </c>
      <c r="T152" s="124">
        <v>100</v>
      </c>
      <c r="U152" s="124">
        <v>0</v>
      </c>
      <c r="V152" s="132">
        <v>1</v>
      </c>
      <c r="W152" s="129">
        <v>1</v>
      </c>
      <c r="X152" s="107"/>
      <c r="Y152" s="107"/>
      <c r="Z152" s="107"/>
      <c r="AA152" s="107"/>
      <c r="AB152" s="108"/>
      <c r="AC152" s="108"/>
      <c r="AD152" s="107">
        <v>4600011662</v>
      </c>
      <c r="AE152" s="107"/>
      <c r="AF152" s="129">
        <v>1</v>
      </c>
      <c r="AG152" s="107"/>
      <c r="AH152" s="107"/>
      <c r="AI152" s="108"/>
      <c r="AJ152" s="108"/>
      <c r="AK152" s="107"/>
      <c r="AL152" s="107"/>
      <c r="AM152" s="107"/>
      <c r="AN152" s="107"/>
      <c r="AO152" s="107"/>
      <c r="AP152" s="107"/>
      <c r="AQ152" s="108"/>
      <c r="AR152" s="107"/>
      <c r="AS152" s="107"/>
      <c r="AT152" s="107"/>
      <c r="AU152" s="107"/>
      <c r="AV152" s="107"/>
      <c r="AW152" s="107"/>
    </row>
    <row r="153" spans="1:49" s="111" customFormat="1" ht="19.95" hidden="1" customHeight="1" x14ac:dyDescent="0.3">
      <c r="A153" s="113">
        <v>0</v>
      </c>
      <c r="B153" s="113">
        <v>4600011605</v>
      </c>
      <c r="C153" s="101" t="s">
        <v>685</v>
      </c>
      <c r="D153" s="120" t="str">
        <f t="shared" si="4"/>
        <v>(DE) Sistema de Desaeração e Água de Alimentação das caldeiras - Instalação do chumbador 13</v>
      </c>
      <c r="E153" s="117" t="s">
        <v>490</v>
      </c>
      <c r="F153" s="103" t="s">
        <v>452</v>
      </c>
      <c r="G153" s="103" t="s">
        <v>455</v>
      </c>
      <c r="H153" s="100" t="s">
        <v>478</v>
      </c>
      <c r="I153" s="103" t="s">
        <v>1242</v>
      </c>
      <c r="J153" s="103"/>
      <c r="K153" s="103" t="s">
        <v>497</v>
      </c>
      <c r="L153" s="103" t="s">
        <v>450</v>
      </c>
      <c r="M153" s="103"/>
      <c r="N153" s="106"/>
      <c r="O153" s="104">
        <v>0</v>
      </c>
      <c r="P153" s="104">
        <v>100</v>
      </c>
      <c r="Q153" s="104"/>
      <c r="R153" s="105" t="e">
        <f t="shared" si="5"/>
        <v>#DIV/0!</v>
      </c>
      <c r="S153" s="124">
        <v>0</v>
      </c>
      <c r="T153" s="124">
        <v>100</v>
      </c>
      <c r="U153" s="124">
        <v>0</v>
      </c>
      <c r="V153" s="132">
        <v>1</v>
      </c>
      <c r="W153" s="129">
        <v>1</v>
      </c>
      <c r="X153" s="107"/>
      <c r="Y153" s="107"/>
      <c r="Z153" s="107"/>
      <c r="AA153" s="107"/>
      <c r="AB153" s="108"/>
      <c r="AC153" s="108"/>
      <c r="AD153" s="107">
        <v>4600011662</v>
      </c>
      <c r="AE153" s="107"/>
      <c r="AF153" s="129">
        <v>1</v>
      </c>
      <c r="AG153" s="107"/>
      <c r="AH153" s="107"/>
      <c r="AI153" s="108"/>
      <c r="AJ153" s="108"/>
      <c r="AK153" s="107"/>
      <c r="AL153" s="107"/>
      <c r="AM153" s="107"/>
      <c r="AN153" s="107"/>
      <c r="AO153" s="107"/>
      <c r="AP153" s="107"/>
      <c r="AQ153" s="108"/>
      <c r="AR153" s="107"/>
      <c r="AS153" s="107"/>
      <c r="AT153" s="107"/>
      <c r="AU153" s="107"/>
      <c r="AV153" s="107"/>
      <c r="AW153" s="107"/>
    </row>
    <row r="154" spans="1:49" s="111" customFormat="1" ht="19.95" hidden="1" customHeight="1" x14ac:dyDescent="0.3">
      <c r="A154" s="113">
        <v>0</v>
      </c>
      <c r="B154" s="113">
        <v>4600011605</v>
      </c>
      <c r="C154" s="101" t="s">
        <v>686</v>
      </c>
      <c r="D154" s="112" t="str">
        <f t="shared" si="4"/>
        <v>(DE) Sistema de Desaeração e Água de Alimentação das caldeiras - Instalação do chumbador 14</v>
      </c>
      <c r="E154" s="117" t="s">
        <v>490</v>
      </c>
      <c r="F154" s="103"/>
      <c r="G154" s="103" t="s">
        <v>455</v>
      </c>
      <c r="H154" s="100" t="s">
        <v>478</v>
      </c>
      <c r="I154" s="103" t="s">
        <v>1243</v>
      </c>
      <c r="J154" s="103"/>
      <c r="K154" s="103" t="s">
        <v>497</v>
      </c>
      <c r="L154" s="103" t="s">
        <v>450</v>
      </c>
      <c r="M154" s="103"/>
      <c r="N154" s="106"/>
      <c r="O154" s="104">
        <v>0</v>
      </c>
      <c r="P154" s="104">
        <v>100</v>
      </c>
      <c r="Q154" s="104"/>
      <c r="R154" s="105" t="e">
        <f t="shared" si="5"/>
        <v>#DIV/0!</v>
      </c>
      <c r="S154" s="124">
        <v>0</v>
      </c>
      <c r="T154" s="124">
        <v>100</v>
      </c>
      <c r="U154" s="124">
        <v>0</v>
      </c>
      <c r="V154" s="132">
        <v>1</v>
      </c>
      <c r="W154" s="129">
        <v>1</v>
      </c>
      <c r="X154" s="107"/>
      <c r="Y154" s="107"/>
      <c r="Z154" s="107"/>
      <c r="AA154" s="107"/>
      <c r="AB154" s="108"/>
      <c r="AC154" s="108"/>
      <c r="AD154" s="107">
        <v>4600011662</v>
      </c>
      <c r="AE154" s="107"/>
      <c r="AF154" s="129">
        <v>1</v>
      </c>
      <c r="AG154" s="107"/>
      <c r="AH154" s="107"/>
      <c r="AI154" s="108"/>
      <c r="AJ154" s="108"/>
      <c r="AK154" s="107"/>
      <c r="AL154" s="107"/>
      <c r="AM154" s="107"/>
      <c r="AN154" s="107"/>
      <c r="AO154" s="107"/>
      <c r="AP154" s="108"/>
      <c r="AQ154" s="108"/>
      <c r="AR154" s="107"/>
      <c r="AS154" s="107"/>
      <c r="AT154" s="107"/>
      <c r="AU154" s="107"/>
      <c r="AV154" s="107"/>
      <c r="AW154" s="107"/>
    </row>
    <row r="155" spans="1:49" s="111" customFormat="1" ht="19.95" hidden="1" customHeight="1" x14ac:dyDescent="0.3">
      <c r="A155" s="113">
        <v>0</v>
      </c>
      <c r="B155" s="113">
        <v>4600011605</v>
      </c>
      <c r="C155" s="101" t="s">
        <v>687</v>
      </c>
      <c r="D155" s="112" t="str">
        <f t="shared" si="4"/>
        <v>(DE) Sistema de Desaeração e Água de Alimentação das caldeiras - Instalação do chumbador 15</v>
      </c>
      <c r="E155" s="117" t="s">
        <v>490</v>
      </c>
      <c r="F155" s="103" t="s">
        <v>452</v>
      </c>
      <c r="G155" s="103" t="s">
        <v>455</v>
      </c>
      <c r="H155" s="100" t="s">
        <v>478</v>
      </c>
      <c r="I155" s="103" t="s">
        <v>1244</v>
      </c>
      <c r="J155" s="103"/>
      <c r="K155" s="103" t="s">
        <v>497</v>
      </c>
      <c r="L155" s="103" t="s">
        <v>450</v>
      </c>
      <c r="M155" s="103"/>
      <c r="N155" s="106"/>
      <c r="O155" s="104">
        <v>0</v>
      </c>
      <c r="P155" s="104">
        <v>100</v>
      </c>
      <c r="Q155" s="104"/>
      <c r="R155" s="105" t="e">
        <f t="shared" si="5"/>
        <v>#DIV/0!</v>
      </c>
      <c r="S155" s="124">
        <v>0</v>
      </c>
      <c r="T155" s="124">
        <v>100</v>
      </c>
      <c r="U155" s="124">
        <v>0</v>
      </c>
      <c r="V155" s="132">
        <v>1</v>
      </c>
      <c r="W155" s="129">
        <v>1</v>
      </c>
      <c r="X155" s="107"/>
      <c r="Y155" s="107"/>
      <c r="Z155" s="107"/>
      <c r="AA155" s="107"/>
      <c r="AB155" s="108"/>
      <c r="AC155" s="108"/>
      <c r="AD155" s="107">
        <v>4600011662</v>
      </c>
      <c r="AE155" s="107"/>
      <c r="AF155" s="129">
        <v>1</v>
      </c>
      <c r="AG155" s="107"/>
      <c r="AH155" s="107"/>
      <c r="AI155" s="108"/>
      <c r="AJ155" s="108"/>
      <c r="AK155" s="107"/>
      <c r="AL155" s="107"/>
      <c r="AM155" s="107"/>
      <c r="AN155" s="107"/>
      <c r="AO155" s="107"/>
      <c r="AP155" s="108"/>
      <c r="AQ155" s="108"/>
      <c r="AR155" s="107"/>
      <c r="AS155" s="107"/>
      <c r="AT155" s="107"/>
      <c r="AU155" s="107"/>
      <c r="AV155" s="107"/>
      <c r="AW155" s="107"/>
    </row>
    <row r="156" spans="1:49" s="111" customFormat="1" ht="19.95" hidden="1" customHeight="1" x14ac:dyDescent="0.3">
      <c r="A156" s="113">
        <v>0</v>
      </c>
      <c r="B156" s="113">
        <v>4600011605</v>
      </c>
      <c r="C156" s="101" t="s">
        <v>688</v>
      </c>
      <c r="D156" s="112" t="str">
        <f t="shared" si="4"/>
        <v>ÁGUA DA CALDEIRA - Instalação do chumbador 16</v>
      </c>
      <c r="E156" s="102" t="s">
        <v>458</v>
      </c>
      <c r="F156" s="103" t="s">
        <v>452</v>
      </c>
      <c r="G156" s="103" t="s">
        <v>455</v>
      </c>
      <c r="H156" s="100"/>
      <c r="I156" s="103" t="s">
        <v>1245</v>
      </c>
      <c r="J156" s="103"/>
      <c r="K156" s="103"/>
      <c r="L156" s="103" t="s">
        <v>450</v>
      </c>
      <c r="M156" s="103"/>
      <c r="N156" s="106"/>
      <c r="O156" s="104">
        <v>0</v>
      </c>
      <c r="P156" s="104">
        <v>100</v>
      </c>
      <c r="Q156" s="104"/>
      <c r="R156" s="105" t="e">
        <f t="shared" si="5"/>
        <v>#DIV/0!</v>
      </c>
      <c r="S156" s="124">
        <v>0</v>
      </c>
      <c r="T156" s="124">
        <v>100</v>
      </c>
      <c r="U156" s="124">
        <v>0</v>
      </c>
      <c r="V156" s="132">
        <v>1</v>
      </c>
      <c r="W156" s="129">
        <v>1</v>
      </c>
      <c r="X156" s="107"/>
      <c r="Y156" s="107"/>
      <c r="Z156" s="107"/>
      <c r="AA156" s="107"/>
      <c r="AB156" s="108"/>
      <c r="AC156" s="108"/>
      <c r="AD156" s="107">
        <v>4600011662</v>
      </c>
      <c r="AE156" s="107"/>
      <c r="AF156" s="129">
        <v>1</v>
      </c>
      <c r="AG156" s="107"/>
      <c r="AH156" s="107"/>
      <c r="AI156" s="108"/>
      <c r="AJ156" s="108"/>
      <c r="AK156" s="107"/>
      <c r="AL156" s="107"/>
      <c r="AM156" s="107"/>
      <c r="AN156" s="107"/>
      <c r="AO156" s="107"/>
      <c r="AP156" s="107"/>
      <c r="AQ156" s="108"/>
      <c r="AR156" s="107"/>
      <c r="AS156" s="107"/>
      <c r="AT156" s="107"/>
      <c r="AU156" s="107"/>
      <c r="AV156" s="107"/>
      <c r="AW156" s="107"/>
    </row>
    <row r="157" spans="1:49" s="111" customFormat="1" ht="19.95" hidden="1" customHeight="1" x14ac:dyDescent="0.3">
      <c r="A157" s="113">
        <v>0</v>
      </c>
      <c r="B157" s="113">
        <v>4600011605</v>
      </c>
      <c r="C157" s="101" t="s">
        <v>689</v>
      </c>
      <c r="D157" s="112" t="str">
        <f t="shared" si="4"/>
        <v>ÁGUA DA CALDEIRA - Instalação do chumbador 17</v>
      </c>
      <c r="E157" s="102" t="s">
        <v>458</v>
      </c>
      <c r="F157" s="103" t="s">
        <v>452</v>
      </c>
      <c r="G157" s="103" t="s">
        <v>455</v>
      </c>
      <c r="H157" s="100"/>
      <c r="I157" s="103" t="s">
        <v>1246</v>
      </c>
      <c r="J157" s="103"/>
      <c r="K157" s="103"/>
      <c r="L157" s="103" t="s">
        <v>450</v>
      </c>
      <c r="M157" s="103"/>
      <c r="N157" s="106"/>
      <c r="O157" s="104">
        <v>0</v>
      </c>
      <c r="P157" s="104">
        <v>100</v>
      </c>
      <c r="Q157" s="104"/>
      <c r="R157" s="105" t="e">
        <f t="shared" si="5"/>
        <v>#DIV/0!</v>
      </c>
      <c r="S157" s="124">
        <v>0</v>
      </c>
      <c r="T157" s="124">
        <v>100</v>
      </c>
      <c r="U157" s="124">
        <v>0</v>
      </c>
      <c r="V157" s="132">
        <v>1</v>
      </c>
      <c r="W157" s="129">
        <v>1</v>
      </c>
      <c r="X157" s="107"/>
      <c r="Y157" s="107"/>
      <c r="Z157" s="107"/>
      <c r="AA157" s="107"/>
      <c r="AB157" s="108"/>
      <c r="AC157" s="108"/>
      <c r="AD157" s="107">
        <v>4600011662</v>
      </c>
      <c r="AE157" s="107"/>
      <c r="AF157" s="129">
        <v>1</v>
      </c>
      <c r="AG157" s="107"/>
      <c r="AH157" s="107"/>
      <c r="AI157" s="108"/>
      <c r="AJ157" s="108"/>
      <c r="AK157" s="107"/>
      <c r="AL157" s="107"/>
      <c r="AM157" s="107"/>
      <c r="AN157" s="107"/>
      <c r="AO157" s="107"/>
      <c r="AP157" s="107"/>
      <c r="AQ157" s="108"/>
      <c r="AR157" s="107"/>
      <c r="AS157" s="107"/>
      <c r="AT157" s="107"/>
      <c r="AU157" s="107"/>
      <c r="AV157" s="107"/>
      <c r="AW157" s="107"/>
    </row>
    <row r="158" spans="1:49" s="111" customFormat="1" ht="19.95" hidden="1" customHeight="1" x14ac:dyDescent="0.3">
      <c r="A158" s="113">
        <v>0</v>
      </c>
      <c r="B158" s="113">
        <v>4600011605</v>
      </c>
      <c r="C158" s="101" t="s">
        <v>690</v>
      </c>
      <c r="D158" s="112" t="str">
        <f t="shared" si="4"/>
        <v>ÁGUA DA CALDEIRA - Instalação do chumbador 18</v>
      </c>
      <c r="E158" s="102" t="s">
        <v>458</v>
      </c>
      <c r="F158" s="103" t="s">
        <v>452</v>
      </c>
      <c r="G158" s="103" t="s">
        <v>455</v>
      </c>
      <c r="H158" s="100"/>
      <c r="I158" s="103" t="s">
        <v>1247</v>
      </c>
      <c r="J158" s="103"/>
      <c r="K158" s="103"/>
      <c r="L158" s="103" t="s">
        <v>450</v>
      </c>
      <c r="M158" s="103"/>
      <c r="N158" s="106"/>
      <c r="O158" s="104">
        <v>0</v>
      </c>
      <c r="P158" s="104">
        <v>100</v>
      </c>
      <c r="Q158" s="104"/>
      <c r="R158" s="105" t="e">
        <f t="shared" si="5"/>
        <v>#DIV/0!</v>
      </c>
      <c r="S158" s="124">
        <v>0</v>
      </c>
      <c r="T158" s="124">
        <v>100</v>
      </c>
      <c r="U158" s="124">
        <v>0</v>
      </c>
      <c r="V158" s="132">
        <v>1</v>
      </c>
      <c r="W158" s="129">
        <v>1</v>
      </c>
      <c r="X158" s="107"/>
      <c r="Y158" s="107"/>
      <c r="Z158" s="107"/>
      <c r="AA158" s="107"/>
      <c r="AB158" s="108"/>
      <c r="AC158" s="108"/>
      <c r="AD158" s="107">
        <v>4600011662</v>
      </c>
      <c r="AE158" s="107"/>
      <c r="AF158" s="129">
        <v>1</v>
      </c>
      <c r="AG158" s="107"/>
      <c r="AH158" s="107"/>
      <c r="AI158" s="108"/>
      <c r="AJ158" s="108"/>
      <c r="AK158" s="107"/>
      <c r="AL158" s="107"/>
      <c r="AM158" s="107"/>
      <c r="AN158" s="107"/>
      <c r="AO158" s="107"/>
      <c r="AP158" s="107"/>
      <c r="AQ158" s="108"/>
      <c r="AR158" s="107"/>
      <c r="AS158" s="107"/>
      <c r="AT158" s="107"/>
      <c r="AU158" s="107"/>
      <c r="AV158" s="107"/>
      <c r="AW158" s="107"/>
    </row>
    <row r="159" spans="1:49" s="111" customFormat="1" ht="19.95" hidden="1" customHeight="1" x14ac:dyDescent="0.3">
      <c r="A159" s="113">
        <v>0</v>
      </c>
      <c r="B159" s="113">
        <v>4600011605</v>
      </c>
      <c r="C159" s="101" t="s">
        <v>691</v>
      </c>
      <c r="D159" s="112" t="str">
        <f t="shared" si="4"/>
        <v>ÁGUA DA CALDEIRA - Instalação do chumbador 19</v>
      </c>
      <c r="E159" s="102" t="s">
        <v>458</v>
      </c>
      <c r="F159" s="103" t="s">
        <v>452</v>
      </c>
      <c r="G159" s="103" t="s">
        <v>455</v>
      </c>
      <c r="H159" s="100"/>
      <c r="I159" s="103" t="s">
        <v>1248</v>
      </c>
      <c r="J159" s="103"/>
      <c r="K159" s="103"/>
      <c r="L159" s="103" t="s">
        <v>450</v>
      </c>
      <c r="M159" s="103"/>
      <c r="N159" s="106"/>
      <c r="O159" s="104">
        <v>0</v>
      </c>
      <c r="P159" s="104">
        <v>100</v>
      </c>
      <c r="Q159" s="104"/>
      <c r="R159" s="105" t="e">
        <f t="shared" si="5"/>
        <v>#DIV/0!</v>
      </c>
      <c r="S159" s="124">
        <v>0</v>
      </c>
      <c r="T159" s="124">
        <v>100</v>
      </c>
      <c r="U159" s="124">
        <v>0</v>
      </c>
      <c r="V159" s="129">
        <v>1</v>
      </c>
      <c r="W159" s="129">
        <v>1</v>
      </c>
      <c r="X159" s="107"/>
      <c r="Y159" s="107"/>
      <c r="Z159" s="107"/>
      <c r="AA159" s="107"/>
      <c r="AB159" s="107"/>
      <c r="AC159" s="107"/>
      <c r="AD159" s="107">
        <v>4600011662</v>
      </c>
      <c r="AE159" s="107"/>
      <c r="AF159" s="129">
        <v>1</v>
      </c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</row>
    <row r="160" spans="1:49" s="111" customFormat="1" ht="19.95" hidden="1" customHeight="1" x14ac:dyDescent="0.3">
      <c r="A160" s="113">
        <v>0</v>
      </c>
      <c r="B160" s="113">
        <v>4600011605</v>
      </c>
      <c r="C160" s="101" t="s">
        <v>692</v>
      </c>
      <c r="D160" s="112" t="str">
        <f t="shared" si="4"/>
        <v/>
      </c>
      <c r="E160" s="102"/>
      <c r="F160" s="103"/>
      <c r="G160" s="103"/>
      <c r="H160" s="100"/>
      <c r="I160" s="103" t="s">
        <v>1249</v>
      </c>
      <c r="J160" s="103"/>
      <c r="K160" s="103"/>
      <c r="L160" s="103"/>
      <c r="M160" s="103"/>
      <c r="N160" s="106"/>
      <c r="O160" s="104">
        <v>0</v>
      </c>
      <c r="P160" s="104">
        <v>100</v>
      </c>
      <c r="Q160" s="104"/>
      <c r="R160" s="105" t="e">
        <f t="shared" si="5"/>
        <v>#DIV/0!</v>
      </c>
      <c r="S160" s="126">
        <v>0</v>
      </c>
      <c r="T160" s="126">
        <v>100</v>
      </c>
      <c r="U160" s="126">
        <v>0</v>
      </c>
      <c r="V160" s="130">
        <v>1</v>
      </c>
      <c r="W160" s="130">
        <v>1</v>
      </c>
      <c r="X160" s="114"/>
      <c r="Y160" s="114"/>
      <c r="Z160" s="114"/>
      <c r="AA160" s="114"/>
      <c r="AB160" s="114"/>
      <c r="AC160" s="114"/>
      <c r="AD160" s="114">
        <v>4600011662</v>
      </c>
      <c r="AE160" s="114"/>
      <c r="AF160" s="130">
        <v>1</v>
      </c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  <c r="AW160" s="114"/>
    </row>
    <row r="161" spans="1:49" s="111" customFormat="1" ht="19.95" hidden="1" customHeight="1" x14ac:dyDescent="0.3">
      <c r="A161" s="113">
        <v>0</v>
      </c>
      <c r="B161" s="113">
        <v>4600011605</v>
      </c>
      <c r="C161" s="101" t="s">
        <v>693</v>
      </c>
      <c r="D161" s="112" t="str">
        <f t="shared" si="4"/>
        <v/>
      </c>
      <c r="E161" s="102"/>
      <c r="F161" s="103"/>
      <c r="G161" s="103"/>
      <c r="H161" s="100"/>
      <c r="I161" s="103" t="s">
        <v>1250</v>
      </c>
      <c r="J161" s="103"/>
      <c r="K161" s="103"/>
      <c r="L161" s="103"/>
      <c r="M161" s="103"/>
      <c r="N161" s="106"/>
      <c r="O161" s="104">
        <v>0</v>
      </c>
      <c r="P161" s="104">
        <v>100</v>
      </c>
      <c r="Q161" s="104"/>
      <c r="R161" s="105" t="e">
        <f t="shared" si="5"/>
        <v>#DIV/0!</v>
      </c>
      <c r="S161" s="124">
        <v>0</v>
      </c>
      <c r="T161" s="124">
        <v>100</v>
      </c>
      <c r="U161" s="124">
        <v>0</v>
      </c>
      <c r="V161" s="129">
        <v>1</v>
      </c>
      <c r="W161" s="129">
        <v>1</v>
      </c>
      <c r="X161" s="107"/>
      <c r="Y161" s="107"/>
      <c r="Z161" s="107"/>
      <c r="AA161" s="107"/>
      <c r="AB161" s="107"/>
      <c r="AC161" s="107"/>
      <c r="AD161" s="107">
        <v>4600011662</v>
      </c>
      <c r="AE161" s="107"/>
      <c r="AF161" s="129">
        <v>1</v>
      </c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</row>
    <row r="162" spans="1:49" s="111" customFormat="1" ht="19.95" hidden="1" customHeight="1" x14ac:dyDescent="0.3">
      <c r="A162" s="113">
        <v>0</v>
      </c>
      <c r="B162" s="113">
        <v>4600011605</v>
      </c>
      <c r="C162" s="101" t="s">
        <v>694</v>
      </c>
      <c r="D162" s="112" t="str">
        <f t="shared" si="4"/>
        <v/>
      </c>
      <c r="E162" s="102"/>
      <c r="F162" s="103"/>
      <c r="G162" s="103"/>
      <c r="H162" s="100"/>
      <c r="I162" s="103" t="s">
        <v>1251</v>
      </c>
      <c r="J162" s="103"/>
      <c r="K162" s="103"/>
      <c r="L162" s="103"/>
      <c r="M162" s="103"/>
      <c r="N162" s="106"/>
      <c r="O162" s="104">
        <v>0</v>
      </c>
      <c r="P162" s="104">
        <v>100</v>
      </c>
      <c r="Q162" s="104"/>
      <c r="R162" s="105" t="e">
        <f t="shared" si="5"/>
        <v>#DIV/0!</v>
      </c>
      <c r="S162" s="124">
        <v>0</v>
      </c>
      <c r="T162" s="124">
        <v>100</v>
      </c>
      <c r="U162" s="124">
        <v>0</v>
      </c>
      <c r="V162" s="129">
        <v>1</v>
      </c>
      <c r="W162" s="129">
        <v>1</v>
      </c>
      <c r="X162" s="107"/>
      <c r="Y162" s="107"/>
      <c r="Z162" s="107"/>
      <c r="AA162" s="107"/>
      <c r="AB162" s="107"/>
      <c r="AC162" s="107"/>
      <c r="AD162" s="107">
        <v>4600011662</v>
      </c>
      <c r="AE162" s="107"/>
      <c r="AF162" s="129">
        <v>1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</row>
    <row r="163" spans="1:49" s="111" customFormat="1" ht="19.95" hidden="1" customHeight="1" x14ac:dyDescent="0.3">
      <c r="A163" s="113">
        <v>0</v>
      </c>
      <c r="B163" s="113">
        <v>4600011605</v>
      </c>
      <c r="C163" s="101" t="s">
        <v>695</v>
      </c>
      <c r="D163" s="112" t="str">
        <f t="shared" si="4"/>
        <v/>
      </c>
      <c r="E163" s="102"/>
      <c r="F163" s="103"/>
      <c r="G163" s="103"/>
      <c r="H163" s="100"/>
      <c r="I163" s="103" t="s">
        <v>1252</v>
      </c>
      <c r="J163" s="103"/>
      <c r="K163" s="103"/>
      <c r="L163" s="103"/>
      <c r="M163" s="103"/>
      <c r="N163" s="106"/>
      <c r="O163" s="104">
        <v>0</v>
      </c>
      <c r="P163" s="104">
        <v>100</v>
      </c>
      <c r="Q163" s="104"/>
      <c r="R163" s="105" t="e">
        <f t="shared" si="5"/>
        <v>#DIV/0!</v>
      </c>
      <c r="S163" s="124">
        <v>0</v>
      </c>
      <c r="T163" s="124">
        <v>100</v>
      </c>
      <c r="U163" s="124">
        <v>0</v>
      </c>
      <c r="V163" s="131">
        <v>1</v>
      </c>
      <c r="W163" s="131">
        <v>1</v>
      </c>
      <c r="X163" s="113"/>
      <c r="Y163" s="113"/>
      <c r="Z163" s="113"/>
      <c r="AA163" s="113"/>
      <c r="AB163" s="113"/>
      <c r="AC163" s="113"/>
      <c r="AD163" s="113">
        <v>4600011662</v>
      </c>
      <c r="AE163" s="113"/>
      <c r="AF163" s="131">
        <v>1</v>
      </c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13"/>
      <c r="AQ163" s="113"/>
      <c r="AR163" s="113"/>
      <c r="AS163" s="113"/>
      <c r="AT163" s="113"/>
      <c r="AU163" s="113"/>
      <c r="AV163" s="113"/>
      <c r="AW163" s="113"/>
    </row>
    <row r="164" spans="1:49" s="111" customFormat="1" ht="19.95" hidden="1" customHeight="1" x14ac:dyDescent="0.3">
      <c r="A164" s="113">
        <v>0</v>
      </c>
      <c r="B164" s="113">
        <v>4600011605</v>
      </c>
      <c r="C164" s="101" t="s">
        <v>696</v>
      </c>
      <c r="D164" s="112" t="str">
        <f t="shared" si="4"/>
        <v/>
      </c>
      <c r="E164" s="102"/>
      <c r="F164" s="103"/>
      <c r="G164" s="103"/>
      <c r="H164" s="100"/>
      <c r="I164" s="103" t="s">
        <v>1253</v>
      </c>
      <c r="J164" s="103"/>
      <c r="K164" s="103"/>
      <c r="L164" s="103"/>
      <c r="M164" s="103"/>
      <c r="N164" s="106"/>
      <c r="O164" s="104">
        <v>0</v>
      </c>
      <c r="P164" s="104">
        <v>100</v>
      </c>
      <c r="Q164" s="104"/>
      <c r="R164" s="105" t="e">
        <f t="shared" si="5"/>
        <v>#DIV/0!</v>
      </c>
      <c r="S164" s="124">
        <v>0</v>
      </c>
      <c r="T164" s="124">
        <v>100</v>
      </c>
      <c r="U164" s="124">
        <v>0</v>
      </c>
      <c r="V164" s="131">
        <v>1</v>
      </c>
      <c r="W164" s="131">
        <v>1</v>
      </c>
      <c r="X164" s="113"/>
      <c r="Y164" s="113"/>
      <c r="Z164" s="113"/>
      <c r="AA164" s="113"/>
      <c r="AB164" s="113"/>
      <c r="AC164" s="113"/>
      <c r="AD164" s="113">
        <v>4600011662</v>
      </c>
      <c r="AE164" s="113"/>
      <c r="AF164" s="131">
        <v>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</row>
    <row r="165" spans="1:49" s="111" customFormat="1" ht="19.95" hidden="1" customHeight="1" x14ac:dyDescent="0.3">
      <c r="A165" s="113">
        <v>0</v>
      </c>
      <c r="B165" s="113">
        <v>4600011605</v>
      </c>
      <c r="C165" s="101" t="s">
        <v>697</v>
      </c>
      <c r="D165" s="112" t="str">
        <f t="shared" si="4"/>
        <v/>
      </c>
      <c r="E165" s="102"/>
      <c r="F165" s="103"/>
      <c r="G165" s="103"/>
      <c r="H165" s="100"/>
      <c r="I165" s="103" t="s">
        <v>1254</v>
      </c>
      <c r="J165" s="103"/>
      <c r="K165" s="103"/>
      <c r="L165" s="103"/>
      <c r="M165" s="103"/>
      <c r="N165" s="106"/>
      <c r="O165" s="104">
        <v>0</v>
      </c>
      <c r="P165" s="104">
        <v>100</v>
      </c>
      <c r="Q165" s="104"/>
      <c r="R165" s="105" t="e">
        <f t="shared" si="5"/>
        <v>#DIV/0!</v>
      </c>
      <c r="S165" s="124">
        <v>0</v>
      </c>
      <c r="T165" s="124">
        <v>100</v>
      </c>
      <c r="U165" s="124">
        <v>0</v>
      </c>
      <c r="V165" s="131">
        <v>1</v>
      </c>
      <c r="W165" s="131">
        <v>1</v>
      </c>
      <c r="X165" s="113"/>
      <c r="Y165" s="113"/>
      <c r="Z165" s="113"/>
      <c r="AA165" s="113"/>
      <c r="AB165" s="113"/>
      <c r="AC165" s="113"/>
      <c r="AD165" s="113">
        <v>4600011662</v>
      </c>
      <c r="AE165" s="113"/>
      <c r="AF165" s="131">
        <v>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</row>
    <row r="166" spans="1:49" s="111" customFormat="1" ht="19.95" hidden="1" customHeight="1" x14ac:dyDescent="0.3">
      <c r="A166" s="113">
        <v>0</v>
      </c>
      <c r="B166" s="113">
        <v>4600011605</v>
      </c>
      <c r="C166" s="101" t="s">
        <v>698</v>
      </c>
      <c r="D166" s="112" t="str">
        <f t="shared" si="4"/>
        <v/>
      </c>
      <c r="E166" s="102"/>
      <c r="F166" s="103"/>
      <c r="G166" s="103"/>
      <c r="H166" s="100"/>
      <c r="I166" s="103" t="s">
        <v>1255</v>
      </c>
      <c r="J166" s="103"/>
      <c r="K166" s="103"/>
      <c r="L166" s="103"/>
      <c r="M166" s="103"/>
      <c r="N166" s="106"/>
      <c r="O166" s="104">
        <v>0</v>
      </c>
      <c r="P166" s="104">
        <v>100</v>
      </c>
      <c r="Q166" s="104"/>
      <c r="R166" s="105" t="e">
        <f t="shared" si="5"/>
        <v>#DIV/0!</v>
      </c>
      <c r="S166" s="124">
        <v>0</v>
      </c>
      <c r="T166" s="124">
        <v>100</v>
      </c>
      <c r="U166" s="124">
        <v>0</v>
      </c>
      <c r="V166" s="131">
        <v>1</v>
      </c>
      <c r="W166" s="131">
        <v>1</v>
      </c>
      <c r="X166" s="113"/>
      <c r="Y166" s="113"/>
      <c r="Z166" s="113"/>
      <c r="AA166" s="113"/>
      <c r="AB166" s="113"/>
      <c r="AC166" s="113"/>
      <c r="AD166" s="113">
        <v>4600011662</v>
      </c>
      <c r="AE166" s="113"/>
      <c r="AF166" s="131">
        <v>1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</row>
    <row r="167" spans="1:49" s="111" customFormat="1" ht="19.95" hidden="1" customHeight="1" x14ac:dyDescent="0.3">
      <c r="A167" s="113">
        <v>0</v>
      </c>
      <c r="B167" s="113">
        <v>4600011605</v>
      </c>
      <c r="C167" s="101" t="s">
        <v>699</v>
      </c>
      <c r="D167" s="112" t="str">
        <f t="shared" si="4"/>
        <v/>
      </c>
      <c r="E167" s="102"/>
      <c r="F167" s="103"/>
      <c r="G167" s="103"/>
      <c r="H167" s="100"/>
      <c r="I167" s="103" t="s">
        <v>1256</v>
      </c>
      <c r="J167" s="103"/>
      <c r="K167" s="103"/>
      <c r="L167" s="103"/>
      <c r="M167" s="103"/>
      <c r="N167" s="106"/>
      <c r="O167" s="104">
        <v>0</v>
      </c>
      <c r="P167" s="104">
        <v>100</v>
      </c>
      <c r="Q167" s="104"/>
      <c r="R167" s="105" t="e">
        <f t="shared" si="5"/>
        <v>#DIV/0!</v>
      </c>
      <c r="S167" s="124">
        <v>0</v>
      </c>
      <c r="T167" s="124">
        <v>100</v>
      </c>
      <c r="U167" s="124">
        <v>0</v>
      </c>
      <c r="V167" s="131">
        <v>1</v>
      </c>
      <c r="W167" s="131">
        <v>1</v>
      </c>
      <c r="X167" s="113"/>
      <c r="Y167" s="113"/>
      <c r="Z167" s="113"/>
      <c r="AA167" s="113"/>
      <c r="AB167" s="113"/>
      <c r="AC167" s="113"/>
      <c r="AD167" s="113">
        <v>4600011662</v>
      </c>
      <c r="AE167" s="113"/>
      <c r="AF167" s="131">
        <v>1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</row>
    <row r="168" spans="1:49" s="111" customFormat="1" ht="19.95" hidden="1" customHeight="1" x14ac:dyDescent="0.3">
      <c r="A168" s="113">
        <v>0</v>
      </c>
      <c r="B168" s="113">
        <v>4600011605</v>
      </c>
      <c r="C168" s="101" t="s">
        <v>700</v>
      </c>
      <c r="D168" s="112" t="str">
        <f t="shared" si="4"/>
        <v/>
      </c>
      <c r="E168" s="102"/>
      <c r="F168" s="103"/>
      <c r="G168" s="103"/>
      <c r="H168" s="100"/>
      <c r="I168" s="103" t="s">
        <v>1257</v>
      </c>
      <c r="J168" s="103"/>
      <c r="K168" s="103"/>
      <c r="L168" s="103"/>
      <c r="M168" s="103"/>
      <c r="N168" s="106"/>
      <c r="O168" s="104">
        <v>0</v>
      </c>
      <c r="P168" s="104">
        <v>100</v>
      </c>
      <c r="Q168" s="104"/>
      <c r="R168" s="105" t="e">
        <f t="shared" si="5"/>
        <v>#DIV/0!</v>
      </c>
      <c r="S168" s="124">
        <v>0</v>
      </c>
      <c r="T168" s="124">
        <v>100</v>
      </c>
      <c r="U168" s="124">
        <v>0</v>
      </c>
      <c r="V168" s="131">
        <v>1</v>
      </c>
      <c r="W168" s="131">
        <v>1</v>
      </c>
      <c r="X168" s="113"/>
      <c r="Y168" s="113"/>
      <c r="Z168" s="113"/>
      <c r="AA168" s="113"/>
      <c r="AB168" s="113"/>
      <c r="AC168" s="113"/>
      <c r="AD168" s="113">
        <v>4600011662</v>
      </c>
      <c r="AE168" s="113"/>
      <c r="AF168" s="131">
        <v>1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</row>
    <row r="169" spans="1:49" s="111" customFormat="1" ht="19.95" hidden="1" customHeight="1" x14ac:dyDescent="0.3">
      <c r="A169" s="113">
        <v>0</v>
      </c>
      <c r="B169" s="113">
        <v>4600011605</v>
      </c>
      <c r="C169" s="101" t="s">
        <v>701</v>
      </c>
      <c r="D169" s="112" t="str">
        <f t="shared" si="4"/>
        <v/>
      </c>
      <c r="E169" s="102"/>
      <c r="F169" s="103"/>
      <c r="G169" s="103"/>
      <c r="H169" s="100"/>
      <c r="I169" s="103" t="s">
        <v>1258</v>
      </c>
      <c r="J169" s="103"/>
      <c r="K169" s="103"/>
      <c r="L169" s="103"/>
      <c r="M169" s="103"/>
      <c r="N169" s="106"/>
      <c r="O169" s="104">
        <v>0</v>
      </c>
      <c r="P169" s="104">
        <v>100</v>
      </c>
      <c r="Q169" s="104"/>
      <c r="R169" s="105" t="e">
        <f t="shared" si="5"/>
        <v>#DIV/0!</v>
      </c>
      <c r="S169" s="124">
        <v>0</v>
      </c>
      <c r="T169" s="124">
        <v>100</v>
      </c>
      <c r="U169" s="124">
        <v>0</v>
      </c>
      <c r="V169" s="131">
        <v>1</v>
      </c>
      <c r="W169" s="131">
        <v>1</v>
      </c>
      <c r="X169" s="113"/>
      <c r="Y169" s="113"/>
      <c r="Z169" s="113"/>
      <c r="AA169" s="113"/>
      <c r="AB169" s="113"/>
      <c r="AC169" s="113"/>
      <c r="AD169" s="113">
        <v>4600011662</v>
      </c>
      <c r="AE169" s="113"/>
      <c r="AF169" s="131">
        <v>1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</row>
    <row r="170" spans="1:49" s="111" customFormat="1" ht="19.95" hidden="1" customHeight="1" x14ac:dyDescent="0.3">
      <c r="A170" s="113">
        <v>0</v>
      </c>
      <c r="B170" s="113">
        <v>4600011605</v>
      </c>
      <c r="C170" s="101" t="s">
        <v>702</v>
      </c>
      <c r="D170" s="112" t="str">
        <f t="shared" si="4"/>
        <v/>
      </c>
      <c r="E170" s="102"/>
      <c r="F170" s="103"/>
      <c r="G170" s="103"/>
      <c r="H170" s="100"/>
      <c r="I170" s="103" t="s">
        <v>1259</v>
      </c>
      <c r="J170" s="103"/>
      <c r="K170" s="103"/>
      <c r="L170" s="103"/>
      <c r="M170" s="103"/>
      <c r="N170" s="106"/>
      <c r="O170" s="104">
        <v>0</v>
      </c>
      <c r="P170" s="104">
        <v>100</v>
      </c>
      <c r="Q170" s="104"/>
      <c r="R170" s="105" t="e">
        <f t="shared" si="5"/>
        <v>#DIV/0!</v>
      </c>
      <c r="S170" s="124">
        <v>0</v>
      </c>
      <c r="T170" s="124">
        <v>100</v>
      </c>
      <c r="U170" s="124">
        <v>0</v>
      </c>
      <c r="V170" s="131">
        <v>1</v>
      </c>
      <c r="W170" s="131">
        <v>1</v>
      </c>
      <c r="X170" s="113"/>
      <c r="Y170" s="113"/>
      <c r="Z170" s="113"/>
      <c r="AA170" s="113"/>
      <c r="AB170" s="113"/>
      <c r="AC170" s="113"/>
      <c r="AD170" s="113">
        <v>4600011662</v>
      </c>
      <c r="AE170" s="113"/>
      <c r="AF170" s="131">
        <v>1</v>
      </c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</row>
    <row r="171" spans="1:49" s="111" customFormat="1" ht="19.95" hidden="1" customHeight="1" x14ac:dyDescent="0.3">
      <c r="A171" s="113">
        <v>0</v>
      </c>
      <c r="B171" s="113">
        <v>4600011605</v>
      </c>
      <c r="C171" s="101" t="s">
        <v>703</v>
      </c>
      <c r="D171" s="112" t="str">
        <f t="shared" si="4"/>
        <v/>
      </c>
      <c r="E171" s="102"/>
      <c r="F171" s="103"/>
      <c r="G171" s="103"/>
      <c r="H171" s="100"/>
      <c r="I171" s="103" t="s">
        <v>1260</v>
      </c>
      <c r="J171" s="103"/>
      <c r="K171" s="103"/>
      <c r="L171" s="103"/>
      <c r="M171" s="103"/>
      <c r="N171" s="106"/>
      <c r="O171" s="104">
        <v>0</v>
      </c>
      <c r="P171" s="104">
        <v>100</v>
      </c>
      <c r="Q171" s="104"/>
      <c r="R171" s="105" t="e">
        <f t="shared" si="5"/>
        <v>#DIV/0!</v>
      </c>
      <c r="S171" s="124">
        <v>0</v>
      </c>
      <c r="T171" s="124">
        <v>100</v>
      </c>
      <c r="U171" s="124">
        <v>0</v>
      </c>
      <c r="V171" s="131">
        <v>1</v>
      </c>
      <c r="W171" s="131">
        <v>1</v>
      </c>
      <c r="X171" s="113"/>
      <c r="Y171" s="113"/>
      <c r="Z171" s="113"/>
      <c r="AA171" s="113"/>
      <c r="AB171" s="113"/>
      <c r="AC171" s="113"/>
      <c r="AD171" s="113">
        <v>4600011662</v>
      </c>
      <c r="AE171" s="113"/>
      <c r="AF171" s="131">
        <v>1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</row>
    <row r="172" spans="1:49" s="111" customFormat="1" ht="19.95" hidden="1" customHeight="1" x14ac:dyDescent="0.3">
      <c r="A172" s="113">
        <v>0</v>
      </c>
      <c r="B172" s="113">
        <v>4600011605</v>
      </c>
      <c r="C172" s="101" t="s">
        <v>704</v>
      </c>
      <c r="D172" s="112" t="str">
        <f t="shared" si="4"/>
        <v/>
      </c>
      <c r="E172" s="102"/>
      <c r="F172" s="103"/>
      <c r="G172" s="103"/>
      <c r="H172" s="100"/>
      <c r="I172" s="103" t="s">
        <v>1261</v>
      </c>
      <c r="J172" s="103"/>
      <c r="K172" s="103"/>
      <c r="L172" s="103"/>
      <c r="M172" s="103"/>
      <c r="N172" s="106"/>
      <c r="O172" s="104">
        <v>0</v>
      </c>
      <c r="P172" s="104">
        <v>100</v>
      </c>
      <c r="Q172" s="104"/>
      <c r="R172" s="105" t="e">
        <f t="shared" si="5"/>
        <v>#DIV/0!</v>
      </c>
      <c r="S172" s="124">
        <v>0</v>
      </c>
      <c r="T172" s="124">
        <v>100</v>
      </c>
      <c r="U172" s="124">
        <v>0</v>
      </c>
      <c r="V172" s="131">
        <v>1</v>
      </c>
      <c r="W172" s="131">
        <v>1</v>
      </c>
      <c r="X172" s="113"/>
      <c r="Y172" s="113"/>
      <c r="Z172" s="113"/>
      <c r="AA172" s="113"/>
      <c r="AB172" s="113"/>
      <c r="AC172" s="113"/>
      <c r="AD172" s="113">
        <v>4600011662</v>
      </c>
      <c r="AE172" s="113"/>
      <c r="AF172" s="131">
        <v>1</v>
      </c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</row>
    <row r="173" spans="1:49" s="111" customFormat="1" ht="19.95" hidden="1" customHeight="1" x14ac:dyDescent="0.3">
      <c r="A173" s="113">
        <v>0</v>
      </c>
      <c r="B173" s="113">
        <v>4600011605</v>
      </c>
      <c r="C173" s="101" t="s">
        <v>705</v>
      </c>
      <c r="D173" s="112" t="str">
        <f t="shared" si="4"/>
        <v/>
      </c>
      <c r="E173" s="102"/>
      <c r="F173" s="103"/>
      <c r="G173" s="103"/>
      <c r="H173" s="100"/>
      <c r="I173" s="103" t="s">
        <v>1262</v>
      </c>
      <c r="J173" s="103"/>
      <c r="K173" s="103"/>
      <c r="L173" s="103"/>
      <c r="M173" s="103"/>
      <c r="N173" s="106"/>
      <c r="O173" s="104">
        <v>0</v>
      </c>
      <c r="P173" s="104">
        <v>100</v>
      </c>
      <c r="Q173" s="104"/>
      <c r="R173" s="105" t="e">
        <f t="shared" si="5"/>
        <v>#DIV/0!</v>
      </c>
      <c r="S173" s="124">
        <v>0</v>
      </c>
      <c r="T173" s="124">
        <v>100</v>
      </c>
      <c r="U173" s="124">
        <v>0</v>
      </c>
      <c r="V173" s="131">
        <v>1</v>
      </c>
      <c r="W173" s="131">
        <v>1</v>
      </c>
      <c r="X173" s="113"/>
      <c r="Y173" s="113"/>
      <c r="Z173" s="113"/>
      <c r="AA173" s="113"/>
      <c r="AB173" s="113"/>
      <c r="AC173" s="113"/>
      <c r="AD173" s="113">
        <v>4600011662</v>
      </c>
      <c r="AE173" s="113"/>
      <c r="AF173" s="131">
        <v>1</v>
      </c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</row>
    <row r="174" spans="1:49" s="111" customFormat="1" ht="19.95" hidden="1" customHeight="1" x14ac:dyDescent="0.3">
      <c r="A174" s="113">
        <v>0</v>
      </c>
      <c r="B174" s="113">
        <v>4600011605</v>
      </c>
      <c r="C174" s="101" t="s">
        <v>706</v>
      </c>
      <c r="D174" s="112" t="str">
        <f t="shared" si="4"/>
        <v/>
      </c>
      <c r="E174" s="102"/>
      <c r="F174" s="103"/>
      <c r="G174" s="103"/>
      <c r="H174" s="100"/>
      <c r="I174" s="103" t="s">
        <v>1263</v>
      </c>
      <c r="J174" s="103"/>
      <c r="K174" s="103"/>
      <c r="L174" s="103"/>
      <c r="M174" s="103"/>
      <c r="N174" s="106"/>
      <c r="O174" s="104">
        <v>0</v>
      </c>
      <c r="P174" s="104">
        <v>100</v>
      </c>
      <c r="Q174" s="104"/>
      <c r="R174" s="105" t="e">
        <f t="shared" si="5"/>
        <v>#DIV/0!</v>
      </c>
      <c r="S174" s="124">
        <v>0</v>
      </c>
      <c r="T174" s="124">
        <v>100</v>
      </c>
      <c r="U174" s="124">
        <v>0</v>
      </c>
      <c r="V174" s="131">
        <v>1</v>
      </c>
      <c r="W174" s="131">
        <v>1</v>
      </c>
      <c r="X174" s="113"/>
      <c r="Y174" s="113"/>
      <c r="Z174" s="113"/>
      <c r="AA174" s="113"/>
      <c r="AB174" s="113"/>
      <c r="AC174" s="113"/>
      <c r="AD174" s="113">
        <v>4600011662</v>
      </c>
      <c r="AE174" s="113"/>
      <c r="AF174" s="131">
        <v>1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</row>
    <row r="175" spans="1:49" s="111" customFormat="1" ht="19.95" hidden="1" customHeight="1" x14ac:dyDescent="0.3">
      <c r="A175" s="113">
        <v>0</v>
      </c>
      <c r="B175" s="113">
        <v>4600011605</v>
      </c>
      <c r="C175" s="101" t="s">
        <v>707</v>
      </c>
      <c r="D175" s="112" t="str">
        <f t="shared" si="4"/>
        <v/>
      </c>
      <c r="E175" s="102"/>
      <c r="F175" s="103"/>
      <c r="G175" s="103"/>
      <c r="H175" s="100"/>
      <c r="I175" s="103" t="s">
        <v>1264</v>
      </c>
      <c r="J175" s="103"/>
      <c r="K175" s="103"/>
      <c r="L175" s="103"/>
      <c r="M175" s="103"/>
      <c r="N175" s="106"/>
      <c r="O175" s="104">
        <v>0</v>
      </c>
      <c r="P175" s="104">
        <v>100</v>
      </c>
      <c r="Q175" s="104"/>
      <c r="R175" s="105" t="e">
        <f t="shared" si="5"/>
        <v>#DIV/0!</v>
      </c>
      <c r="S175" s="124">
        <v>0</v>
      </c>
      <c r="T175" s="124">
        <v>100</v>
      </c>
      <c r="U175" s="124">
        <v>0</v>
      </c>
      <c r="V175" s="131">
        <v>1</v>
      </c>
      <c r="W175" s="131">
        <v>1</v>
      </c>
      <c r="X175" s="113"/>
      <c r="Y175" s="113"/>
      <c r="Z175" s="113"/>
      <c r="AA175" s="113"/>
      <c r="AB175" s="113"/>
      <c r="AC175" s="113"/>
      <c r="AD175" s="113">
        <v>4600011662</v>
      </c>
      <c r="AE175" s="113"/>
      <c r="AF175" s="131">
        <v>1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</row>
    <row r="176" spans="1:49" s="111" customFormat="1" ht="19.95" hidden="1" customHeight="1" x14ac:dyDescent="0.3">
      <c r="A176" s="113">
        <v>0</v>
      </c>
      <c r="B176" s="113">
        <v>4600011605</v>
      </c>
      <c r="C176" s="101" t="s">
        <v>708</v>
      </c>
      <c r="D176" s="112" t="str">
        <f t="shared" si="4"/>
        <v/>
      </c>
      <c r="E176" s="102"/>
      <c r="F176" s="103"/>
      <c r="G176" s="103"/>
      <c r="H176" s="100"/>
      <c r="I176" s="103" t="s">
        <v>1265</v>
      </c>
      <c r="J176" s="103"/>
      <c r="K176" s="103"/>
      <c r="L176" s="103"/>
      <c r="M176" s="103"/>
      <c r="N176" s="106"/>
      <c r="O176" s="104">
        <v>0</v>
      </c>
      <c r="P176" s="104">
        <v>100</v>
      </c>
      <c r="Q176" s="104"/>
      <c r="R176" s="105" t="e">
        <f t="shared" si="5"/>
        <v>#DIV/0!</v>
      </c>
      <c r="S176" s="124">
        <v>0</v>
      </c>
      <c r="T176" s="124">
        <v>100</v>
      </c>
      <c r="U176" s="124">
        <v>0</v>
      </c>
      <c r="V176" s="131">
        <v>1</v>
      </c>
      <c r="W176" s="131">
        <v>1</v>
      </c>
      <c r="X176" s="113"/>
      <c r="Y176" s="113"/>
      <c r="Z176" s="113"/>
      <c r="AA176" s="113"/>
      <c r="AB176" s="113"/>
      <c r="AC176" s="113"/>
      <c r="AD176" s="113">
        <v>4600011662</v>
      </c>
      <c r="AE176" s="113"/>
      <c r="AF176" s="131">
        <v>1</v>
      </c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</row>
    <row r="177" spans="1:49" s="111" customFormat="1" ht="19.95" hidden="1" customHeight="1" x14ac:dyDescent="0.3">
      <c r="A177" s="113">
        <v>0</v>
      </c>
      <c r="B177" s="113">
        <v>4600011605</v>
      </c>
      <c r="C177" s="101" t="s">
        <v>709</v>
      </c>
      <c r="D177" s="112" t="str">
        <f t="shared" si="4"/>
        <v/>
      </c>
      <c r="E177" s="102"/>
      <c r="F177" s="103"/>
      <c r="G177" s="103"/>
      <c r="H177" s="100"/>
      <c r="I177" s="103" t="s">
        <v>1266</v>
      </c>
      <c r="J177" s="103"/>
      <c r="K177" s="103"/>
      <c r="L177" s="103"/>
      <c r="M177" s="103"/>
      <c r="N177" s="106"/>
      <c r="O177" s="104">
        <v>0</v>
      </c>
      <c r="P177" s="104">
        <v>100</v>
      </c>
      <c r="Q177" s="104"/>
      <c r="R177" s="105" t="e">
        <f t="shared" si="5"/>
        <v>#DIV/0!</v>
      </c>
      <c r="S177" s="124">
        <v>0</v>
      </c>
      <c r="T177" s="124">
        <v>100</v>
      </c>
      <c r="U177" s="124">
        <v>0</v>
      </c>
      <c r="V177" s="131">
        <v>1</v>
      </c>
      <c r="W177" s="131">
        <v>1</v>
      </c>
      <c r="X177" s="113"/>
      <c r="Y177" s="113"/>
      <c r="Z177" s="113"/>
      <c r="AA177" s="113"/>
      <c r="AB177" s="113"/>
      <c r="AC177" s="113"/>
      <c r="AD177" s="113">
        <v>4600011662</v>
      </c>
      <c r="AE177" s="113"/>
      <c r="AF177" s="131">
        <v>1</v>
      </c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</row>
    <row r="178" spans="1:49" s="111" customFormat="1" ht="19.95" hidden="1" customHeight="1" x14ac:dyDescent="0.3">
      <c r="A178" s="113">
        <v>0</v>
      </c>
      <c r="B178" s="113">
        <v>4600011605</v>
      </c>
      <c r="C178" s="101" t="s">
        <v>710</v>
      </c>
      <c r="D178" s="112" t="str">
        <f t="shared" si="4"/>
        <v/>
      </c>
      <c r="E178" s="102"/>
      <c r="F178" s="103"/>
      <c r="G178" s="103"/>
      <c r="H178" s="100"/>
      <c r="I178" s="103" t="s">
        <v>1267</v>
      </c>
      <c r="J178" s="103"/>
      <c r="K178" s="103"/>
      <c r="L178" s="103"/>
      <c r="M178" s="103"/>
      <c r="N178" s="106"/>
      <c r="O178" s="104">
        <v>0</v>
      </c>
      <c r="P178" s="104">
        <v>100</v>
      </c>
      <c r="Q178" s="104"/>
      <c r="R178" s="105" t="e">
        <f t="shared" si="5"/>
        <v>#DIV/0!</v>
      </c>
      <c r="S178" s="124">
        <v>0</v>
      </c>
      <c r="T178" s="124">
        <v>100</v>
      </c>
      <c r="U178" s="124">
        <v>0</v>
      </c>
      <c r="V178" s="131">
        <v>1</v>
      </c>
      <c r="W178" s="131">
        <v>1</v>
      </c>
      <c r="X178" s="113"/>
      <c r="Y178" s="113"/>
      <c r="Z178" s="113"/>
      <c r="AA178" s="113"/>
      <c r="AB178" s="113"/>
      <c r="AC178" s="113"/>
      <c r="AD178" s="113">
        <v>4600011662</v>
      </c>
      <c r="AE178" s="113"/>
      <c r="AF178" s="131">
        <v>1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</row>
    <row r="179" spans="1:49" s="111" customFormat="1" ht="19.95" hidden="1" customHeight="1" x14ac:dyDescent="0.3">
      <c r="A179" s="113">
        <v>0</v>
      </c>
      <c r="B179" s="113">
        <v>4600011605</v>
      </c>
      <c r="C179" s="101" t="s">
        <v>711</v>
      </c>
      <c r="D179" s="112" t="str">
        <f t="shared" si="4"/>
        <v/>
      </c>
      <c r="E179" s="102"/>
      <c r="F179" s="103"/>
      <c r="G179" s="103"/>
      <c r="H179" s="100"/>
      <c r="I179" s="103" t="s">
        <v>1268</v>
      </c>
      <c r="J179" s="103"/>
      <c r="K179" s="103"/>
      <c r="L179" s="103"/>
      <c r="M179" s="103"/>
      <c r="N179" s="106"/>
      <c r="O179" s="104">
        <v>0</v>
      </c>
      <c r="P179" s="104">
        <v>100</v>
      </c>
      <c r="Q179" s="104"/>
      <c r="R179" s="105" t="e">
        <f t="shared" si="5"/>
        <v>#DIV/0!</v>
      </c>
      <c r="S179" s="124">
        <v>0</v>
      </c>
      <c r="T179" s="124">
        <v>100</v>
      </c>
      <c r="U179" s="124">
        <v>0</v>
      </c>
      <c r="V179" s="131">
        <v>1</v>
      </c>
      <c r="W179" s="131">
        <v>1</v>
      </c>
      <c r="X179" s="113"/>
      <c r="Y179" s="113"/>
      <c r="Z179" s="113"/>
      <c r="AA179" s="113"/>
      <c r="AB179" s="113"/>
      <c r="AC179" s="113"/>
      <c r="AD179" s="113">
        <v>4600011662</v>
      </c>
      <c r="AE179" s="113"/>
      <c r="AF179" s="131">
        <v>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</row>
    <row r="180" spans="1:49" s="111" customFormat="1" ht="19.95" hidden="1" customHeight="1" x14ac:dyDescent="0.3">
      <c r="A180" s="113">
        <v>29</v>
      </c>
      <c r="B180" s="113">
        <v>4600011605</v>
      </c>
      <c r="C180" s="101" t="s">
        <v>712</v>
      </c>
      <c r="D180" s="112" t="str">
        <f t="shared" si="4"/>
        <v>(EP) Estrutura Provisória - Instalação do chumbador 40</v>
      </c>
      <c r="E180" s="102" t="s">
        <v>494</v>
      </c>
      <c r="F180" s="103" t="s">
        <v>486</v>
      </c>
      <c r="G180" s="103" t="s">
        <v>461</v>
      </c>
      <c r="H180" s="100">
        <v>14</v>
      </c>
      <c r="I180" s="103" t="s">
        <v>1269</v>
      </c>
      <c r="J180" s="103"/>
      <c r="K180" s="103" t="s">
        <v>497</v>
      </c>
      <c r="L180" s="103" t="s">
        <v>449</v>
      </c>
      <c r="M180" s="103"/>
      <c r="N180" s="106"/>
      <c r="O180" s="104">
        <v>2</v>
      </c>
      <c r="P180" s="104">
        <v>0</v>
      </c>
      <c r="Q180" s="104" t="s">
        <v>219</v>
      </c>
      <c r="R180" s="105">
        <f t="shared" si="5"/>
        <v>0</v>
      </c>
      <c r="S180" s="124">
        <v>2</v>
      </c>
      <c r="T180" s="124">
        <v>2</v>
      </c>
      <c r="U180" s="124"/>
      <c r="V180" s="108"/>
      <c r="W180" s="107"/>
      <c r="X180" s="113"/>
      <c r="Y180" s="128">
        <v>2</v>
      </c>
      <c r="Z180" s="113"/>
      <c r="AA180" s="113"/>
      <c r="AB180" s="108"/>
      <c r="AC180" s="108"/>
      <c r="AD180" s="128"/>
      <c r="AE180" s="128"/>
      <c r="AF180" s="128"/>
      <c r="AG180" s="128"/>
      <c r="AH180" s="128"/>
      <c r="AI180" s="108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</row>
    <row r="181" spans="1:49" s="111" customFormat="1" ht="19.95" hidden="1" customHeight="1" x14ac:dyDescent="0.3">
      <c r="A181" s="113">
        <v>0</v>
      </c>
      <c r="B181" s="113">
        <v>4600011605</v>
      </c>
      <c r="C181" s="101" t="s">
        <v>713</v>
      </c>
      <c r="D181" s="112" t="str">
        <f t="shared" si="4"/>
        <v/>
      </c>
      <c r="E181" s="102"/>
      <c r="F181" s="103"/>
      <c r="G181" s="103"/>
      <c r="H181" s="100"/>
      <c r="I181" s="103" t="s">
        <v>1270</v>
      </c>
      <c r="J181" s="103"/>
      <c r="K181" s="103"/>
      <c r="L181" s="103"/>
      <c r="M181" s="103"/>
      <c r="N181" s="106"/>
      <c r="O181" s="104">
        <v>0</v>
      </c>
      <c r="P181" s="104">
        <v>0</v>
      </c>
      <c r="Q181" s="104"/>
      <c r="R181" s="105" t="e">
        <f t="shared" si="5"/>
        <v>#DIV/0!</v>
      </c>
      <c r="S181" s="124">
        <v>0</v>
      </c>
      <c r="T181" s="124">
        <v>0</v>
      </c>
      <c r="U181" s="124">
        <v>0</v>
      </c>
      <c r="V181" s="131">
        <v>0</v>
      </c>
      <c r="W181" s="131">
        <v>0</v>
      </c>
      <c r="X181" s="113"/>
      <c r="Y181" s="113"/>
      <c r="Z181" s="113"/>
      <c r="AA181" s="113"/>
      <c r="AB181" s="113"/>
      <c r="AC181" s="113"/>
      <c r="AD181" s="113">
        <v>4600011662</v>
      </c>
      <c r="AE181" s="113"/>
      <c r="AF181" s="131">
        <v>1</v>
      </c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</row>
    <row r="182" spans="1:49" s="111" customFormat="1" ht="19.95" hidden="1" customHeight="1" x14ac:dyDescent="0.3">
      <c r="A182" s="113">
        <v>0</v>
      </c>
      <c r="B182" s="113">
        <v>4600011605</v>
      </c>
      <c r="C182" s="101" t="s">
        <v>714</v>
      </c>
      <c r="D182" s="112" t="str">
        <f t="shared" si="4"/>
        <v/>
      </c>
      <c r="E182" s="102"/>
      <c r="F182" s="103"/>
      <c r="G182" s="103"/>
      <c r="H182" s="100"/>
      <c r="I182" s="103" t="s">
        <v>1271</v>
      </c>
      <c r="J182" s="103"/>
      <c r="K182" s="103"/>
      <c r="L182" s="103"/>
      <c r="M182" s="103"/>
      <c r="N182" s="106"/>
      <c r="O182" s="104">
        <v>0</v>
      </c>
      <c r="P182" s="104">
        <v>100</v>
      </c>
      <c r="Q182" s="104"/>
      <c r="R182" s="105" t="e">
        <f t="shared" si="5"/>
        <v>#DIV/0!</v>
      </c>
      <c r="S182" s="124">
        <v>0</v>
      </c>
      <c r="T182" s="124">
        <v>100</v>
      </c>
      <c r="U182" s="124">
        <v>0</v>
      </c>
      <c r="V182" s="131">
        <v>1</v>
      </c>
      <c r="W182" s="131">
        <v>1</v>
      </c>
      <c r="X182" s="113"/>
      <c r="Y182" s="113"/>
      <c r="Z182" s="113"/>
      <c r="AA182" s="113"/>
      <c r="AB182" s="113"/>
      <c r="AC182" s="113"/>
      <c r="AD182" s="113">
        <v>4600011662</v>
      </c>
      <c r="AE182" s="113"/>
      <c r="AF182" s="131">
        <v>1</v>
      </c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</row>
    <row r="183" spans="1:49" s="111" customFormat="1" ht="19.95" hidden="1" customHeight="1" x14ac:dyDescent="0.3">
      <c r="A183" s="113">
        <v>0</v>
      </c>
      <c r="B183" s="113">
        <v>4600011605</v>
      </c>
      <c r="C183" s="101" t="s">
        <v>715</v>
      </c>
      <c r="D183" s="112" t="str">
        <f t="shared" si="4"/>
        <v/>
      </c>
      <c r="E183" s="102"/>
      <c r="F183" s="103"/>
      <c r="G183" s="103"/>
      <c r="H183" s="100"/>
      <c r="I183" s="103" t="s">
        <v>1272</v>
      </c>
      <c r="J183" s="103"/>
      <c r="K183" s="103"/>
      <c r="L183" s="103"/>
      <c r="M183" s="103"/>
      <c r="N183" s="106"/>
      <c r="O183" s="104">
        <v>0</v>
      </c>
      <c r="P183" s="104">
        <v>100</v>
      </c>
      <c r="Q183" s="104"/>
      <c r="R183" s="105" t="e">
        <f t="shared" si="5"/>
        <v>#DIV/0!</v>
      </c>
      <c r="S183" s="124">
        <v>0</v>
      </c>
      <c r="T183" s="124">
        <v>100</v>
      </c>
      <c r="U183" s="124">
        <v>0</v>
      </c>
      <c r="V183" s="131">
        <v>1</v>
      </c>
      <c r="W183" s="131">
        <v>1</v>
      </c>
      <c r="X183" s="113"/>
      <c r="Y183" s="113"/>
      <c r="Z183" s="113"/>
      <c r="AA183" s="113"/>
      <c r="AB183" s="113"/>
      <c r="AC183" s="113"/>
      <c r="AD183" s="113">
        <v>4600011662</v>
      </c>
      <c r="AE183" s="113"/>
      <c r="AF183" s="131">
        <v>1</v>
      </c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</row>
    <row r="184" spans="1:49" s="111" customFormat="1" ht="19.95" hidden="1" customHeight="1" x14ac:dyDescent="0.3">
      <c r="A184" s="113">
        <v>0</v>
      </c>
      <c r="B184" s="113">
        <v>4600011605</v>
      </c>
      <c r="C184" s="101" t="s">
        <v>716</v>
      </c>
      <c r="D184" s="112" t="str">
        <f t="shared" si="4"/>
        <v/>
      </c>
      <c r="E184" s="102"/>
      <c r="F184" s="103"/>
      <c r="G184" s="103"/>
      <c r="H184" s="100"/>
      <c r="I184" s="103" t="s">
        <v>1273</v>
      </c>
      <c r="J184" s="103"/>
      <c r="K184" s="103"/>
      <c r="L184" s="103"/>
      <c r="M184" s="103"/>
      <c r="N184" s="106"/>
      <c r="O184" s="104">
        <v>0</v>
      </c>
      <c r="P184" s="104">
        <v>0</v>
      </c>
      <c r="Q184" s="104"/>
      <c r="R184" s="105" t="e">
        <f t="shared" si="5"/>
        <v>#DIV/0!</v>
      </c>
      <c r="S184" s="124">
        <v>0</v>
      </c>
      <c r="T184" s="124">
        <v>0</v>
      </c>
      <c r="U184" s="124">
        <v>0</v>
      </c>
      <c r="V184" s="131">
        <v>0</v>
      </c>
      <c r="W184" s="131">
        <v>0</v>
      </c>
      <c r="X184" s="113"/>
      <c r="Y184" s="113"/>
      <c r="Z184" s="113"/>
      <c r="AA184" s="113"/>
      <c r="AB184" s="113"/>
      <c r="AC184" s="113"/>
      <c r="AD184" s="113">
        <v>4600011662</v>
      </c>
      <c r="AE184" s="113"/>
      <c r="AF184" s="131">
        <v>1</v>
      </c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</row>
    <row r="185" spans="1:49" s="111" customFormat="1" ht="19.95" hidden="1" customHeight="1" x14ac:dyDescent="0.3">
      <c r="A185" s="113">
        <v>0</v>
      </c>
      <c r="B185" s="113">
        <v>4600011605</v>
      </c>
      <c r="C185" s="101" t="s">
        <v>717</v>
      </c>
      <c r="D185" s="112" t="str">
        <f t="shared" si="4"/>
        <v/>
      </c>
      <c r="E185" s="102"/>
      <c r="F185" s="103"/>
      <c r="G185" s="103"/>
      <c r="H185" s="100"/>
      <c r="I185" s="103" t="s">
        <v>1224</v>
      </c>
      <c r="J185" s="103"/>
      <c r="K185" s="103"/>
      <c r="L185" s="103"/>
      <c r="M185" s="103"/>
      <c r="N185" s="106"/>
      <c r="O185" s="104">
        <v>0</v>
      </c>
      <c r="P185" s="104">
        <v>100</v>
      </c>
      <c r="Q185" s="104"/>
      <c r="R185" s="105" t="e">
        <f t="shared" si="5"/>
        <v>#DIV/0!</v>
      </c>
      <c r="S185" s="124">
        <v>0</v>
      </c>
      <c r="T185" s="124">
        <v>100</v>
      </c>
      <c r="U185" s="124">
        <v>0</v>
      </c>
      <c r="V185" s="131">
        <v>1</v>
      </c>
      <c r="W185" s="131">
        <v>1</v>
      </c>
      <c r="X185" s="113"/>
      <c r="Y185" s="113"/>
      <c r="Z185" s="113"/>
      <c r="AA185" s="113"/>
      <c r="AB185" s="113"/>
      <c r="AC185" s="113"/>
      <c r="AD185" s="113">
        <v>4600011662</v>
      </c>
      <c r="AE185" s="113"/>
      <c r="AF185" s="131">
        <v>1</v>
      </c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</row>
    <row r="186" spans="1:49" s="111" customFormat="1" ht="19.95" customHeight="1" x14ac:dyDescent="0.3">
      <c r="A186" s="113">
        <v>42</v>
      </c>
      <c r="B186" s="113">
        <v>4600011605</v>
      </c>
      <c r="C186" s="101" t="s">
        <v>718</v>
      </c>
      <c r="D186" s="112" t="str">
        <f t="shared" si="4"/>
        <v>(PM) Plataformas Metálicas - Montagem de guarda corpo</v>
      </c>
      <c r="E186" s="102" t="s">
        <v>496</v>
      </c>
      <c r="F186" s="103" t="s">
        <v>485</v>
      </c>
      <c r="G186" s="103" t="s">
        <v>461</v>
      </c>
      <c r="H186" s="100">
        <v>14</v>
      </c>
      <c r="I186" s="103" t="s">
        <v>1226</v>
      </c>
      <c r="J186" s="103"/>
      <c r="K186" s="103"/>
      <c r="L186" s="103"/>
      <c r="M186" s="103"/>
      <c r="N186" s="106"/>
      <c r="O186" s="104">
        <v>0</v>
      </c>
      <c r="P186" s="104">
        <v>100</v>
      </c>
      <c r="Q186" s="104"/>
      <c r="R186" s="105" t="e">
        <f t="shared" si="5"/>
        <v>#DIV/0!</v>
      </c>
      <c r="S186" s="124">
        <v>0</v>
      </c>
      <c r="T186" s="124">
        <v>100</v>
      </c>
      <c r="U186" s="124">
        <v>0</v>
      </c>
      <c r="V186" s="108"/>
      <c r="W186" s="128">
        <v>2</v>
      </c>
      <c r="X186" s="128">
        <v>2</v>
      </c>
      <c r="Y186" s="128">
        <v>2</v>
      </c>
      <c r="Z186" s="128">
        <v>2</v>
      </c>
      <c r="AA186" s="128">
        <v>2</v>
      </c>
      <c r="AB186" s="108"/>
      <c r="AC186" s="108"/>
      <c r="AD186" s="128">
        <v>1</v>
      </c>
      <c r="AE186" s="128">
        <v>1</v>
      </c>
      <c r="AF186" s="128">
        <v>1</v>
      </c>
      <c r="AG186" s="128">
        <v>1</v>
      </c>
      <c r="AH186" s="128">
        <v>1</v>
      </c>
      <c r="AI186" s="108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</row>
    <row r="187" spans="1:49" s="111" customFormat="1" ht="19.95" hidden="1" customHeight="1" x14ac:dyDescent="0.3">
      <c r="A187" s="113">
        <v>39</v>
      </c>
      <c r="B187" s="113">
        <v>4600011605</v>
      </c>
      <c r="C187" s="101" t="s">
        <v>719</v>
      </c>
      <c r="D187" s="112" t="str">
        <f t="shared" si="4"/>
        <v>(PM) Plataformas Metálicas - Montagem e soldagem de chapas de piso - Plat. 5000</v>
      </c>
      <c r="E187" s="102" t="s">
        <v>496</v>
      </c>
      <c r="F187" s="103" t="s">
        <v>452</v>
      </c>
      <c r="G187" s="103" t="s">
        <v>461</v>
      </c>
      <c r="H187" s="100">
        <v>14</v>
      </c>
      <c r="I187" s="103" t="s">
        <v>1458</v>
      </c>
      <c r="J187" s="103"/>
      <c r="K187" s="103"/>
      <c r="L187" s="103"/>
      <c r="M187" s="103"/>
      <c r="N187" s="106"/>
      <c r="O187" s="104">
        <v>0</v>
      </c>
      <c r="P187" s="104">
        <v>0</v>
      </c>
      <c r="Q187" s="104"/>
      <c r="R187" s="105" t="e">
        <f t="shared" si="5"/>
        <v>#DIV/0!</v>
      </c>
      <c r="S187" s="124">
        <v>0</v>
      </c>
      <c r="T187" s="124">
        <v>0</v>
      </c>
      <c r="U187" s="124">
        <v>0</v>
      </c>
      <c r="V187" s="108"/>
      <c r="W187" s="128">
        <v>2</v>
      </c>
      <c r="X187" s="128">
        <v>2</v>
      </c>
      <c r="Y187" s="128"/>
      <c r="Z187" s="128"/>
      <c r="AA187" s="128"/>
      <c r="AB187" s="108"/>
      <c r="AC187" s="108"/>
      <c r="AD187" s="128"/>
      <c r="AE187" s="128"/>
      <c r="AF187" s="129"/>
      <c r="AG187" s="128"/>
      <c r="AH187" s="128"/>
      <c r="AI187" s="108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</row>
    <row r="188" spans="1:49" s="111" customFormat="1" ht="19.95" hidden="1" customHeight="1" x14ac:dyDescent="0.3">
      <c r="A188" s="113">
        <v>0</v>
      </c>
      <c r="B188" s="113">
        <v>4600011605</v>
      </c>
      <c r="C188" s="101" t="s">
        <v>720</v>
      </c>
      <c r="D188" s="112" t="str">
        <f t="shared" si="4"/>
        <v/>
      </c>
      <c r="E188" s="102"/>
      <c r="F188" s="103"/>
      <c r="G188" s="103"/>
      <c r="H188" s="100"/>
      <c r="I188" s="103" t="s">
        <v>1228</v>
      </c>
      <c r="J188" s="103"/>
      <c r="K188" s="103"/>
      <c r="L188" s="103"/>
      <c r="M188" s="103"/>
      <c r="N188" s="106"/>
      <c r="O188" s="104">
        <v>0</v>
      </c>
      <c r="P188" s="104">
        <v>100</v>
      </c>
      <c r="Q188" s="104"/>
      <c r="R188" s="105" t="e">
        <f t="shared" si="5"/>
        <v>#DIV/0!</v>
      </c>
      <c r="S188" s="124">
        <v>0</v>
      </c>
      <c r="T188" s="124">
        <v>100</v>
      </c>
      <c r="U188" s="124">
        <v>0</v>
      </c>
      <c r="V188" s="131">
        <v>1</v>
      </c>
      <c r="W188" s="131">
        <v>1</v>
      </c>
      <c r="X188" s="113"/>
      <c r="Y188" s="113"/>
      <c r="Z188" s="113"/>
      <c r="AA188" s="113"/>
      <c r="AB188" s="113"/>
      <c r="AC188" s="113"/>
      <c r="AD188" s="113">
        <v>4600011662</v>
      </c>
      <c r="AE188" s="113"/>
      <c r="AF188" s="131">
        <v>1</v>
      </c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</row>
    <row r="189" spans="1:49" s="111" customFormat="1" ht="19.95" hidden="1" customHeight="1" x14ac:dyDescent="0.3">
      <c r="A189" s="113">
        <v>0</v>
      </c>
      <c r="B189" s="113">
        <v>4600011605</v>
      </c>
      <c r="C189" s="101" t="s">
        <v>721</v>
      </c>
      <c r="D189" s="112" t="str">
        <f t="shared" si="4"/>
        <v/>
      </c>
      <c r="E189" s="102"/>
      <c r="F189" s="103"/>
      <c r="G189" s="103"/>
      <c r="H189" s="100"/>
      <c r="I189" s="103" t="s">
        <v>1274</v>
      </c>
      <c r="J189" s="103"/>
      <c r="K189" s="103"/>
      <c r="L189" s="103"/>
      <c r="M189" s="103"/>
      <c r="N189" s="106"/>
      <c r="O189" s="104">
        <v>0</v>
      </c>
      <c r="P189" s="104">
        <v>100</v>
      </c>
      <c r="Q189" s="104"/>
      <c r="R189" s="105" t="e">
        <f t="shared" si="5"/>
        <v>#DIV/0!</v>
      </c>
      <c r="S189" s="124">
        <v>0</v>
      </c>
      <c r="T189" s="124">
        <v>100</v>
      </c>
      <c r="U189" s="124">
        <v>0</v>
      </c>
      <c r="V189" s="131">
        <v>1</v>
      </c>
      <c r="W189" s="131">
        <v>1</v>
      </c>
      <c r="X189" s="113"/>
      <c r="Y189" s="113"/>
      <c r="Z189" s="113"/>
      <c r="AA189" s="113"/>
      <c r="AB189" s="113"/>
      <c r="AC189" s="113"/>
      <c r="AD189" s="113">
        <v>4600011662</v>
      </c>
      <c r="AE189" s="113"/>
      <c r="AF189" s="131">
        <v>1</v>
      </c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</row>
    <row r="190" spans="1:49" s="111" customFormat="1" ht="19.95" hidden="1" customHeight="1" x14ac:dyDescent="0.3">
      <c r="A190" s="113">
        <v>39</v>
      </c>
      <c r="B190" s="113">
        <v>4600011605</v>
      </c>
      <c r="C190" s="101" t="s">
        <v>722</v>
      </c>
      <c r="D190" s="112" t="str">
        <f t="shared" si="4"/>
        <v>(PM) Plataformas Metálicas - Montagem de andaime - Plat. 7000</v>
      </c>
      <c r="E190" s="102" t="s">
        <v>496</v>
      </c>
      <c r="F190" s="103" t="s">
        <v>452</v>
      </c>
      <c r="G190" s="103" t="s">
        <v>461</v>
      </c>
      <c r="H190" s="100">
        <v>14</v>
      </c>
      <c r="I190" s="103" t="s">
        <v>1459</v>
      </c>
      <c r="J190" s="103"/>
      <c r="K190" s="103"/>
      <c r="L190" s="103"/>
      <c r="M190" s="103"/>
      <c r="N190" s="106"/>
      <c r="O190" s="104">
        <v>0</v>
      </c>
      <c r="P190" s="104">
        <v>0</v>
      </c>
      <c r="Q190" s="104"/>
      <c r="R190" s="105" t="e">
        <f t="shared" si="5"/>
        <v>#DIV/0!</v>
      </c>
      <c r="S190" s="124">
        <v>0</v>
      </c>
      <c r="T190" s="124">
        <v>0</v>
      </c>
      <c r="U190" s="124">
        <v>0</v>
      </c>
      <c r="V190" s="108"/>
      <c r="W190" s="128">
        <v>2</v>
      </c>
      <c r="X190" s="128"/>
      <c r="Y190" s="129"/>
      <c r="Z190" s="128"/>
      <c r="AA190" s="128"/>
      <c r="AB190" s="108"/>
      <c r="AC190" s="108"/>
      <c r="AD190" s="128"/>
      <c r="AE190" s="128"/>
      <c r="AF190" s="129"/>
      <c r="AG190" s="128"/>
      <c r="AH190" s="128"/>
      <c r="AI190" s="108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</row>
    <row r="191" spans="1:49" s="111" customFormat="1" ht="19.95" hidden="1" customHeight="1" x14ac:dyDescent="0.3">
      <c r="A191" s="113">
        <v>38</v>
      </c>
      <c r="B191" s="113">
        <v>4600011605</v>
      </c>
      <c r="C191" s="101" t="s">
        <v>723</v>
      </c>
      <c r="D191" s="112" t="str">
        <f t="shared" si="4"/>
        <v>(PM) Plataformas Metálicas - Instalação do chumbador 01</v>
      </c>
      <c r="E191" s="102" t="s">
        <v>496</v>
      </c>
      <c r="F191" s="103" t="s">
        <v>452</v>
      </c>
      <c r="G191" s="103" t="s">
        <v>461</v>
      </c>
      <c r="H191" s="100">
        <v>14</v>
      </c>
      <c r="I191" s="103" t="s">
        <v>1230</v>
      </c>
      <c r="J191" s="103"/>
      <c r="K191" s="103"/>
      <c r="L191" s="103"/>
      <c r="M191" s="103"/>
      <c r="N191" s="106"/>
      <c r="O191" s="104">
        <v>0</v>
      </c>
      <c r="P191" s="104">
        <v>100</v>
      </c>
      <c r="Q191" s="104"/>
      <c r="R191" s="105" t="e">
        <f t="shared" si="5"/>
        <v>#DIV/0!</v>
      </c>
      <c r="S191" s="124">
        <v>0</v>
      </c>
      <c r="T191" s="124">
        <v>100</v>
      </c>
      <c r="U191" s="124">
        <v>0</v>
      </c>
      <c r="V191" s="108"/>
      <c r="W191" s="137">
        <v>2</v>
      </c>
      <c r="X191" s="137"/>
      <c r="Y191" s="137"/>
      <c r="Z191" s="137"/>
      <c r="AA191" s="137"/>
      <c r="AB191" s="108"/>
      <c r="AC191" s="108"/>
      <c r="AD191" s="128"/>
      <c r="AE191" s="128"/>
      <c r="AF191" s="138"/>
      <c r="AG191" s="128"/>
      <c r="AH191" s="128"/>
      <c r="AI191" s="108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</row>
    <row r="192" spans="1:49" s="111" customFormat="1" ht="19.95" hidden="1" customHeight="1" x14ac:dyDescent="0.3">
      <c r="A192" s="113">
        <v>38</v>
      </c>
      <c r="B192" s="113">
        <v>4600011605</v>
      </c>
      <c r="C192" s="101" t="s">
        <v>724</v>
      </c>
      <c r="D192" s="112" t="str">
        <f t="shared" si="4"/>
        <v>(PM) Plataformas Metálicas - Instalação do chumbador 02</v>
      </c>
      <c r="E192" s="102" t="s">
        <v>496</v>
      </c>
      <c r="F192" s="103" t="s">
        <v>452</v>
      </c>
      <c r="G192" s="103" t="s">
        <v>461</v>
      </c>
      <c r="H192" s="100">
        <v>14</v>
      </c>
      <c r="I192" s="103" t="s">
        <v>1231</v>
      </c>
      <c r="J192" s="103"/>
      <c r="K192" s="103"/>
      <c r="L192" s="103"/>
      <c r="M192" s="103"/>
      <c r="N192" s="106"/>
      <c r="O192" s="104">
        <v>0</v>
      </c>
      <c r="P192" s="104">
        <v>100</v>
      </c>
      <c r="Q192" s="104"/>
      <c r="R192" s="105" t="e">
        <f t="shared" si="5"/>
        <v>#DIV/0!</v>
      </c>
      <c r="S192" s="124">
        <v>0</v>
      </c>
      <c r="T192" s="124">
        <v>100</v>
      </c>
      <c r="U192" s="124">
        <v>0</v>
      </c>
      <c r="V192" s="108"/>
      <c r="W192" s="137">
        <v>2</v>
      </c>
      <c r="X192" s="137"/>
      <c r="Y192" s="137"/>
      <c r="Z192" s="137"/>
      <c r="AA192" s="137"/>
      <c r="AB192" s="108"/>
      <c r="AC192" s="108"/>
      <c r="AD192" s="128"/>
      <c r="AE192" s="128"/>
      <c r="AF192" s="138"/>
      <c r="AG192" s="128"/>
      <c r="AH192" s="128"/>
      <c r="AI192" s="108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</row>
    <row r="193" spans="1:49" s="111" customFormat="1" ht="19.95" hidden="1" customHeight="1" x14ac:dyDescent="0.3">
      <c r="A193" s="113">
        <v>38</v>
      </c>
      <c r="B193" s="113">
        <v>4600011605</v>
      </c>
      <c r="C193" s="101" t="s">
        <v>725</v>
      </c>
      <c r="D193" s="112" t="str">
        <f t="shared" si="4"/>
        <v>(PM) Plataformas Metálicas - Instalação do chumbador 03</v>
      </c>
      <c r="E193" s="102" t="s">
        <v>496</v>
      </c>
      <c r="F193" s="103" t="s">
        <v>452</v>
      </c>
      <c r="G193" s="103" t="s">
        <v>461</v>
      </c>
      <c r="H193" s="100">
        <v>14</v>
      </c>
      <c r="I193" s="103" t="s">
        <v>1232</v>
      </c>
      <c r="J193" s="103"/>
      <c r="K193" s="103"/>
      <c r="L193" s="103"/>
      <c r="M193" s="103"/>
      <c r="N193" s="106"/>
      <c r="O193" s="104">
        <v>0</v>
      </c>
      <c r="P193" s="104">
        <v>0</v>
      </c>
      <c r="Q193" s="104"/>
      <c r="R193" s="105" t="e">
        <f t="shared" si="5"/>
        <v>#DIV/0!</v>
      </c>
      <c r="S193" s="124">
        <v>0</v>
      </c>
      <c r="T193" s="124">
        <v>0</v>
      </c>
      <c r="U193" s="124">
        <v>0</v>
      </c>
      <c r="V193" s="108"/>
      <c r="W193" s="137"/>
      <c r="X193" s="137">
        <v>2</v>
      </c>
      <c r="Y193" s="137"/>
      <c r="Z193" s="137"/>
      <c r="AA193" s="137"/>
      <c r="AB193" s="108"/>
      <c r="AC193" s="108"/>
      <c r="AD193" s="128"/>
      <c r="AE193" s="128"/>
      <c r="AF193" s="138"/>
      <c r="AG193" s="128"/>
      <c r="AH193" s="128"/>
      <c r="AI193" s="108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</row>
    <row r="194" spans="1:49" s="111" customFormat="1" ht="19.95" hidden="1" customHeight="1" x14ac:dyDescent="0.3">
      <c r="A194" s="113">
        <v>38</v>
      </c>
      <c r="B194" s="113">
        <v>4600011605</v>
      </c>
      <c r="C194" s="101" t="s">
        <v>726</v>
      </c>
      <c r="D194" s="112" t="str">
        <f t="shared" si="4"/>
        <v>(PM) Plataformas Metálicas - Instalação do chumbador 04</v>
      </c>
      <c r="E194" s="102" t="s">
        <v>496</v>
      </c>
      <c r="F194" s="103" t="s">
        <v>452</v>
      </c>
      <c r="G194" s="103" t="s">
        <v>461</v>
      </c>
      <c r="H194" s="100">
        <v>14</v>
      </c>
      <c r="I194" s="103" t="s">
        <v>1233</v>
      </c>
      <c r="J194" s="103"/>
      <c r="K194" s="103"/>
      <c r="L194" s="103"/>
      <c r="M194" s="103"/>
      <c r="N194" s="106"/>
      <c r="O194" s="104">
        <v>0</v>
      </c>
      <c r="P194" s="104">
        <v>100</v>
      </c>
      <c r="Q194" s="104"/>
      <c r="R194" s="105" t="e">
        <f t="shared" si="5"/>
        <v>#DIV/0!</v>
      </c>
      <c r="S194" s="124">
        <v>0</v>
      </c>
      <c r="T194" s="124">
        <v>100</v>
      </c>
      <c r="U194" s="124">
        <v>0</v>
      </c>
      <c r="V194" s="108"/>
      <c r="W194" s="137"/>
      <c r="X194" s="137">
        <v>2</v>
      </c>
      <c r="Y194" s="137"/>
      <c r="Z194" s="137"/>
      <c r="AA194" s="137"/>
      <c r="AB194" s="108"/>
      <c r="AC194" s="108"/>
      <c r="AD194" s="128"/>
      <c r="AE194" s="128"/>
      <c r="AF194" s="128"/>
      <c r="AG194" s="128"/>
      <c r="AH194" s="128"/>
      <c r="AI194" s="108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</row>
    <row r="195" spans="1:49" s="111" customFormat="1" ht="19.95" hidden="1" customHeight="1" x14ac:dyDescent="0.3">
      <c r="A195" s="113">
        <v>38</v>
      </c>
      <c r="B195" s="113">
        <v>4600011605</v>
      </c>
      <c r="C195" s="101" t="s">
        <v>727</v>
      </c>
      <c r="D195" s="112" t="str">
        <f t="shared" si="4"/>
        <v>(PM) Plataformas Metálicas - Instalação do chumbador 05</v>
      </c>
      <c r="E195" s="102" t="s">
        <v>496</v>
      </c>
      <c r="F195" s="103" t="s">
        <v>452</v>
      </c>
      <c r="G195" s="103" t="s">
        <v>461</v>
      </c>
      <c r="H195" s="100">
        <v>14</v>
      </c>
      <c r="I195" s="103" t="s">
        <v>1234</v>
      </c>
      <c r="J195" s="103"/>
      <c r="K195" s="103"/>
      <c r="L195" s="103"/>
      <c r="M195" s="103"/>
      <c r="N195" s="106"/>
      <c r="O195" s="104">
        <v>0</v>
      </c>
      <c r="P195" s="104">
        <v>100</v>
      </c>
      <c r="Q195" s="104" t="s">
        <v>219</v>
      </c>
      <c r="R195" s="105" t="e">
        <f t="shared" si="5"/>
        <v>#DIV/0!</v>
      </c>
      <c r="S195" s="124">
        <v>0</v>
      </c>
      <c r="T195" s="124">
        <v>100</v>
      </c>
      <c r="U195" s="124">
        <v>0</v>
      </c>
      <c r="V195" s="108"/>
      <c r="W195" s="137"/>
      <c r="X195" s="137"/>
      <c r="Y195" s="137">
        <v>2</v>
      </c>
      <c r="Z195" s="137"/>
      <c r="AA195" s="137"/>
      <c r="AB195" s="108"/>
      <c r="AC195" s="108"/>
      <c r="AD195" s="128"/>
      <c r="AE195" s="128"/>
      <c r="AF195" s="128"/>
      <c r="AG195" s="128"/>
      <c r="AH195" s="128"/>
      <c r="AI195" s="108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</row>
    <row r="196" spans="1:49" s="111" customFormat="1" ht="19.95" hidden="1" customHeight="1" x14ac:dyDescent="0.3">
      <c r="A196" s="113">
        <v>38</v>
      </c>
      <c r="B196" s="113">
        <v>4600011605</v>
      </c>
      <c r="C196" s="101" t="s">
        <v>728</v>
      </c>
      <c r="D196" s="112" t="str">
        <f t="shared" si="4"/>
        <v>(PM) Plataformas Metálicas - Instalação do chumbador 06</v>
      </c>
      <c r="E196" s="102" t="s">
        <v>496</v>
      </c>
      <c r="F196" s="103" t="s">
        <v>452</v>
      </c>
      <c r="G196" s="103" t="s">
        <v>461</v>
      </c>
      <c r="H196" s="100">
        <v>14</v>
      </c>
      <c r="I196" s="103" t="s">
        <v>1235</v>
      </c>
      <c r="J196" s="103"/>
      <c r="K196" s="103"/>
      <c r="L196" s="103"/>
      <c r="M196" s="103"/>
      <c r="N196" s="106"/>
      <c r="O196" s="104">
        <v>0</v>
      </c>
      <c r="P196" s="104">
        <v>100</v>
      </c>
      <c r="Q196" s="104" t="s">
        <v>502</v>
      </c>
      <c r="R196" s="105" t="e">
        <f t="shared" si="5"/>
        <v>#DIV/0!</v>
      </c>
      <c r="S196" s="124">
        <v>0</v>
      </c>
      <c r="T196" s="124">
        <v>100</v>
      </c>
      <c r="U196" s="124">
        <v>0</v>
      </c>
      <c r="V196" s="108"/>
      <c r="W196" s="137"/>
      <c r="X196" s="137"/>
      <c r="Y196" s="137">
        <v>2</v>
      </c>
      <c r="Z196" s="137"/>
      <c r="AA196" s="137"/>
      <c r="AB196" s="108"/>
      <c r="AC196" s="108"/>
      <c r="AD196" s="128"/>
      <c r="AE196" s="128"/>
      <c r="AF196" s="128"/>
      <c r="AG196" s="128"/>
      <c r="AH196" s="128"/>
      <c r="AI196" s="108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</row>
    <row r="197" spans="1:49" s="111" customFormat="1" ht="19.95" hidden="1" customHeight="1" x14ac:dyDescent="0.3">
      <c r="A197" s="113">
        <v>38</v>
      </c>
      <c r="B197" s="113">
        <v>4600011605</v>
      </c>
      <c r="C197" s="101" t="s">
        <v>729</v>
      </c>
      <c r="D197" s="112" t="str">
        <f t="shared" ref="D197:D260" si="6">IF(E197="","",CONCATENATE(TRIM(E197)," - ",TRIM(I197)))</f>
        <v>(PM) Plataformas Metálicas - Instalação do chumbador 07</v>
      </c>
      <c r="E197" s="102" t="s">
        <v>496</v>
      </c>
      <c r="F197" s="103" t="s">
        <v>452</v>
      </c>
      <c r="G197" s="103" t="s">
        <v>461</v>
      </c>
      <c r="H197" s="100">
        <v>14</v>
      </c>
      <c r="I197" s="103" t="s">
        <v>1236</v>
      </c>
      <c r="J197" s="103"/>
      <c r="K197" s="103"/>
      <c r="L197" s="103"/>
      <c r="M197" s="103"/>
      <c r="N197" s="106"/>
      <c r="O197" s="104">
        <v>0</v>
      </c>
      <c r="P197" s="104">
        <v>100</v>
      </c>
      <c r="Q197" s="104" t="s">
        <v>502</v>
      </c>
      <c r="R197" s="105" t="e">
        <f t="shared" ref="R197:R260" si="7">IF(O197="","",P197/O197)</f>
        <v>#DIV/0!</v>
      </c>
      <c r="S197" s="124">
        <v>0</v>
      </c>
      <c r="T197" s="124">
        <v>100</v>
      </c>
      <c r="U197" s="124">
        <v>0</v>
      </c>
      <c r="V197" s="108"/>
      <c r="W197" s="137"/>
      <c r="X197" s="137"/>
      <c r="Y197" s="137"/>
      <c r="Z197" s="137">
        <v>2</v>
      </c>
      <c r="AA197" s="137"/>
      <c r="AB197" s="108"/>
      <c r="AC197" s="108"/>
      <c r="AD197" s="128"/>
      <c r="AE197" s="128"/>
      <c r="AF197" s="128"/>
      <c r="AG197" s="128"/>
      <c r="AH197" s="128"/>
      <c r="AI197" s="108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</row>
    <row r="198" spans="1:49" s="111" customFormat="1" ht="19.95" hidden="1" customHeight="1" x14ac:dyDescent="0.3">
      <c r="A198" s="113">
        <v>38</v>
      </c>
      <c r="B198" s="113">
        <v>4600011605</v>
      </c>
      <c r="C198" s="101" t="s">
        <v>730</v>
      </c>
      <c r="D198" s="112" t="str">
        <f t="shared" si="6"/>
        <v>(PM) Plataformas Metálicas - Instalação do chumbador 08</v>
      </c>
      <c r="E198" s="102" t="s">
        <v>496</v>
      </c>
      <c r="F198" s="103" t="s">
        <v>452</v>
      </c>
      <c r="G198" s="103" t="s">
        <v>461</v>
      </c>
      <c r="H198" s="100">
        <v>14</v>
      </c>
      <c r="I198" s="103" t="s">
        <v>1237</v>
      </c>
      <c r="J198" s="103"/>
      <c r="K198" s="103"/>
      <c r="L198" s="103"/>
      <c r="M198" s="103"/>
      <c r="N198" s="106"/>
      <c r="O198" s="104">
        <v>0</v>
      </c>
      <c r="P198" s="104">
        <v>100</v>
      </c>
      <c r="Q198" s="104" t="s">
        <v>219</v>
      </c>
      <c r="R198" s="105" t="e">
        <f t="shared" si="7"/>
        <v>#DIV/0!</v>
      </c>
      <c r="S198" s="124">
        <v>0</v>
      </c>
      <c r="T198" s="124">
        <v>100</v>
      </c>
      <c r="U198" s="124">
        <v>0</v>
      </c>
      <c r="V198" s="108"/>
      <c r="W198" s="137"/>
      <c r="X198" s="137"/>
      <c r="Y198" s="137"/>
      <c r="Z198" s="137">
        <v>2</v>
      </c>
      <c r="AA198" s="137"/>
      <c r="AB198" s="108"/>
      <c r="AC198" s="108"/>
      <c r="AD198" s="128"/>
      <c r="AE198" s="128"/>
      <c r="AF198" s="128"/>
      <c r="AG198" s="128"/>
      <c r="AH198" s="128"/>
      <c r="AI198" s="108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</row>
    <row r="199" spans="1:49" s="111" customFormat="1" ht="19.95" hidden="1" customHeight="1" x14ac:dyDescent="0.3">
      <c r="A199" s="113">
        <v>40</v>
      </c>
      <c r="B199" s="113">
        <v>4600011605</v>
      </c>
      <c r="C199" s="101" t="s">
        <v>731</v>
      </c>
      <c r="D199" s="112" t="str">
        <f t="shared" si="6"/>
        <v>(PM) Plataformas Metálicas - Instalação do chumbador 09</v>
      </c>
      <c r="E199" s="102" t="s">
        <v>496</v>
      </c>
      <c r="F199" s="103" t="s">
        <v>452</v>
      </c>
      <c r="G199" s="103" t="s">
        <v>461</v>
      </c>
      <c r="H199" s="100">
        <v>14</v>
      </c>
      <c r="I199" s="103" t="s">
        <v>1238</v>
      </c>
      <c r="J199" s="103"/>
      <c r="K199" s="103"/>
      <c r="L199" s="103"/>
      <c r="M199" s="103"/>
      <c r="N199" s="106"/>
      <c r="O199" s="104">
        <v>0</v>
      </c>
      <c r="P199" s="104">
        <v>100</v>
      </c>
      <c r="Q199" s="104" t="s">
        <v>502</v>
      </c>
      <c r="R199" s="105" t="e">
        <f t="shared" si="7"/>
        <v>#DIV/0!</v>
      </c>
      <c r="S199" s="124">
        <v>0</v>
      </c>
      <c r="T199" s="124">
        <v>100</v>
      </c>
      <c r="U199" s="124">
        <v>0</v>
      </c>
      <c r="V199" s="108"/>
      <c r="W199" s="137"/>
      <c r="X199" s="137"/>
      <c r="Y199" s="137"/>
      <c r="Z199" s="137"/>
      <c r="AA199" s="137"/>
      <c r="AB199" s="108"/>
      <c r="AC199" s="108"/>
      <c r="AD199" s="128"/>
      <c r="AE199" s="128"/>
      <c r="AF199" s="128"/>
      <c r="AG199" s="128"/>
      <c r="AH199" s="128"/>
      <c r="AI199" s="108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</row>
    <row r="200" spans="1:49" s="111" customFormat="1" ht="19.95" hidden="1" customHeight="1" x14ac:dyDescent="0.3">
      <c r="A200" s="113">
        <v>40</v>
      </c>
      <c r="B200" s="113">
        <v>4600011605</v>
      </c>
      <c r="C200" s="101" t="s">
        <v>732</v>
      </c>
      <c r="D200" s="112" t="str">
        <f t="shared" si="6"/>
        <v>(PM) Plataformas Metálicas - Instalação do chumbador 10</v>
      </c>
      <c r="E200" s="102" t="s">
        <v>496</v>
      </c>
      <c r="F200" s="103" t="s">
        <v>452</v>
      </c>
      <c r="G200" s="103" t="s">
        <v>461</v>
      </c>
      <c r="H200" s="100">
        <v>14</v>
      </c>
      <c r="I200" s="103" t="s">
        <v>1239</v>
      </c>
      <c r="J200" s="103"/>
      <c r="K200" s="103"/>
      <c r="L200" s="103"/>
      <c r="M200" s="103"/>
      <c r="N200" s="106"/>
      <c r="O200" s="104">
        <v>0</v>
      </c>
      <c r="P200" s="104">
        <v>100</v>
      </c>
      <c r="Q200" s="104" t="s">
        <v>502</v>
      </c>
      <c r="R200" s="105" t="e">
        <f t="shared" si="7"/>
        <v>#DIV/0!</v>
      </c>
      <c r="S200" s="124">
        <v>0</v>
      </c>
      <c r="T200" s="124">
        <v>100</v>
      </c>
      <c r="U200" s="124">
        <v>0</v>
      </c>
      <c r="V200" s="108"/>
      <c r="W200" s="128"/>
      <c r="X200" s="128"/>
      <c r="Y200" s="128"/>
      <c r="Z200" s="128"/>
      <c r="AA200" s="128"/>
      <c r="AB200" s="108"/>
      <c r="AC200" s="108"/>
      <c r="AD200" s="128"/>
      <c r="AE200" s="128"/>
      <c r="AF200" s="128"/>
      <c r="AG200" s="128"/>
      <c r="AH200" s="128"/>
      <c r="AI200" s="108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</row>
    <row r="201" spans="1:49" s="111" customFormat="1" ht="19.95" hidden="1" customHeight="1" x14ac:dyDescent="0.3">
      <c r="A201" s="113">
        <v>40</v>
      </c>
      <c r="B201" s="113">
        <v>4600011605</v>
      </c>
      <c r="C201" s="101" t="s">
        <v>733</v>
      </c>
      <c r="D201" s="112" t="str">
        <f t="shared" si="6"/>
        <v>(PM) Plataformas Metálicas - Instalação do chumbador 11</v>
      </c>
      <c r="E201" s="102" t="s">
        <v>496</v>
      </c>
      <c r="F201" s="103" t="s">
        <v>452</v>
      </c>
      <c r="G201" s="103" t="s">
        <v>461</v>
      </c>
      <c r="H201" s="100">
        <v>14</v>
      </c>
      <c r="I201" s="103" t="s">
        <v>1240</v>
      </c>
      <c r="J201" s="103"/>
      <c r="K201" s="103"/>
      <c r="L201" s="103"/>
      <c r="M201" s="103"/>
      <c r="N201" s="106"/>
      <c r="O201" s="104">
        <v>0</v>
      </c>
      <c r="P201" s="104">
        <v>0</v>
      </c>
      <c r="Q201" s="104"/>
      <c r="R201" s="105" t="e">
        <f t="shared" si="7"/>
        <v>#DIV/0!</v>
      </c>
      <c r="S201" s="124">
        <v>0</v>
      </c>
      <c r="T201" s="124">
        <v>0</v>
      </c>
      <c r="U201" s="124">
        <v>0</v>
      </c>
      <c r="V201" s="108"/>
      <c r="W201" s="128"/>
      <c r="X201" s="128"/>
      <c r="Y201" s="128"/>
      <c r="Z201" s="128"/>
      <c r="AA201" s="128"/>
      <c r="AB201" s="108"/>
      <c r="AC201" s="108"/>
      <c r="AD201" s="128"/>
      <c r="AE201" s="128"/>
      <c r="AF201" s="128"/>
      <c r="AG201" s="128"/>
      <c r="AH201" s="128"/>
      <c r="AI201" s="108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</row>
    <row r="202" spans="1:49" s="111" customFormat="1" ht="19.95" hidden="1" customHeight="1" x14ac:dyDescent="0.3">
      <c r="A202" s="113">
        <v>40</v>
      </c>
      <c r="B202" s="113">
        <v>4600011605</v>
      </c>
      <c r="C202" s="101" t="s">
        <v>734</v>
      </c>
      <c r="D202" s="112" t="str">
        <f t="shared" si="6"/>
        <v>(PM) Plataformas Metálicas - Instalação do chumbador 12</v>
      </c>
      <c r="E202" s="102" t="s">
        <v>496</v>
      </c>
      <c r="F202" s="103" t="s">
        <v>452</v>
      </c>
      <c r="G202" s="103" t="s">
        <v>461</v>
      </c>
      <c r="H202" s="100">
        <v>14</v>
      </c>
      <c r="I202" s="103" t="s">
        <v>1241</v>
      </c>
      <c r="J202" s="103"/>
      <c r="K202" s="103"/>
      <c r="L202" s="103"/>
      <c r="M202" s="103"/>
      <c r="N202" s="106"/>
      <c r="O202" s="104">
        <v>1</v>
      </c>
      <c r="P202" s="104">
        <v>0</v>
      </c>
      <c r="Q202" s="104"/>
      <c r="R202" s="105">
        <f t="shared" si="7"/>
        <v>0</v>
      </c>
      <c r="S202" s="124">
        <v>0</v>
      </c>
      <c r="T202" s="124">
        <v>0.5</v>
      </c>
      <c r="U202" s="124">
        <v>0</v>
      </c>
      <c r="V202" s="108"/>
      <c r="W202" s="128"/>
      <c r="X202" s="128"/>
      <c r="Y202" s="128"/>
      <c r="Z202" s="128"/>
      <c r="AA202" s="128"/>
      <c r="AB202" s="108"/>
      <c r="AC202" s="108"/>
      <c r="AD202" s="128"/>
      <c r="AE202" s="128"/>
      <c r="AF202" s="128"/>
      <c r="AG202" s="128"/>
      <c r="AH202" s="128"/>
      <c r="AI202" s="108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</row>
    <row r="203" spans="1:49" s="111" customFormat="1" ht="19.95" hidden="1" customHeight="1" x14ac:dyDescent="0.3">
      <c r="A203" s="113">
        <v>40</v>
      </c>
      <c r="B203" s="113">
        <v>4600011605</v>
      </c>
      <c r="C203" s="101" t="s">
        <v>735</v>
      </c>
      <c r="D203" s="112" t="str">
        <f t="shared" si="6"/>
        <v>(PM) Plataformas Metálicas - Instalação do chumbador 13</v>
      </c>
      <c r="E203" s="102" t="s">
        <v>496</v>
      </c>
      <c r="F203" s="103" t="s">
        <v>452</v>
      </c>
      <c r="G203" s="103" t="s">
        <v>461</v>
      </c>
      <c r="H203" s="100">
        <v>14</v>
      </c>
      <c r="I203" s="103" t="s">
        <v>1242</v>
      </c>
      <c r="J203" s="103"/>
      <c r="K203" s="103" t="s">
        <v>497</v>
      </c>
      <c r="L203" s="103" t="s">
        <v>1058</v>
      </c>
      <c r="M203" s="103"/>
      <c r="N203" s="106"/>
      <c r="O203" s="104">
        <v>4284.71</v>
      </c>
      <c r="P203" s="134">
        <v>3967.1296000000002</v>
      </c>
      <c r="Q203" s="104" t="s">
        <v>499</v>
      </c>
      <c r="R203" s="105">
        <f t="shared" si="7"/>
        <v>0.92588053800607284</v>
      </c>
      <c r="S203" s="124">
        <v>385.63</v>
      </c>
      <c r="T203" s="124">
        <f>3967.1296-3470.61</f>
        <v>496.51960000000008</v>
      </c>
      <c r="U203" s="124">
        <f>O203-P203</f>
        <v>317.58039999999983</v>
      </c>
      <c r="V203" s="108"/>
      <c r="W203" s="128"/>
      <c r="X203" s="128"/>
      <c r="Y203" s="128"/>
      <c r="Z203" s="128"/>
      <c r="AA203" s="128"/>
      <c r="AB203" s="108"/>
      <c r="AC203" s="108"/>
      <c r="AD203" s="128"/>
      <c r="AE203" s="128"/>
      <c r="AF203" s="128"/>
      <c r="AG203" s="128"/>
      <c r="AH203" s="128"/>
      <c r="AI203" s="108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</row>
    <row r="204" spans="1:49" s="111" customFormat="1" ht="19.95" hidden="1" customHeight="1" x14ac:dyDescent="0.3">
      <c r="A204" s="113">
        <v>40</v>
      </c>
      <c r="B204" s="113">
        <v>4600011605</v>
      </c>
      <c r="C204" s="101" t="s">
        <v>736</v>
      </c>
      <c r="D204" s="112" t="str">
        <f t="shared" si="6"/>
        <v>(PM) Plataformas Metálicas - Instalação do chumbador 14</v>
      </c>
      <c r="E204" s="102" t="s">
        <v>496</v>
      </c>
      <c r="F204" s="103" t="s">
        <v>452</v>
      </c>
      <c r="G204" s="103" t="s">
        <v>461</v>
      </c>
      <c r="H204" s="100">
        <v>14</v>
      </c>
      <c r="I204" s="103" t="s">
        <v>1243</v>
      </c>
      <c r="J204" s="103"/>
      <c r="K204" s="103"/>
      <c r="L204" s="103"/>
      <c r="M204" s="103"/>
      <c r="N204" s="106"/>
      <c r="O204" s="104">
        <v>0</v>
      </c>
      <c r="P204" s="104">
        <v>0</v>
      </c>
      <c r="Q204" s="104"/>
      <c r="R204" s="105" t="e">
        <f t="shared" si="7"/>
        <v>#DIV/0!</v>
      </c>
      <c r="S204" s="124">
        <v>0</v>
      </c>
      <c r="T204" s="124">
        <v>0</v>
      </c>
      <c r="U204" s="124">
        <v>0</v>
      </c>
      <c r="V204" s="108"/>
      <c r="W204" s="128"/>
      <c r="X204" s="128"/>
      <c r="Y204" s="128"/>
      <c r="Z204" s="128"/>
      <c r="AA204" s="128"/>
      <c r="AB204" s="108"/>
      <c r="AC204" s="108"/>
      <c r="AD204" s="128"/>
      <c r="AE204" s="128"/>
      <c r="AF204" s="128"/>
      <c r="AG204" s="128"/>
      <c r="AH204" s="128"/>
      <c r="AI204" s="108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</row>
    <row r="205" spans="1:49" s="111" customFormat="1" ht="19.95" hidden="1" customHeight="1" x14ac:dyDescent="0.3">
      <c r="A205" s="113">
        <v>40</v>
      </c>
      <c r="B205" s="113">
        <v>4600011605</v>
      </c>
      <c r="C205" s="101" t="s">
        <v>737</v>
      </c>
      <c r="D205" s="112" t="str">
        <f t="shared" si="6"/>
        <v>(PM) Plataformas Metálicas - Instalação do chumbador 15</v>
      </c>
      <c r="E205" s="102" t="s">
        <v>496</v>
      </c>
      <c r="F205" s="103" t="s">
        <v>452</v>
      </c>
      <c r="G205" s="103" t="s">
        <v>461</v>
      </c>
      <c r="H205" s="100">
        <v>14</v>
      </c>
      <c r="I205" s="103" t="s">
        <v>1244</v>
      </c>
      <c r="J205" s="103"/>
      <c r="K205" s="103"/>
      <c r="L205" s="103"/>
      <c r="M205" s="103"/>
      <c r="N205" s="106"/>
      <c r="O205" s="104">
        <v>0</v>
      </c>
      <c r="P205" s="104">
        <v>0</v>
      </c>
      <c r="Q205" s="104"/>
      <c r="R205" s="105" t="e">
        <f t="shared" si="7"/>
        <v>#DIV/0!</v>
      </c>
      <c r="S205" s="124">
        <v>0</v>
      </c>
      <c r="T205" s="124">
        <v>0</v>
      </c>
      <c r="U205" s="124">
        <v>0</v>
      </c>
      <c r="V205" s="108"/>
      <c r="W205" s="128"/>
      <c r="X205" s="128"/>
      <c r="Y205" s="128"/>
      <c r="Z205" s="128"/>
      <c r="AA205" s="128"/>
      <c r="AB205" s="108"/>
      <c r="AC205" s="108"/>
      <c r="AD205" s="128"/>
      <c r="AE205" s="128"/>
      <c r="AF205" s="128"/>
      <c r="AG205" s="128"/>
      <c r="AH205" s="128"/>
      <c r="AI205" s="108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</row>
    <row r="206" spans="1:49" s="111" customFormat="1" ht="19.95" hidden="1" customHeight="1" x14ac:dyDescent="0.3">
      <c r="A206" s="113">
        <v>40</v>
      </c>
      <c r="B206" s="113">
        <v>4600011605</v>
      </c>
      <c r="C206" s="101" t="s">
        <v>738</v>
      </c>
      <c r="D206" s="112" t="str">
        <f t="shared" si="6"/>
        <v>(PM) Plataformas Metálicas - Instalação do chumbador 16</v>
      </c>
      <c r="E206" s="102" t="s">
        <v>496</v>
      </c>
      <c r="F206" s="103" t="s">
        <v>452</v>
      </c>
      <c r="G206" s="103" t="s">
        <v>461</v>
      </c>
      <c r="H206" s="100">
        <v>14</v>
      </c>
      <c r="I206" s="103" t="s">
        <v>1245</v>
      </c>
      <c r="J206" s="103"/>
      <c r="K206" s="103" t="s">
        <v>497</v>
      </c>
      <c r="L206" s="103" t="s">
        <v>1058</v>
      </c>
      <c r="M206" s="103"/>
      <c r="N206" s="106"/>
      <c r="O206" s="104">
        <v>1786.404</v>
      </c>
      <c r="P206" s="104">
        <v>0</v>
      </c>
      <c r="Q206" s="104" t="s">
        <v>499</v>
      </c>
      <c r="R206" s="105">
        <f t="shared" si="7"/>
        <v>0</v>
      </c>
      <c r="S206" s="124">
        <v>0</v>
      </c>
      <c r="T206" s="104">
        <v>1786.404</v>
      </c>
      <c r="U206" s="124">
        <v>0</v>
      </c>
      <c r="V206" s="108"/>
      <c r="W206" s="128"/>
      <c r="X206" s="128"/>
      <c r="Y206" s="128"/>
      <c r="Z206" s="128"/>
      <c r="AA206" s="128"/>
      <c r="AB206" s="108"/>
      <c r="AC206" s="108"/>
      <c r="AD206" s="128"/>
      <c r="AE206" s="128"/>
      <c r="AF206" s="128"/>
      <c r="AG206" s="128"/>
      <c r="AH206" s="128"/>
      <c r="AI206" s="108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</row>
    <row r="207" spans="1:49" s="111" customFormat="1" ht="19.95" hidden="1" customHeight="1" x14ac:dyDescent="0.3">
      <c r="A207" s="113">
        <v>40</v>
      </c>
      <c r="B207" s="113">
        <v>4600011605</v>
      </c>
      <c r="C207" s="101" t="s">
        <v>739</v>
      </c>
      <c r="D207" s="112" t="str">
        <f t="shared" si="6"/>
        <v>(PM) Plataformas Metálicas - Instalação do chumbador 17</v>
      </c>
      <c r="E207" s="102" t="s">
        <v>496</v>
      </c>
      <c r="F207" s="103" t="s">
        <v>452</v>
      </c>
      <c r="G207" s="103" t="s">
        <v>461</v>
      </c>
      <c r="H207" s="100">
        <v>14</v>
      </c>
      <c r="I207" s="103" t="s">
        <v>1246</v>
      </c>
      <c r="J207" s="103"/>
      <c r="K207" s="103"/>
      <c r="L207" s="103"/>
      <c r="M207" s="103"/>
      <c r="N207" s="106"/>
      <c r="O207" s="104">
        <v>0</v>
      </c>
      <c r="P207" s="104">
        <v>0</v>
      </c>
      <c r="Q207" s="104"/>
      <c r="R207" s="105" t="e">
        <f t="shared" si="7"/>
        <v>#DIV/0!</v>
      </c>
      <c r="S207" s="124">
        <v>0</v>
      </c>
      <c r="T207" s="124">
        <v>0</v>
      </c>
      <c r="U207" s="124">
        <v>0</v>
      </c>
      <c r="V207" s="108"/>
      <c r="W207" s="128"/>
      <c r="X207" s="128"/>
      <c r="Y207" s="128"/>
      <c r="Z207" s="128"/>
      <c r="AA207" s="128"/>
      <c r="AB207" s="108"/>
      <c r="AC207" s="108"/>
      <c r="AD207" s="128"/>
      <c r="AE207" s="128"/>
      <c r="AF207" s="128"/>
      <c r="AG207" s="128"/>
      <c r="AH207" s="128"/>
      <c r="AI207" s="108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</row>
    <row r="208" spans="1:49" s="111" customFormat="1" ht="19.95" hidden="1" customHeight="1" x14ac:dyDescent="0.3">
      <c r="A208" s="113">
        <v>40</v>
      </c>
      <c r="B208" s="113">
        <v>4600011605</v>
      </c>
      <c r="C208" s="101" t="s">
        <v>740</v>
      </c>
      <c r="D208" s="112" t="str">
        <f t="shared" si="6"/>
        <v>(PM) Plataformas Metálicas - Instalação do chumbador 18</v>
      </c>
      <c r="E208" s="102" t="s">
        <v>496</v>
      </c>
      <c r="F208" s="103" t="s">
        <v>452</v>
      </c>
      <c r="G208" s="103" t="s">
        <v>461</v>
      </c>
      <c r="H208" s="100">
        <v>14</v>
      </c>
      <c r="I208" s="103" t="s">
        <v>1247</v>
      </c>
      <c r="J208" s="103"/>
      <c r="K208" s="103"/>
      <c r="L208" s="103"/>
      <c r="M208" s="103"/>
      <c r="N208" s="106"/>
      <c r="O208" s="104">
        <v>0</v>
      </c>
      <c r="P208" s="104">
        <v>0</v>
      </c>
      <c r="Q208" s="104"/>
      <c r="R208" s="105" t="e">
        <f t="shared" si="7"/>
        <v>#DIV/0!</v>
      </c>
      <c r="S208" s="124">
        <v>0</v>
      </c>
      <c r="T208" s="124">
        <v>0</v>
      </c>
      <c r="U208" s="124">
        <v>0</v>
      </c>
      <c r="V208" s="108"/>
      <c r="W208" s="128"/>
      <c r="X208" s="128"/>
      <c r="Y208" s="128"/>
      <c r="Z208" s="128"/>
      <c r="AA208" s="128"/>
      <c r="AB208" s="108"/>
      <c r="AC208" s="108"/>
      <c r="AD208" s="128"/>
      <c r="AE208" s="128"/>
      <c r="AF208" s="128"/>
      <c r="AG208" s="128"/>
      <c r="AH208" s="128"/>
      <c r="AI208" s="108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</row>
    <row r="209" spans="1:49" s="111" customFormat="1" ht="19.95" hidden="1" customHeight="1" x14ac:dyDescent="0.3">
      <c r="A209" s="113">
        <v>40</v>
      </c>
      <c r="B209" s="113">
        <v>4600011605</v>
      </c>
      <c r="C209" s="101" t="s">
        <v>741</v>
      </c>
      <c r="D209" s="112" t="str">
        <f t="shared" si="6"/>
        <v>(PM) Plataformas Metálicas - Instalação do chumbador 19</v>
      </c>
      <c r="E209" s="102" t="s">
        <v>496</v>
      </c>
      <c r="F209" s="103" t="s">
        <v>452</v>
      </c>
      <c r="G209" s="103" t="s">
        <v>461</v>
      </c>
      <c r="H209" s="100">
        <v>14</v>
      </c>
      <c r="I209" s="103" t="s">
        <v>1248</v>
      </c>
      <c r="J209" s="103"/>
      <c r="K209" s="103" t="s">
        <v>497</v>
      </c>
      <c r="L209" s="103" t="s">
        <v>1058</v>
      </c>
      <c r="M209" s="103"/>
      <c r="N209" s="106"/>
      <c r="O209" s="104">
        <v>2</v>
      </c>
      <c r="P209" s="104">
        <v>2</v>
      </c>
      <c r="Q209" s="104" t="s">
        <v>219</v>
      </c>
      <c r="R209" s="105">
        <f t="shared" si="7"/>
        <v>1</v>
      </c>
      <c r="S209" s="124">
        <v>2</v>
      </c>
      <c r="T209" s="124">
        <v>2</v>
      </c>
      <c r="U209" s="124">
        <v>0</v>
      </c>
      <c r="V209" s="108"/>
      <c r="W209" s="128"/>
      <c r="X209" s="128"/>
      <c r="Y209" s="128"/>
      <c r="Z209" s="128"/>
      <c r="AA209" s="128"/>
      <c r="AB209" s="108"/>
      <c r="AC209" s="108"/>
      <c r="AD209" s="128"/>
      <c r="AE209" s="128"/>
      <c r="AF209" s="128"/>
      <c r="AG209" s="128"/>
      <c r="AH209" s="128"/>
      <c r="AI209" s="108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</row>
    <row r="210" spans="1:49" s="111" customFormat="1" ht="19.95" hidden="1" customHeight="1" x14ac:dyDescent="0.3">
      <c r="A210" s="113">
        <v>40</v>
      </c>
      <c r="B210" s="113">
        <v>4600011605</v>
      </c>
      <c r="C210" s="101" t="s">
        <v>742</v>
      </c>
      <c r="D210" s="112" t="str">
        <f t="shared" si="6"/>
        <v>(PM) Plataformas Metálicas - Instalação do chumbador 20</v>
      </c>
      <c r="E210" s="102" t="s">
        <v>496</v>
      </c>
      <c r="F210" s="103" t="s">
        <v>452</v>
      </c>
      <c r="G210" s="103" t="s">
        <v>461</v>
      </c>
      <c r="H210" s="100">
        <v>14</v>
      </c>
      <c r="I210" s="103" t="s">
        <v>1249</v>
      </c>
      <c r="J210" s="103"/>
      <c r="K210" s="103"/>
      <c r="L210" s="103"/>
      <c r="M210" s="103"/>
      <c r="N210" s="106"/>
      <c r="O210" s="104">
        <v>0</v>
      </c>
      <c r="P210" s="104">
        <v>0</v>
      </c>
      <c r="Q210" s="104"/>
      <c r="R210" s="105" t="e">
        <f t="shared" si="7"/>
        <v>#DIV/0!</v>
      </c>
      <c r="S210" s="124">
        <v>0</v>
      </c>
      <c r="T210" s="124">
        <v>0</v>
      </c>
      <c r="U210" s="124">
        <v>0</v>
      </c>
      <c r="V210" s="108"/>
      <c r="W210" s="128"/>
      <c r="X210" s="128"/>
      <c r="Y210" s="128"/>
      <c r="Z210" s="128"/>
      <c r="AA210" s="128"/>
      <c r="AB210" s="108"/>
      <c r="AC210" s="108"/>
      <c r="AD210" s="128"/>
      <c r="AE210" s="128"/>
      <c r="AF210" s="128"/>
      <c r="AG210" s="128"/>
      <c r="AH210" s="128"/>
      <c r="AI210" s="108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</row>
    <row r="211" spans="1:49" s="111" customFormat="1" ht="19.95" hidden="1" customHeight="1" x14ac:dyDescent="0.3">
      <c r="A211" s="113">
        <v>40</v>
      </c>
      <c r="B211" s="113">
        <v>4600011605</v>
      </c>
      <c r="C211" s="101" t="s">
        <v>743</v>
      </c>
      <c r="D211" s="112" t="str">
        <f t="shared" si="6"/>
        <v>(PM) Plataformas Metálicas - Instalação do chumbador 21</v>
      </c>
      <c r="E211" s="102" t="s">
        <v>496</v>
      </c>
      <c r="F211" s="103" t="s">
        <v>452</v>
      </c>
      <c r="G211" s="103" t="s">
        <v>461</v>
      </c>
      <c r="H211" s="100">
        <v>14</v>
      </c>
      <c r="I211" s="103" t="s">
        <v>1250</v>
      </c>
      <c r="J211" s="103"/>
      <c r="K211" s="103"/>
      <c r="L211" s="103"/>
      <c r="M211" s="103"/>
      <c r="N211" s="106"/>
      <c r="O211" s="104">
        <v>0</v>
      </c>
      <c r="P211" s="104">
        <v>0</v>
      </c>
      <c r="Q211" s="104"/>
      <c r="R211" s="105" t="e">
        <f t="shared" si="7"/>
        <v>#DIV/0!</v>
      </c>
      <c r="S211" s="124">
        <v>0</v>
      </c>
      <c r="T211" s="124">
        <v>0</v>
      </c>
      <c r="U211" s="124">
        <v>0</v>
      </c>
      <c r="V211" s="108"/>
      <c r="W211" s="128"/>
      <c r="X211" s="128"/>
      <c r="Y211" s="128"/>
      <c r="Z211" s="128"/>
      <c r="AA211" s="128"/>
      <c r="AB211" s="108"/>
      <c r="AC211" s="108"/>
      <c r="AD211" s="128"/>
      <c r="AE211" s="128"/>
      <c r="AF211" s="128"/>
      <c r="AG211" s="128"/>
      <c r="AH211" s="128"/>
      <c r="AI211" s="108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</row>
    <row r="212" spans="1:49" s="111" customFormat="1" ht="19.95" hidden="1" customHeight="1" x14ac:dyDescent="0.3">
      <c r="A212" s="113">
        <v>40</v>
      </c>
      <c r="B212" s="113">
        <v>4600011605</v>
      </c>
      <c r="C212" s="101" t="s">
        <v>744</v>
      </c>
      <c r="D212" s="112" t="str">
        <f t="shared" si="6"/>
        <v>(PM) Plataformas Metálicas - Instalação do chumbador 22</v>
      </c>
      <c r="E212" s="102" t="s">
        <v>496</v>
      </c>
      <c r="F212" s="103" t="s">
        <v>452</v>
      </c>
      <c r="G212" s="103" t="s">
        <v>461</v>
      </c>
      <c r="H212" s="100">
        <v>14</v>
      </c>
      <c r="I212" s="103" t="s">
        <v>1251</v>
      </c>
      <c r="J212" s="103"/>
      <c r="K212" s="103"/>
      <c r="L212" s="103"/>
      <c r="M212" s="103"/>
      <c r="N212" s="106"/>
      <c r="O212" s="104">
        <v>0</v>
      </c>
      <c r="P212" s="104">
        <v>0</v>
      </c>
      <c r="Q212" s="104"/>
      <c r="R212" s="105" t="e">
        <f t="shared" si="7"/>
        <v>#DIV/0!</v>
      </c>
      <c r="S212" s="124">
        <v>0</v>
      </c>
      <c r="T212" s="124">
        <v>0</v>
      </c>
      <c r="U212" s="124">
        <v>0</v>
      </c>
      <c r="V212" s="108"/>
      <c r="W212" s="128"/>
      <c r="X212" s="128"/>
      <c r="Y212" s="128"/>
      <c r="Z212" s="128"/>
      <c r="AA212" s="128"/>
      <c r="AB212" s="108"/>
      <c r="AC212" s="108"/>
      <c r="AD212" s="128"/>
      <c r="AE212" s="128"/>
      <c r="AF212" s="128"/>
      <c r="AG212" s="128"/>
      <c r="AH212" s="128"/>
      <c r="AI212" s="108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</row>
    <row r="213" spans="1:49" s="111" customFormat="1" ht="19.95" hidden="1" customHeight="1" x14ac:dyDescent="0.3">
      <c r="A213" s="113">
        <v>40</v>
      </c>
      <c r="B213" s="113">
        <v>4600011605</v>
      </c>
      <c r="C213" s="101" t="s">
        <v>745</v>
      </c>
      <c r="D213" s="112" t="str">
        <f t="shared" si="6"/>
        <v>(PM) Plataformas Metálicas - Instalação do chumbador 23</v>
      </c>
      <c r="E213" s="102" t="s">
        <v>496</v>
      </c>
      <c r="F213" s="103" t="s">
        <v>452</v>
      </c>
      <c r="G213" s="103" t="s">
        <v>461</v>
      </c>
      <c r="H213" s="100">
        <v>14</v>
      </c>
      <c r="I213" s="103" t="s">
        <v>1252</v>
      </c>
      <c r="J213" s="103"/>
      <c r="K213" s="103"/>
      <c r="L213" s="103"/>
      <c r="M213" s="103"/>
      <c r="N213" s="106"/>
      <c r="O213" s="104">
        <v>0</v>
      </c>
      <c r="P213" s="104">
        <v>0</v>
      </c>
      <c r="Q213" s="104"/>
      <c r="R213" s="105" t="e">
        <f t="shared" si="7"/>
        <v>#DIV/0!</v>
      </c>
      <c r="S213" s="124">
        <v>0</v>
      </c>
      <c r="T213" s="124">
        <v>0</v>
      </c>
      <c r="U213" s="124">
        <v>0</v>
      </c>
      <c r="V213" s="108"/>
      <c r="W213" s="128"/>
      <c r="X213" s="128"/>
      <c r="Y213" s="128"/>
      <c r="Z213" s="128"/>
      <c r="AA213" s="128"/>
      <c r="AB213" s="108"/>
      <c r="AC213" s="108"/>
      <c r="AD213" s="128"/>
      <c r="AE213" s="128"/>
      <c r="AF213" s="128"/>
      <c r="AG213" s="128"/>
      <c r="AH213" s="128"/>
      <c r="AI213" s="108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</row>
    <row r="214" spans="1:49" s="111" customFormat="1" ht="19.95" hidden="1" customHeight="1" x14ac:dyDescent="0.3">
      <c r="A214" s="113">
        <v>40</v>
      </c>
      <c r="B214" s="113">
        <v>4600011605</v>
      </c>
      <c r="C214" s="101" t="s">
        <v>746</v>
      </c>
      <c r="D214" s="112" t="str">
        <f t="shared" si="6"/>
        <v>(PM) Plataformas Metálicas - Instalação do chumbador 24</v>
      </c>
      <c r="E214" s="102" t="s">
        <v>496</v>
      </c>
      <c r="F214" s="103" t="s">
        <v>452</v>
      </c>
      <c r="G214" s="103" t="s">
        <v>461</v>
      </c>
      <c r="H214" s="100">
        <v>14</v>
      </c>
      <c r="I214" s="103" t="s">
        <v>1253</v>
      </c>
      <c r="J214" s="103"/>
      <c r="K214" s="103"/>
      <c r="L214" s="103"/>
      <c r="M214" s="103"/>
      <c r="N214" s="106"/>
      <c r="O214" s="104">
        <v>0</v>
      </c>
      <c r="P214" s="104">
        <v>0</v>
      </c>
      <c r="Q214" s="104"/>
      <c r="R214" s="105" t="e">
        <f t="shared" si="7"/>
        <v>#DIV/0!</v>
      </c>
      <c r="S214" s="124">
        <v>0</v>
      </c>
      <c r="T214" s="124">
        <v>0</v>
      </c>
      <c r="U214" s="124">
        <v>0</v>
      </c>
      <c r="V214" s="108"/>
      <c r="W214" s="128"/>
      <c r="X214" s="128"/>
      <c r="Y214" s="128"/>
      <c r="Z214" s="128"/>
      <c r="AA214" s="128"/>
      <c r="AB214" s="108"/>
      <c r="AC214" s="108"/>
      <c r="AD214" s="128"/>
      <c r="AE214" s="128"/>
      <c r="AF214" s="128"/>
      <c r="AG214" s="128"/>
      <c r="AH214" s="128"/>
      <c r="AI214" s="108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</row>
    <row r="215" spans="1:49" s="111" customFormat="1" ht="19.95" hidden="1" customHeight="1" x14ac:dyDescent="0.3">
      <c r="A215" s="113">
        <v>40</v>
      </c>
      <c r="B215" s="113">
        <v>4600011605</v>
      </c>
      <c r="C215" s="101" t="s">
        <v>747</v>
      </c>
      <c r="D215" s="112" t="str">
        <f t="shared" si="6"/>
        <v>(PM) Plataformas Metálicas - Instalação do chumbador 25</v>
      </c>
      <c r="E215" s="102" t="s">
        <v>496</v>
      </c>
      <c r="F215" s="103" t="s">
        <v>452</v>
      </c>
      <c r="G215" s="103" t="s">
        <v>461</v>
      </c>
      <c r="H215" s="100">
        <v>14</v>
      </c>
      <c r="I215" s="103" t="s">
        <v>1254</v>
      </c>
      <c r="J215" s="103"/>
      <c r="K215" s="103"/>
      <c r="L215" s="103"/>
      <c r="M215" s="103"/>
      <c r="N215" s="106"/>
      <c r="O215" s="104">
        <v>0</v>
      </c>
      <c r="P215" s="104">
        <v>0</v>
      </c>
      <c r="Q215" s="104"/>
      <c r="R215" s="105" t="e">
        <f t="shared" si="7"/>
        <v>#DIV/0!</v>
      </c>
      <c r="S215" s="124">
        <v>0</v>
      </c>
      <c r="T215" s="124">
        <v>0</v>
      </c>
      <c r="U215" s="124">
        <v>0</v>
      </c>
      <c r="V215" s="108"/>
      <c r="W215" s="128"/>
      <c r="X215" s="128"/>
      <c r="Y215" s="128"/>
      <c r="Z215" s="128"/>
      <c r="AA215" s="128"/>
      <c r="AB215" s="108"/>
      <c r="AC215" s="108"/>
      <c r="AD215" s="128"/>
      <c r="AE215" s="128"/>
      <c r="AF215" s="128"/>
      <c r="AG215" s="128"/>
      <c r="AH215" s="128"/>
      <c r="AI215" s="108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</row>
    <row r="216" spans="1:49" s="111" customFormat="1" ht="19.95" hidden="1" customHeight="1" x14ac:dyDescent="0.3">
      <c r="A216" s="113">
        <v>40</v>
      </c>
      <c r="B216" s="113">
        <v>4600011605</v>
      </c>
      <c r="C216" s="101" t="s">
        <v>748</v>
      </c>
      <c r="D216" s="112" t="str">
        <f t="shared" si="6"/>
        <v>(PM) Plataformas Metálicas - Instalação do chumbador 26</v>
      </c>
      <c r="E216" s="102" t="s">
        <v>496</v>
      </c>
      <c r="F216" s="103" t="s">
        <v>452</v>
      </c>
      <c r="G216" s="103" t="s">
        <v>461</v>
      </c>
      <c r="H216" s="100">
        <v>14</v>
      </c>
      <c r="I216" s="103" t="s">
        <v>1255</v>
      </c>
      <c r="J216" s="103"/>
      <c r="K216" s="103"/>
      <c r="L216" s="103"/>
      <c r="M216" s="103"/>
      <c r="N216" s="106"/>
      <c r="O216" s="104">
        <v>0</v>
      </c>
      <c r="P216" s="104">
        <v>0</v>
      </c>
      <c r="Q216" s="104"/>
      <c r="R216" s="105" t="e">
        <f t="shared" si="7"/>
        <v>#DIV/0!</v>
      </c>
      <c r="S216" s="124">
        <v>0</v>
      </c>
      <c r="T216" s="124">
        <v>0</v>
      </c>
      <c r="U216" s="124">
        <v>0</v>
      </c>
      <c r="V216" s="108"/>
      <c r="W216" s="128"/>
      <c r="X216" s="128"/>
      <c r="Y216" s="128"/>
      <c r="Z216" s="128"/>
      <c r="AA216" s="128"/>
      <c r="AB216" s="108"/>
      <c r="AC216" s="108"/>
      <c r="AD216" s="128"/>
      <c r="AE216" s="128"/>
      <c r="AF216" s="128"/>
      <c r="AG216" s="128"/>
      <c r="AH216" s="128"/>
      <c r="AI216" s="108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</row>
    <row r="217" spans="1:49" s="111" customFormat="1" ht="19.95" hidden="1" customHeight="1" x14ac:dyDescent="0.3">
      <c r="A217" s="113">
        <v>40</v>
      </c>
      <c r="B217" s="113">
        <v>4600011605</v>
      </c>
      <c r="C217" s="101" t="s">
        <v>749</v>
      </c>
      <c r="D217" s="112" t="str">
        <f t="shared" si="6"/>
        <v>(PM) Plataformas Metálicas - Instalação do chumbador 27</v>
      </c>
      <c r="E217" s="102" t="s">
        <v>496</v>
      </c>
      <c r="F217" s="103" t="s">
        <v>452</v>
      </c>
      <c r="G217" s="103" t="s">
        <v>461</v>
      </c>
      <c r="H217" s="100">
        <v>14</v>
      </c>
      <c r="I217" s="103" t="s">
        <v>1256</v>
      </c>
      <c r="J217" s="103"/>
      <c r="K217" s="103"/>
      <c r="L217" s="103"/>
      <c r="M217" s="103"/>
      <c r="N217" s="106"/>
      <c r="O217" s="104">
        <v>0</v>
      </c>
      <c r="P217" s="104">
        <v>0</v>
      </c>
      <c r="Q217" s="104"/>
      <c r="R217" s="105" t="e">
        <f t="shared" si="7"/>
        <v>#DIV/0!</v>
      </c>
      <c r="S217" s="124">
        <v>0</v>
      </c>
      <c r="T217" s="124">
        <v>0</v>
      </c>
      <c r="U217" s="124">
        <v>0</v>
      </c>
      <c r="V217" s="108"/>
      <c r="W217" s="128"/>
      <c r="X217" s="128"/>
      <c r="Y217" s="128"/>
      <c r="Z217" s="128"/>
      <c r="AA217" s="128"/>
      <c r="AB217" s="108"/>
      <c r="AC217" s="108"/>
      <c r="AD217" s="128"/>
      <c r="AE217" s="128"/>
      <c r="AF217" s="128"/>
      <c r="AG217" s="128"/>
      <c r="AH217" s="128"/>
      <c r="AI217" s="108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</row>
    <row r="218" spans="1:49" s="111" customFormat="1" ht="19.95" hidden="1" customHeight="1" x14ac:dyDescent="0.3">
      <c r="A218" s="113">
        <v>40</v>
      </c>
      <c r="B218" s="113">
        <v>4600011605</v>
      </c>
      <c r="C218" s="101" t="s">
        <v>750</v>
      </c>
      <c r="D218" s="112" t="str">
        <f t="shared" si="6"/>
        <v>(PM) Plataformas Metálicas - Instalação do chumbador 28</v>
      </c>
      <c r="E218" s="102" t="s">
        <v>496</v>
      </c>
      <c r="F218" s="103" t="s">
        <v>452</v>
      </c>
      <c r="G218" s="103" t="s">
        <v>461</v>
      </c>
      <c r="H218" s="100">
        <v>14</v>
      </c>
      <c r="I218" s="103" t="s">
        <v>1257</v>
      </c>
      <c r="J218" s="103"/>
      <c r="K218" s="103"/>
      <c r="L218" s="103"/>
      <c r="M218" s="103"/>
      <c r="N218" s="106"/>
      <c r="O218" s="104">
        <v>0</v>
      </c>
      <c r="P218" s="104">
        <v>0</v>
      </c>
      <c r="Q218" s="104"/>
      <c r="R218" s="105" t="e">
        <f t="shared" si="7"/>
        <v>#DIV/0!</v>
      </c>
      <c r="S218" s="124">
        <v>0</v>
      </c>
      <c r="T218" s="124">
        <v>0</v>
      </c>
      <c r="U218" s="124">
        <v>0</v>
      </c>
      <c r="V218" s="108"/>
      <c r="W218" s="128"/>
      <c r="X218" s="128"/>
      <c r="Y218" s="128"/>
      <c r="Z218" s="128"/>
      <c r="AA218" s="128"/>
      <c r="AB218" s="108"/>
      <c r="AC218" s="108"/>
      <c r="AD218" s="128"/>
      <c r="AE218" s="128"/>
      <c r="AF218" s="128"/>
      <c r="AG218" s="128"/>
      <c r="AH218" s="128"/>
      <c r="AI218" s="108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</row>
    <row r="219" spans="1:49" s="111" customFormat="1" ht="19.95" customHeight="1" x14ac:dyDescent="0.3">
      <c r="A219" s="113">
        <v>41</v>
      </c>
      <c r="B219" s="113">
        <v>4600011605</v>
      </c>
      <c r="C219" s="101" t="s">
        <v>751</v>
      </c>
      <c r="D219" s="112" t="str">
        <f t="shared" si="6"/>
        <v>(PM) Plataformas Metálicas - Montagem das estruturas horizontais da elevação - Platf. 7000</v>
      </c>
      <c r="E219" s="102" t="s">
        <v>496</v>
      </c>
      <c r="F219" s="103" t="s">
        <v>452</v>
      </c>
      <c r="G219" s="103" t="s">
        <v>461</v>
      </c>
      <c r="H219" s="100">
        <v>14</v>
      </c>
      <c r="I219" s="103" t="s">
        <v>1463</v>
      </c>
      <c r="J219" s="103"/>
      <c r="K219" s="103"/>
      <c r="L219" s="103"/>
      <c r="M219" s="103"/>
      <c r="N219" s="106"/>
      <c r="O219" s="104">
        <v>0</v>
      </c>
      <c r="P219" s="104">
        <v>0</v>
      </c>
      <c r="Q219" s="104"/>
      <c r="R219" s="105" t="e">
        <f t="shared" si="7"/>
        <v>#DIV/0!</v>
      </c>
      <c r="S219" s="124">
        <v>0</v>
      </c>
      <c r="T219" s="124">
        <v>0</v>
      </c>
      <c r="U219" s="124">
        <v>0</v>
      </c>
      <c r="V219" s="108"/>
      <c r="W219" s="128">
        <v>2</v>
      </c>
      <c r="X219" s="128">
        <v>2</v>
      </c>
      <c r="Y219" s="128">
        <v>2</v>
      </c>
      <c r="Z219" s="128">
        <v>2</v>
      </c>
      <c r="AA219" s="128">
        <v>2</v>
      </c>
      <c r="AB219" s="108"/>
      <c r="AC219" s="108"/>
      <c r="AD219" s="128"/>
      <c r="AE219" s="128"/>
      <c r="AF219" s="128"/>
      <c r="AG219" s="128"/>
      <c r="AH219" s="128"/>
      <c r="AI219" s="108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</row>
    <row r="220" spans="1:49" s="111" customFormat="1" ht="19.95" hidden="1" customHeight="1" x14ac:dyDescent="0.3">
      <c r="A220" s="113">
        <v>0</v>
      </c>
      <c r="B220" s="113">
        <v>4600011605</v>
      </c>
      <c r="C220" s="101" t="s">
        <v>752</v>
      </c>
      <c r="D220" s="112" t="str">
        <f t="shared" si="6"/>
        <v/>
      </c>
      <c r="E220" s="102"/>
      <c r="F220" s="103"/>
      <c r="G220" s="103"/>
      <c r="H220" s="100"/>
      <c r="I220" s="103" t="s">
        <v>1226</v>
      </c>
      <c r="J220" s="103"/>
      <c r="K220" s="103"/>
      <c r="L220" s="103"/>
      <c r="M220" s="103"/>
      <c r="N220" s="106"/>
      <c r="O220" s="104">
        <v>0</v>
      </c>
      <c r="P220" s="104">
        <v>0</v>
      </c>
      <c r="Q220" s="104"/>
      <c r="R220" s="105" t="e">
        <f t="shared" si="7"/>
        <v>#DIV/0!</v>
      </c>
      <c r="S220" s="124">
        <v>0</v>
      </c>
      <c r="T220" s="124">
        <v>0</v>
      </c>
      <c r="U220" s="124">
        <v>0</v>
      </c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</row>
    <row r="221" spans="1:49" s="111" customFormat="1" ht="19.95" customHeight="1" x14ac:dyDescent="0.3">
      <c r="A221" s="113">
        <v>42</v>
      </c>
      <c r="B221" s="113">
        <v>4600011605</v>
      </c>
      <c r="C221" s="101" t="s">
        <v>753</v>
      </c>
      <c r="D221" s="112" t="str">
        <f t="shared" si="6"/>
        <v>(PM) Plataformas Metálicas - Montagem e soldagem de chapas de piso</v>
      </c>
      <c r="E221" s="102" t="s">
        <v>496</v>
      </c>
      <c r="F221" s="103" t="s">
        <v>485</v>
      </c>
      <c r="G221" s="103" t="s">
        <v>461</v>
      </c>
      <c r="H221" s="100">
        <v>14</v>
      </c>
      <c r="I221" s="103" t="s">
        <v>1227</v>
      </c>
      <c r="J221" s="103"/>
      <c r="K221" s="103"/>
      <c r="L221" s="103"/>
      <c r="M221" s="103"/>
      <c r="N221" s="106"/>
      <c r="O221" s="104">
        <v>0</v>
      </c>
      <c r="P221" s="104">
        <v>0</v>
      </c>
      <c r="Q221" s="104"/>
      <c r="R221" s="105" t="e">
        <f t="shared" si="7"/>
        <v>#DIV/0!</v>
      </c>
      <c r="S221" s="124">
        <v>0</v>
      </c>
      <c r="T221" s="124">
        <v>0</v>
      </c>
      <c r="U221" s="124">
        <v>0</v>
      </c>
      <c r="V221" s="108"/>
      <c r="W221" s="128"/>
      <c r="X221" s="128"/>
      <c r="Y221" s="128"/>
      <c r="Z221" s="128"/>
      <c r="AA221" s="128"/>
      <c r="AB221" s="108"/>
      <c r="AC221" s="108"/>
      <c r="AD221" s="128"/>
      <c r="AE221" s="128"/>
      <c r="AF221" s="128"/>
      <c r="AG221" s="128"/>
      <c r="AH221" s="128"/>
      <c r="AI221" s="108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</row>
    <row r="222" spans="1:49" s="111" customFormat="1" ht="19.95" hidden="1" customHeight="1" x14ac:dyDescent="0.3">
      <c r="A222" s="113">
        <v>0</v>
      </c>
      <c r="B222" s="113">
        <v>4600011605</v>
      </c>
      <c r="C222" s="101" t="s">
        <v>754</v>
      </c>
      <c r="D222" s="112" t="str">
        <f t="shared" si="6"/>
        <v/>
      </c>
      <c r="E222" s="102"/>
      <c r="F222" s="103"/>
      <c r="G222" s="103"/>
      <c r="H222" s="100"/>
      <c r="I222" s="103" t="s">
        <v>1228</v>
      </c>
      <c r="J222" s="103"/>
      <c r="K222" s="103"/>
      <c r="L222" s="103"/>
      <c r="M222" s="103"/>
      <c r="N222" s="106"/>
      <c r="O222" s="104">
        <v>0</v>
      </c>
      <c r="P222" s="104">
        <v>0</v>
      </c>
      <c r="Q222" s="104"/>
      <c r="R222" s="105" t="e">
        <f t="shared" si="7"/>
        <v>#DIV/0!</v>
      </c>
      <c r="S222" s="124">
        <v>0</v>
      </c>
      <c r="T222" s="124">
        <v>0</v>
      </c>
      <c r="U222" s="124">
        <v>0</v>
      </c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</row>
    <row r="223" spans="1:49" s="111" customFormat="1" ht="19.95" hidden="1" customHeight="1" x14ac:dyDescent="0.3">
      <c r="A223" s="113">
        <v>0</v>
      </c>
      <c r="B223" s="113">
        <v>4600011605</v>
      </c>
      <c r="C223" s="101" t="s">
        <v>755</v>
      </c>
      <c r="D223" s="120" t="str">
        <f t="shared" si="6"/>
        <v>(EP) Estrutura Provisória - PlataformaEL. 9,810m, 8,850m&amp; 8,040m</v>
      </c>
      <c r="E223" s="117" t="s">
        <v>494</v>
      </c>
      <c r="F223" s="103" t="s">
        <v>452</v>
      </c>
      <c r="G223" s="103" t="s">
        <v>461</v>
      </c>
      <c r="H223" s="100">
        <v>14</v>
      </c>
      <c r="I223" s="103" t="s">
        <v>1275</v>
      </c>
      <c r="J223" s="103"/>
      <c r="K223" s="103" t="s">
        <v>497</v>
      </c>
      <c r="L223" s="103" t="s">
        <v>463</v>
      </c>
      <c r="M223" s="103"/>
      <c r="N223" s="106"/>
      <c r="O223" s="104">
        <v>0</v>
      </c>
      <c r="P223" s="127">
        <v>0</v>
      </c>
      <c r="Q223" s="104"/>
      <c r="R223" s="105" t="e">
        <f t="shared" si="7"/>
        <v>#DIV/0!</v>
      </c>
      <c r="S223" s="124">
        <v>0</v>
      </c>
      <c r="T223" s="124">
        <v>0</v>
      </c>
      <c r="U223" s="124">
        <v>0</v>
      </c>
      <c r="V223" s="108"/>
      <c r="W223" s="107"/>
      <c r="X223" s="107"/>
      <c r="Y223" s="107"/>
      <c r="Z223" s="107"/>
      <c r="AA223" s="107"/>
      <c r="AB223" s="108"/>
      <c r="AC223" s="108"/>
      <c r="AD223" s="107"/>
      <c r="AE223" s="107"/>
      <c r="AF223" s="107"/>
      <c r="AG223" s="107"/>
      <c r="AH223" s="107"/>
      <c r="AI223" s="108"/>
      <c r="AJ223" s="108"/>
      <c r="AK223" s="128">
        <v>1</v>
      </c>
      <c r="AL223" s="128">
        <v>1</v>
      </c>
      <c r="AM223" s="128">
        <v>1</v>
      </c>
      <c r="AN223" s="128">
        <v>1</v>
      </c>
      <c r="AO223" s="128">
        <v>1</v>
      </c>
      <c r="AP223" s="108"/>
      <c r="AQ223" s="108"/>
      <c r="AR223" s="113"/>
      <c r="AS223" s="113"/>
      <c r="AT223" s="113"/>
      <c r="AU223" s="113"/>
      <c r="AV223" s="113"/>
      <c r="AW223" s="113"/>
    </row>
    <row r="224" spans="1:49" s="111" customFormat="1" ht="19.95" hidden="1" customHeight="1" x14ac:dyDescent="0.3">
      <c r="A224" s="113"/>
      <c r="B224" s="113">
        <v>4600011605</v>
      </c>
      <c r="C224" s="101" t="s">
        <v>756</v>
      </c>
      <c r="D224" s="112" t="str">
        <f t="shared" si="6"/>
        <v>ESTRUTURA PROVISÓRIA - Montagem de andaime</v>
      </c>
      <c r="E224" s="102" t="s">
        <v>462</v>
      </c>
      <c r="F224" s="103" t="s">
        <v>452</v>
      </c>
      <c r="G224" s="103" t="s">
        <v>461</v>
      </c>
      <c r="H224" s="100"/>
      <c r="I224" s="103" t="s">
        <v>1207</v>
      </c>
      <c r="J224" s="103"/>
      <c r="K224" s="103"/>
      <c r="L224" s="103" t="s">
        <v>463</v>
      </c>
      <c r="M224" s="103"/>
      <c r="N224" s="106"/>
      <c r="O224" s="104">
        <v>0</v>
      </c>
      <c r="P224" s="104">
        <v>0</v>
      </c>
      <c r="Q224" s="104"/>
      <c r="R224" s="105" t="e">
        <f t="shared" si="7"/>
        <v>#DIV/0!</v>
      </c>
      <c r="S224" s="124">
        <v>0</v>
      </c>
      <c r="T224" s="124">
        <v>0</v>
      </c>
      <c r="U224" s="124">
        <v>0</v>
      </c>
      <c r="V224" s="108"/>
      <c r="W224" s="107"/>
      <c r="X224" s="107"/>
      <c r="Y224" s="107"/>
      <c r="Z224" s="107"/>
      <c r="AA224" s="107"/>
      <c r="AB224" s="108"/>
      <c r="AC224" s="108"/>
      <c r="AD224" s="107"/>
      <c r="AE224" s="107"/>
      <c r="AF224" s="107"/>
      <c r="AG224" s="107"/>
      <c r="AH224" s="107"/>
      <c r="AI224" s="108"/>
      <c r="AJ224" s="108"/>
      <c r="AK224" s="107">
        <v>1</v>
      </c>
      <c r="AL224" s="107">
        <v>1</v>
      </c>
      <c r="AM224" s="107"/>
      <c r="AN224" s="107"/>
      <c r="AO224" s="107"/>
      <c r="AP224" s="107"/>
      <c r="AQ224" s="108"/>
      <c r="AR224" s="107">
        <v>1</v>
      </c>
      <c r="AS224" s="107">
        <v>1</v>
      </c>
      <c r="AT224" s="107"/>
      <c r="AU224" s="107"/>
      <c r="AV224" s="107"/>
      <c r="AW224" s="107"/>
    </row>
    <row r="225" spans="1:49" s="111" customFormat="1" ht="19.95" hidden="1" customHeight="1" x14ac:dyDescent="0.3">
      <c r="A225" s="113"/>
      <c r="B225" s="113">
        <v>4600011605</v>
      </c>
      <c r="C225" s="101" t="s">
        <v>757</v>
      </c>
      <c r="D225" s="112" t="str">
        <f t="shared" si="6"/>
        <v>ESTRUTURA PROVISÓRIA - Instalação do chumbador 01</v>
      </c>
      <c r="E225" s="102" t="s">
        <v>462</v>
      </c>
      <c r="F225" s="103" t="s">
        <v>452</v>
      </c>
      <c r="G225" s="103" t="s">
        <v>461</v>
      </c>
      <c r="H225" s="100"/>
      <c r="I225" s="103" t="s">
        <v>1230</v>
      </c>
      <c r="J225" s="103"/>
      <c r="K225" s="103"/>
      <c r="L225" s="103" t="s">
        <v>463</v>
      </c>
      <c r="M225" s="103"/>
      <c r="N225" s="106"/>
      <c r="O225" s="104">
        <v>0</v>
      </c>
      <c r="P225" s="104">
        <v>0</v>
      </c>
      <c r="Q225" s="104"/>
      <c r="R225" s="105" t="e">
        <f t="shared" si="7"/>
        <v>#DIV/0!</v>
      </c>
      <c r="S225" s="124">
        <v>0</v>
      </c>
      <c r="T225" s="124">
        <v>0</v>
      </c>
      <c r="U225" s="124">
        <v>0</v>
      </c>
      <c r="V225" s="108"/>
      <c r="W225" s="107"/>
      <c r="X225" s="107"/>
      <c r="Y225" s="107"/>
      <c r="Z225" s="107"/>
      <c r="AA225" s="107"/>
      <c r="AB225" s="108"/>
      <c r="AC225" s="108"/>
      <c r="AD225" s="107"/>
      <c r="AE225" s="107"/>
      <c r="AF225" s="107"/>
      <c r="AG225" s="107"/>
      <c r="AH225" s="107"/>
      <c r="AI225" s="108"/>
      <c r="AJ225" s="108"/>
      <c r="AK225" s="107"/>
      <c r="AL225" s="107"/>
      <c r="AM225" s="107">
        <v>1</v>
      </c>
      <c r="AN225" s="107">
        <v>1</v>
      </c>
      <c r="AO225" s="107">
        <v>1</v>
      </c>
      <c r="AP225" s="107"/>
      <c r="AQ225" s="108"/>
      <c r="AR225" s="107"/>
      <c r="AS225" s="107"/>
      <c r="AT225" s="107">
        <v>1</v>
      </c>
      <c r="AU225" s="107">
        <v>1</v>
      </c>
      <c r="AV225" s="107">
        <v>1</v>
      </c>
      <c r="AW225" s="107"/>
    </row>
    <row r="226" spans="1:49" s="111" customFormat="1" ht="19.95" hidden="1" customHeight="1" x14ac:dyDescent="0.3">
      <c r="A226" s="113"/>
      <c r="B226" s="113">
        <v>4600011605</v>
      </c>
      <c r="C226" s="101" t="s">
        <v>758</v>
      </c>
      <c r="D226" s="112" t="str">
        <f t="shared" si="6"/>
        <v/>
      </c>
      <c r="E226" s="102"/>
      <c r="F226" s="103"/>
      <c r="G226" s="103"/>
      <c r="H226" s="100"/>
      <c r="I226" s="103" t="s">
        <v>1231</v>
      </c>
      <c r="J226" s="103"/>
      <c r="K226" s="103"/>
      <c r="L226" s="103"/>
      <c r="M226" s="103"/>
      <c r="N226" s="106"/>
      <c r="O226" s="104">
        <v>0</v>
      </c>
      <c r="P226" s="104">
        <v>0</v>
      </c>
      <c r="Q226" s="104"/>
      <c r="R226" s="105" t="e">
        <f t="shared" si="7"/>
        <v>#DIV/0!</v>
      </c>
      <c r="S226" s="124">
        <v>0</v>
      </c>
      <c r="T226" s="124">
        <v>0</v>
      </c>
      <c r="U226" s="124">
        <v>0</v>
      </c>
      <c r="V226" s="113"/>
      <c r="W226" s="113"/>
      <c r="X226" s="113"/>
      <c r="Y226" s="113"/>
      <c r="Z226" s="113"/>
      <c r="AA226" s="113"/>
      <c r="AB226" s="108"/>
      <c r="AC226" s="108"/>
      <c r="AD226" s="113"/>
      <c r="AE226" s="113"/>
      <c r="AF226" s="113"/>
      <c r="AG226" s="113"/>
      <c r="AH226" s="113"/>
      <c r="AI226" s="113"/>
      <c r="AJ226" s="113"/>
      <c r="AK226" s="113"/>
      <c r="AL226" s="113"/>
      <c r="AM226" s="113"/>
      <c r="AN226" s="113"/>
      <c r="AO226" s="113"/>
      <c r="AP226" s="113"/>
      <c r="AQ226" s="113"/>
      <c r="AR226" s="113"/>
      <c r="AS226" s="113"/>
      <c r="AT226" s="113"/>
      <c r="AU226" s="113"/>
      <c r="AV226" s="113"/>
      <c r="AW226" s="113"/>
    </row>
    <row r="227" spans="1:49" s="111" customFormat="1" ht="19.95" hidden="1" customHeight="1" x14ac:dyDescent="0.3">
      <c r="A227" s="113"/>
      <c r="B227" s="113">
        <v>4600011605</v>
      </c>
      <c r="C227" s="101" t="s">
        <v>759</v>
      </c>
      <c r="D227" s="120" t="str">
        <f t="shared" si="6"/>
        <v>(SC) Suportes das Caldeiras - Instalação do chumbador 03</v>
      </c>
      <c r="E227" s="117" t="s">
        <v>495</v>
      </c>
      <c r="F227" s="103" t="s">
        <v>452</v>
      </c>
      <c r="G227" s="103" t="s">
        <v>461</v>
      </c>
      <c r="H227" s="100">
        <v>14</v>
      </c>
      <c r="I227" s="103" t="s">
        <v>1232</v>
      </c>
      <c r="J227" s="103"/>
      <c r="K227" s="103" t="s">
        <v>497</v>
      </c>
      <c r="L227" s="103" t="s">
        <v>484</v>
      </c>
      <c r="M227" s="103"/>
      <c r="N227" s="106"/>
      <c r="O227" s="104">
        <v>0</v>
      </c>
      <c r="P227" s="104">
        <v>0</v>
      </c>
      <c r="Q227" s="104"/>
      <c r="R227" s="105" t="e">
        <f t="shared" si="7"/>
        <v>#DIV/0!</v>
      </c>
      <c r="S227" s="124">
        <v>0</v>
      </c>
      <c r="T227" s="124">
        <v>0</v>
      </c>
      <c r="U227" s="124">
        <v>0</v>
      </c>
      <c r="V227" s="108"/>
      <c r="W227" s="107"/>
      <c r="X227" s="107"/>
      <c r="Y227" s="107"/>
      <c r="Z227" s="107"/>
      <c r="AA227" s="107"/>
      <c r="AB227" s="108"/>
      <c r="AC227" s="108"/>
      <c r="AD227" s="107"/>
      <c r="AE227" s="107"/>
      <c r="AF227" s="107"/>
      <c r="AG227" s="107"/>
      <c r="AH227" s="107"/>
      <c r="AI227" s="108"/>
      <c r="AJ227" s="108"/>
      <c r="AK227" s="107"/>
      <c r="AL227" s="107"/>
      <c r="AM227" s="107"/>
      <c r="AN227" s="107"/>
      <c r="AO227" s="107"/>
      <c r="AP227" s="108"/>
      <c r="AQ227" s="108"/>
      <c r="AR227" s="107"/>
      <c r="AS227" s="107"/>
      <c r="AT227" s="107"/>
      <c r="AU227" s="107"/>
      <c r="AV227" s="107"/>
      <c r="AW227" s="107"/>
    </row>
    <row r="228" spans="1:49" s="111" customFormat="1" ht="19.95" hidden="1" customHeight="1" x14ac:dyDescent="0.3">
      <c r="A228" s="113"/>
      <c r="B228" s="113">
        <v>4600011605</v>
      </c>
      <c r="C228" s="101" t="s">
        <v>760</v>
      </c>
      <c r="D228" s="120" t="str">
        <f t="shared" si="6"/>
        <v>(SC) Suportes das Caldeiras - Instalação do chumbador 04</v>
      </c>
      <c r="E228" s="117" t="s">
        <v>495</v>
      </c>
      <c r="F228" s="103" t="s">
        <v>452</v>
      </c>
      <c r="G228" s="103" t="s">
        <v>461</v>
      </c>
      <c r="H228" s="100">
        <v>14</v>
      </c>
      <c r="I228" s="103" t="s">
        <v>1233</v>
      </c>
      <c r="J228" s="103"/>
      <c r="K228" s="103" t="s">
        <v>497</v>
      </c>
      <c r="L228" s="103" t="s">
        <v>484</v>
      </c>
      <c r="M228" s="103"/>
      <c r="N228" s="106"/>
      <c r="O228" s="104">
        <v>0</v>
      </c>
      <c r="P228" s="104">
        <v>0</v>
      </c>
      <c r="Q228" s="104"/>
      <c r="R228" s="105" t="e">
        <f t="shared" si="7"/>
        <v>#DIV/0!</v>
      </c>
      <c r="S228" s="124">
        <v>0</v>
      </c>
      <c r="T228" s="124">
        <v>0</v>
      </c>
      <c r="U228" s="124">
        <v>0</v>
      </c>
      <c r="V228" s="108"/>
      <c r="W228" s="107"/>
      <c r="X228" s="107"/>
      <c r="Y228" s="107"/>
      <c r="Z228" s="107"/>
      <c r="AA228" s="107"/>
      <c r="AB228" s="108"/>
      <c r="AC228" s="108"/>
      <c r="AD228" s="107"/>
      <c r="AE228" s="107"/>
      <c r="AF228" s="107"/>
      <c r="AG228" s="107"/>
      <c r="AH228" s="107"/>
      <c r="AI228" s="108"/>
      <c r="AJ228" s="108"/>
      <c r="AK228" s="107"/>
      <c r="AL228" s="107"/>
      <c r="AM228" s="107"/>
      <c r="AN228" s="107"/>
      <c r="AO228" s="107"/>
      <c r="AP228" s="108"/>
      <c r="AQ228" s="108"/>
      <c r="AR228" s="107"/>
      <c r="AS228" s="107"/>
      <c r="AT228" s="107"/>
      <c r="AU228" s="107"/>
      <c r="AV228" s="107"/>
      <c r="AW228" s="107"/>
    </row>
    <row r="229" spans="1:49" s="111" customFormat="1" ht="19.95" hidden="1" customHeight="1" x14ac:dyDescent="0.3">
      <c r="A229" s="113"/>
      <c r="B229" s="113">
        <v>4600011605</v>
      </c>
      <c r="C229" s="101" t="s">
        <v>761</v>
      </c>
      <c r="D229" s="120" t="str">
        <f t="shared" si="6"/>
        <v>(SC) Suportes das Caldeiras - Instalação do chumbador 05</v>
      </c>
      <c r="E229" s="117" t="s">
        <v>495</v>
      </c>
      <c r="F229" s="103" t="s">
        <v>452</v>
      </c>
      <c r="G229" s="103" t="s">
        <v>461</v>
      </c>
      <c r="H229" s="100"/>
      <c r="I229" s="103" t="s">
        <v>1234</v>
      </c>
      <c r="J229" s="103"/>
      <c r="K229" s="103" t="s">
        <v>497</v>
      </c>
      <c r="L229" s="103" t="s">
        <v>484</v>
      </c>
      <c r="M229" s="103"/>
      <c r="N229" s="106"/>
      <c r="O229" s="104">
        <v>0</v>
      </c>
      <c r="P229" s="104">
        <v>0</v>
      </c>
      <c r="Q229" s="104"/>
      <c r="R229" s="105" t="e">
        <f t="shared" si="7"/>
        <v>#DIV/0!</v>
      </c>
      <c r="S229" s="124">
        <v>0</v>
      </c>
      <c r="T229" s="124">
        <v>0</v>
      </c>
      <c r="U229" s="124">
        <v>0</v>
      </c>
      <c r="V229" s="108"/>
      <c r="W229" s="113"/>
      <c r="X229" s="113"/>
      <c r="Y229" s="113"/>
      <c r="Z229" s="113"/>
      <c r="AA229" s="128"/>
      <c r="AB229" s="108"/>
      <c r="AC229" s="108"/>
      <c r="AD229" s="113"/>
      <c r="AE229" s="113"/>
      <c r="AF229" s="113"/>
      <c r="AG229" s="113"/>
      <c r="AH229" s="113"/>
      <c r="AI229" s="108"/>
      <c r="AJ229" s="108"/>
      <c r="AK229" s="113"/>
      <c r="AL229" s="113"/>
      <c r="AM229" s="113"/>
      <c r="AN229" s="113"/>
      <c r="AO229" s="113"/>
      <c r="AP229" s="108"/>
      <c r="AQ229" s="108"/>
      <c r="AR229" s="113"/>
      <c r="AS229" s="113"/>
      <c r="AT229" s="113"/>
      <c r="AU229" s="113"/>
      <c r="AV229" s="113"/>
      <c r="AW229" s="113"/>
    </row>
    <row r="230" spans="1:49" s="111" customFormat="1" ht="19.95" hidden="1" customHeight="1" x14ac:dyDescent="0.3">
      <c r="A230" s="113"/>
      <c r="B230" s="113">
        <v>4600011605</v>
      </c>
      <c r="C230" s="101" t="s">
        <v>762</v>
      </c>
      <c r="D230" s="120" t="str">
        <f t="shared" si="6"/>
        <v>(SC) Suportes das Caldeiras - Instalação do chumbador 06</v>
      </c>
      <c r="E230" s="117" t="s">
        <v>495</v>
      </c>
      <c r="F230" s="103" t="s">
        <v>452</v>
      </c>
      <c r="G230" s="103" t="s">
        <v>461</v>
      </c>
      <c r="H230" s="100">
        <v>14</v>
      </c>
      <c r="I230" s="103" t="s">
        <v>1235</v>
      </c>
      <c r="J230" s="103"/>
      <c r="K230" s="103" t="s">
        <v>497</v>
      </c>
      <c r="L230" s="103" t="s">
        <v>484</v>
      </c>
      <c r="M230" s="103"/>
      <c r="N230" s="106"/>
      <c r="O230" s="104">
        <v>0</v>
      </c>
      <c r="P230" s="104">
        <v>0</v>
      </c>
      <c r="Q230" s="104"/>
      <c r="R230" s="105" t="e">
        <f t="shared" si="7"/>
        <v>#DIV/0!</v>
      </c>
      <c r="S230" s="124">
        <v>0</v>
      </c>
      <c r="T230" s="124">
        <v>0</v>
      </c>
      <c r="U230" s="124">
        <v>0</v>
      </c>
      <c r="V230" s="108"/>
      <c r="W230" s="107"/>
      <c r="X230" s="107"/>
      <c r="Y230" s="107"/>
      <c r="Z230" s="107"/>
      <c r="AA230" s="107"/>
      <c r="AB230" s="108"/>
      <c r="AC230" s="108"/>
      <c r="AD230" s="107"/>
      <c r="AE230" s="107"/>
      <c r="AF230" s="107"/>
      <c r="AG230" s="107"/>
      <c r="AH230" s="107"/>
      <c r="AI230" s="108"/>
      <c r="AJ230" s="108"/>
      <c r="AK230" s="107"/>
      <c r="AL230" s="107"/>
      <c r="AM230" s="107"/>
      <c r="AN230" s="107"/>
      <c r="AO230" s="107"/>
      <c r="AP230" s="108"/>
      <c r="AQ230" s="108"/>
      <c r="AR230" s="107"/>
      <c r="AS230" s="107"/>
      <c r="AT230" s="107"/>
      <c r="AU230" s="107"/>
      <c r="AV230" s="107"/>
      <c r="AW230" s="107"/>
    </row>
    <row r="231" spans="1:49" s="111" customFormat="1" ht="19.95" hidden="1" customHeight="1" x14ac:dyDescent="0.3">
      <c r="A231" s="113"/>
      <c r="B231" s="113">
        <v>4600011605</v>
      </c>
      <c r="C231" s="101" t="s">
        <v>763</v>
      </c>
      <c r="D231" s="120" t="str">
        <f t="shared" si="6"/>
        <v>(SC) Suportes das Caldeiras - Instalação do chumbador 07</v>
      </c>
      <c r="E231" s="117" t="s">
        <v>495</v>
      </c>
      <c r="F231" s="103" t="s">
        <v>452</v>
      </c>
      <c r="G231" s="103" t="s">
        <v>461</v>
      </c>
      <c r="H231" s="100">
        <v>14</v>
      </c>
      <c r="I231" s="103" t="s">
        <v>1236</v>
      </c>
      <c r="J231" s="103"/>
      <c r="K231" s="103" t="s">
        <v>497</v>
      </c>
      <c r="L231" s="103" t="s">
        <v>484</v>
      </c>
      <c r="M231" s="103"/>
      <c r="N231" s="106"/>
      <c r="O231" s="104">
        <v>0</v>
      </c>
      <c r="P231" s="104">
        <v>0</v>
      </c>
      <c r="Q231" s="104"/>
      <c r="R231" s="105" t="e">
        <f t="shared" si="7"/>
        <v>#DIV/0!</v>
      </c>
      <c r="S231" s="124">
        <v>0</v>
      </c>
      <c r="T231" s="124">
        <v>0</v>
      </c>
      <c r="U231" s="124">
        <v>0</v>
      </c>
      <c r="V231" s="108"/>
      <c r="W231" s="107"/>
      <c r="X231" s="107"/>
      <c r="Y231" s="107"/>
      <c r="Z231" s="107"/>
      <c r="AA231" s="107"/>
      <c r="AB231" s="108"/>
      <c r="AC231" s="108"/>
      <c r="AD231" s="107"/>
      <c r="AE231" s="107"/>
      <c r="AF231" s="107"/>
      <c r="AG231" s="107"/>
      <c r="AH231" s="107"/>
      <c r="AI231" s="108"/>
      <c r="AJ231" s="108"/>
      <c r="AK231" s="107"/>
      <c r="AL231" s="107"/>
      <c r="AM231" s="107"/>
      <c r="AN231" s="107"/>
      <c r="AO231" s="107"/>
      <c r="AP231" s="108"/>
      <c r="AQ231" s="108"/>
      <c r="AR231" s="107"/>
      <c r="AS231" s="107"/>
      <c r="AT231" s="107"/>
      <c r="AU231" s="107"/>
      <c r="AV231" s="107"/>
      <c r="AW231" s="107"/>
    </row>
    <row r="232" spans="1:49" s="111" customFormat="1" ht="19.95" hidden="1" customHeight="1" x14ac:dyDescent="0.3">
      <c r="A232" s="113"/>
      <c r="B232" s="113">
        <v>4600011605</v>
      </c>
      <c r="C232" s="101" t="s">
        <v>764</v>
      </c>
      <c r="D232" s="120" t="str">
        <f t="shared" si="6"/>
        <v>(SC) Suportes das Caldeiras - Instalação do chumbador 08</v>
      </c>
      <c r="E232" s="117" t="s">
        <v>495</v>
      </c>
      <c r="F232" s="103" t="s">
        <v>452</v>
      </c>
      <c r="G232" s="103" t="s">
        <v>461</v>
      </c>
      <c r="H232" s="100">
        <v>14</v>
      </c>
      <c r="I232" s="103" t="s">
        <v>1237</v>
      </c>
      <c r="J232" s="103"/>
      <c r="K232" s="103" t="s">
        <v>497</v>
      </c>
      <c r="L232" s="103" t="s">
        <v>484</v>
      </c>
      <c r="M232" s="103"/>
      <c r="N232" s="106"/>
      <c r="O232" s="104">
        <v>0</v>
      </c>
      <c r="P232" s="104">
        <v>0</v>
      </c>
      <c r="Q232" s="104"/>
      <c r="R232" s="105" t="e">
        <f t="shared" si="7"/>
        <v>#DIV/0!</v>
      </c>
      <c r="S232" s="124">
        <v>0</v>
      </c>
      <c r="T232" s="124">
        <v>0</v>
      </c>
      <c r="U232" s="124">
        <v>0</v>
      </c>
      <c r="V232" s="108"/>
      <c r="W232" s="128"/>
      <c r="X232" s="113"/>
      <c r="Y232" s="113"/>
      <c r="Z232" s="113"/>
      <c r="AA232" s="113"/>
      <c r="AB232" s="108"/>
      <c r="AC232" s="108"/>
      <c r="AD232" s="128"/>
      <c r="AE232" s="128"/>
      <c r="AF232" s="128"/>
      <c r="AG232" s="128"/>
      <c r="AH232" s="113"/>
      <c r="AI232" s="108"/>
      <c r="AJ232" s="108"/>
      <c r="AK232" s="113"/>
      <c r="AL232" s="113"/>
      <c r="AM232" s="113"/>
      <c r="AN232" s="113"/>
      <c r="AO232" s="113"/>
      <c r="AP232" s="108"/>
      <c r="AQ232" s="108"/>
      <c r="AR232" s="113"/>
      <c r="AS232" s="113"/>
      <c r="AT232" s="113"/>
      <c r="AU232" s="113"/>
      <c r="AV232" s="113"/>
      <c r="AW232" s="113"/>
    </row>
    <row r="233" spans="1:49" s="111" customFormat="1" ht="19.95" hidden="1" customHeight="1" x14ac:dyDescent="0.3">
      <c r="A233" s="113"/>
      <c r="B233" s="113">
        <v>4600011605</v>
      </c>
      <c r="C233" s="101" t="s">
        <v>765</v>
      </c>
      <c r="D233" s="112" t="str">
        <f t="shared" si="6"/>
        <v/>
      </c>
      <c r="E233" s="102"/>
      <c r="F233" s="103"/>
      <c r="G233" s="103"/>
      <c r="H233" s="100"/>
      <c r="I233" s="103" t="s">
        <v>1238</v>
      </c>
      <c r="J233" s="103"/>
      <c r="K233" s="103"/>
      <c r="L233" s="103"/>
      <c r="M233" s="103"/>
      <c r="N233" s="106"/>
      <c r="O233" s="104">
        <v>0</v>
      </c>
      <c r="P233" s="104">
        <v>0</v>
      </c>
      <c r="Q233" s="104"/>
      <c r="R233" s="105" t="e">
        <f t="shared" si="7"/>
        <v>#DIV/0!</v>
      </c>
      <c r="S233" s="124">
        <v>0</v>
      </c>
      <c r="T233" s="124">
        <v>0</v>
      </c>
      <c r="U233" s="124">
        <v>0</v>
      </c>
      <c r="V233" s="113"/>
      <c r="W233" s="113"/>
      <c r="X233" s="113"/>
      <c r="Y233" s="113"/>
      <c r="Z233" s="113"/>
      <c r="AA233" s="113"/>
      <c r="AB233" s="108"/>
      <c r="AC233" s="108"/>
      <c r="AD233" s="113"/>
      <c r="AE233" s="113"/>
      <c r="AF233" s="113"/>
      <c r="AG233" s="113"/>
      <c r="AH233" s="113"/>
      <c r="AI233" s="113"/>
      <c r="AJ233" s="113"/>
      <c r="AK233" s="113"/>
      <c r="AL233" s="113"/>
      <c r="AM233" s="113"/>
      <c r="AN233" s="113"/>
      <c r="AO233" s="113"/>
      <c r="AP233" s="113"/>
      <c r="AQ233" s="113"/>
      <c r="AR233" s="113"/>
      <c r="AS233" s="113"/>
      <c r="AT233" s="113"/>
      <c r="AU233" s="113"/>
      <c r="AV233" s="113"/>
      <c r="AW233" s="113"/>
    </row>
    <row r="234" spans="1:49" s="111" customFormat="1" ht="19.95" hidden="1" customHeight="1" x14ac:dyDescent="0.3">
      <c r="A234" s="113"/>
      <c r="B234" s="113">
        <v>4600011605</v>
      </c>
      <c r="C234" s="101" t="s">
        <v>766</v>
      </c>
      <c r="D234" s="112" t="str">
        <f t="shared" si="6"/>
        <v/>
      </c>
      <c r="E234" s="102"/>
      <c r="F234" s="103"/>
      <c r="G234" s="103"/>
      <c r="H234" s="100"/>
      <c r="I234" s="103" t="s">
        <v>1239</v>
      </c>
      <c r="J234" s="103"/>
      <c r="K234" s="103"/>
      <c r="L234" s="103"/>
      <c r="M234" s="103"/>
      <c r="N234" s="106"/>
      <c r="O234" s="104">
        <v>0</v>
      </c>
      <c r="P234" s="104">
        <v>0</v>
      </c>
      <c r="Q234" s="104"/>
      <c r="R234" s="105" t="e">
        <f t="shared" si="7"/>
        <v>#DIV/0!</v>
      </c>
      <c r="S234" s="124">
        <v>0</v>
      </c>
      <c r="T234" s="124">
        <v>0</v>
      </c>
      <c r="U234" s="124">
        <v>0</v>
      </c>
      <c r="V234" s="113"/>
      <c r="W234" s="113"/>
      <c r="X234" s="113"/>
      <c r="Y234" s="113"/>
      <c r="Z234" s="113"/>
      <c r="AA234" s="113"/>
      <c r="AB234" s="108"/>
      <c r="AC234" s="108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</row>
    <row r="235" spans="1:49" s="111" customFormat="1" ht="19.95" hidden="1" customHeight="1" x14ac:dyDescent="0.3">
      <c r="A235" s="113"/>
      <c r="B235" s="113">
        <v>4600011605</v>
      </c>
      <c r="C235" s="101" t="s">
        <v>767</v>
      </c>
      <c r="D235" s="112" t="str">
        <f t="shared" si="6"/>
        <v>(EP) Estrutura Provisória - Instalação do chumbador 11</v>
      </c>
      <c r="E235" s="102" t="s">
        <v>494</v>
      </c>
      <c r="F235" s="103" t="s">
        <v>485</v>
      </c>
      <c r="G235" s="103" t="s">
        <v>461</v>
      </c>
      <c r="H235" s="100">
        <v>14</v>
      </c>
      <c r="I235" s="103" t="s">
        <v>1240</v>
      </c>
      <c r="J235" s="103"/>
      <c r="K235" s="103" t="s">
        <v>497</v>
      </c>
      <c r="L235" s="103" t="s">
        <v>1058</v>
      </c>
      <c r="M235" s="103"/>
      <c r="N235" s="106"/>
      <c r="O235" s="104">
        <v>4284.71</v>
      </c>
      <c r="P235" s="104">
        <v>0</v>
      </c>
      <c r="Q235" s="104" t="s">
        <v>499</v>
      </c>
      <c r="R235" s="105">
        <f t="shared" si="7"/>
        <v>0</v>
      </c>
      <c r="S235" s="104">
        <v>0</v>
      </c>
      <c r="T235" s="124">
        <v>0</v>
      </c>
      <c r="U235" s="104">
        <v>4284.71</v>
      </c>
      <c r="V235" s="108"/>
      <c r="W235" s="128"/>
      <c r="X235" s="128"/>
      <c r="Y235" s="128"/>
      <c r="Z235" s="128"/>
      <c r="AA235" s="128"/>
      <c r="AB235" s="108"/>
      <c r="AC235" s="108"/>
      <c r="AD235" s="128"/>
      <c r="AE235" s="128"/>
      <c r="AF235" s="128"/>
      <c r="AG235" s="128"/>
      <c r="AH235" s="128"/>
      <c r="AI235" s="108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</row>
    <row r="236" spans="1:49" s="111" customFormat="1" ht="19.95" hidden="1" customHeight="1" x14ac:dyDescent="0.3">
      <c r="A236" s="113"/>
      <c r="B236" s="113">
        <v>4600011605</v>
      </c>
      <c r="C236" s="101" t="s">
        <v>768</v>
      </c>
      <c r="D236" s="112" t="str">
        <f t="shared" si="6"/>
        <v/>
      </c>
      <c r="E236" s="102"/>
      <c r="F236" s="103"/>
      <c r="G236" s="103"/>
      <c r="H236" s="100"/>
      <c r="I236" s="103" t="s">
        <v>1241</v>
      </c>
      <c r="J236" s="103"/>
      <c r="K236" s="103"/>
      <c r="L236" s="103"/>
      <c r="M236" s="103"/>
      <c r="N236" s="106"/>
      <c r="O236" s="104">
        <v>0</v>
      </c>
      <c r="P236" s="104">
        <v>0</v>
      </c>
      <c r="Q236" s="104"/>
      <c r="R236" s="105" t="e">
        <f t="shared" si="7"/>
        <v>#DIV/0!</v>
      </c>
      <c r="S236" s="124">
        <v>0</v>
      </c>
      <c r="T236" s="124">
        <v>0</v>
      </c>
      <c r="U236" s="124">
        <v>0</v>
      </c>
      <c r="V236" s="113"/>
      <c r="W236" s="113"/>
      <c r="X236" s="113"/>
      <c r="Y236" s="113"/>
      <c r="Z236" s="113"/>
      <c r="AA236" s="113"/>
      <c r="AB236" s="108"/>
      <c r="AC236" s="108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</row>
    <row r="237" spans="1:49" s="111" customFormat="1" ht="19.95" hidden="1" customHeight="1" x14ac:dyDescent="0.3">
      <c r="A237" s="113"/>
      <c r="B237" s="113">
        <v>4600011605</v>
      </c>
      <c r="C237" s="101" t="s">
        <v>769</v>
      </c>
      <c r="D237" s="112" t="str">
        <f t="shared" si="6"/>
        <v/>
      </c>
      <c r="E237" s="102"/>
      <c r="F237" s="103"/>
      <c r="G237" s="103"/>
      <c r="H237" s="100"/>
      <c r="I237" s="103" t="s">
        <v>1242</v>
      </c>
      <c r="J237" s="103"/>
      <c r="K237" s="103"/>
      <c r="L237" s="103"/>
      <c r="M237" s="103"/>
      <c r="N237" s="106"/>
      <c r="O237" s="104">
        <v>0</v>
      </c>
      <c r="P237" s="104">
        <v>0</v>
      </c>
      <c r="Q237" s="104"/>
      <c r="R237" s="105" t="e">
        <f t="shared" si="7"/>
        <v>#DIV/0!</v>
      </c>
      <c r="S237" s="124">
        <v>0</v>
      </c>
      <c r="T237" s="124">
        <v>0</v>
      </c>
      <c r="U237" s="124">
        <v>0</v>
      </c>
      <c r="V237" s="113"/>
      <c r="W237" s="113"/>
      <c r="X237" s="113"/>
      <c r="Y237" s="113"/>
      <c r="Z237" s="113"/>
      <c r="AA237" s="113"/>
      <c r="AB237" s="108"/>
      <c r="AC237" s="108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</row>
    <row r="238" spans="1:49" s="111" customFormat="1" ht="19.95" hidden="1" customHeight="1" x14ac:dyDescent="0.3">
      <c r="A238" s="113"/>
      <c r="B238" s="113">
        <v>4600011605</v>
      </c>
      <c r="C238" s="101" t="s">
        <v>770</v>
      </c>
      <c r="D238" s="112" t="str">
        <f t="shared" si="6"/>
        <v/>
      </c>
      <c r="E238" s="102"/>
      <c r="F238" s="103"/>
      <c r="G238" s="103"/>
      <c r="H238" s="100"/>
      <c r="I238" s="103" t="s">
        <v>1243</v>
      </c>
      <c r="J238" s="103"/>
      <c r="K238" s="103"/>
      <c r="L238" s="103"/>
      <c r="M238" s="103"/>
      <c r="N238" s="106"/>
      <c r="O238" s="104">
        <v>0</v>
      </c>
      <c r="P238" s="104">
        <v>0</v>
      </c>
      <c r="Q238" s="104"/>
      <c r="R238" s="105" t="e">
        <f t="shared" si="7"/>
        <v>#DIV/0!</v>
      </c>
      <c r="S238" s="124">
        <v>0</v>
      </c>
      <c r="T238" s="124">
        <v>0</v>
      </c>
      <c r="U238" s="124">
        <v>0</v>
      </c>
      <c r="V238" s="113"/>
      <c r="W238" s="113"/>
      <c r="X238" s="113"/>
      <c r="Y238" s="113"/>
      <c r="Z238" s="113"/>
      <c r="AA238" s="113"/>
      <c r="AB238" s="108"/>
      <c r="AC238" s="108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</row>
    <row r="239" spans="1:49" s="111" customFormat="1" ht="19.95" hidden="1" customHeight="1" x14ac:dyDescent="0.3">
      <c r="A239" s="113"/>
      <c r="B239" s="113">
        <v>4600011605</v>
      </c>
      <c r="C239" s="101" t="s">
        <v>771</v>
      </c>
      <c r="D239" s="112" t="str">
        <f t="shared" si="6"/>
        <v/>
      </c>
      <c r="E239" s="102"/>
      <c r="F239" s="103"/>
      <c r="G239" s="103"/>
      <c r="H239" s="100"/>
      <c r="I239" s="103" t="s">
        <v>1244</v>
      </c>
      <c r="J239" s="103"/>
      <c r="K239" s="103"/>
      <c r="L239" s="103"/>
      <c r="M239" s="103"/>
      <c r="N239" s="106"/>
      <c r="O239" s="104">
        <v>0</v>
      </c>
      <c r="P239" s="104">
        <v>0</v>
      </c>
      <c r="Q239" s="104"/>
      <c r="R239" s="105" t="e">
        <f t="shared" si="7"/>
        <v>#DIV/0!</v>
      </c>
      <c r="S239" s="124">
        <v>0</v>
      </c>
      <c r="T239" s="124">
        <v>0</v>
      </c>
      <c r="U239" s="124">
        <v>0</v>
      </c>
      <c r="V239" s="113"/>
      <c r="W239" s="113"/>
      <c r="X239" s="113"/>
      <c r="Y239" s="113"/>
      <c r="Z239" s="113"/>
      <c r="AA239" s="113"/>
      <c r="AB239" s="108"/>
      <c r="AC239" s="108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</row>
    <row r="240" spans="1:49" s="111" customFormat="1" ht="19.95" hidden="1" customHeight="1" x14ac:dyDescent="0.3">
      <c r="A240" s="113"/>
      <c r="B240" s="113">
        <v>4600011605</v>
      </c>
      <c r="C240" s="101" t="s">
        <v>772</v>
      </c>
      <c r="D240" s="112" t="str">
        <f t="shared" si="6"/>
        <v/>
      </c>
      <c r="E240" s="102"/>
      <c r="F240" s="103"/>
      <c r="G240" s="103"/>
      <c r="H240" s="100"/>
      <c r="I240" s="103" t="s">
        <v>1245</v>
      </c>
      <c r="J240" s="103"/>
      <c r="K240" s="103"/>
      <c r="L240" s="103"/>
      <c r="M240" s="103"/>
      <c r="N240" s="106"/>
      <c r="O240" s="104">
        <v>0</v>
      </c>
      <c r="P240" s="104">
        <v>0</v>
      </c>
      <c r="Q240" s="104"/>
      <c r="R240" s="105" t="e">
        <f t="shared" si="7"/>
        <v>#DIV/0!</v>
      </c>
      <c r="S240" s="124">
        <v>0</v>
      </c>
      <c r="T240" s="124">
        <v>0</v>
      </c>
      <c r="U240" s="124">
        <v>0</v>
      </c>
      <c r="V240" s="113"/>
      <c r="W240" s="113"/>
      <c r="X240" s="113"/>
      <c r="Y240" s="113"/>
      <c r="Z240" s="113"/>
      <c r="AA240" s="113"/>
      <c r="AB240" s="108"/>
      <c r="AC240" s="108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</row>
    <row r="241" spans="1:49" s="111" customFormat="1" ht="19.95" hidden="1" customHeight="1" x14ac:dyDescent="0.3">
      <c r="A241" s="113"/>
      <c r="B241" s="113">
        <v>4600011605</v>
      </c>
      <c r="C241" s="101" t="s">
        <v>773</v>
      </c>
      <c r="D241" s="112" t="str">
        <f t="shared" si="6"/>
        <v/>
      </c>
      <c r="E241" s="102"/>
      <c r="F241" s="103"/>
      <c r="G241" s="103"/>
      <c r="H241" s="100"/>
      <c r="I241" s="103" t="s">
        <v>1246</v>
      </c>
      <c r="J241" s="103"/>
      <c r="K241" s="103"/>
      <c r="L241" s="103"/>
      <c r="M241" s="103"/>
      <c r="N241" s="106"/>
      <c r="O241" s="104">
        <v>0</v>
      </c>
      <c r="P241" s="104">
        <v>0</v>
      </c>
      <c r="Q241" s="104"/>
      <c r="R241" s="105" t="e">
        <f t="shared" si="7"/>
        <v>#DIV/0!</v>
      </c>
      <c r="S241" s="124">
        <v>0</v>
      </c>
      <c r="T241" s="124">
        <v>0</v>
      </c>
      <c r="U241" s="124">
        <v>0</v>
      </c>
      <c r="V241" s="113"/>
      <c r="W241" s="113"/>
      <c r="X241" s="113"/>
      <c r="Y241" s="113"/>
      <c r="Z241" s="113"/>
      <c r="AA241" s="113"/>
      <c r="AB241" s="108"/>
      <c r="AC241" s="108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</row>
    <row r="242" spans="1:49" s="111" customFormat="1" ht="19.95" hidden="1" customHeight="1" x14ac:dyDescent="0.3">
      <c r="A242" s="113"/>
      <c r="B242" s="113">
        <v>4600011605</v>
      </c>
      <c r="C242" s="101" t="s">
        <v>774</v>
      </c>
      <c r="D242" s="112" t="str">
        <f t="shared" si="6"/>
        <v/>
      </c>
      <c r="E242" s="102"/>
      <c r="F242" s="103"/>
      <c r="G242" s="103"/>
      <c r="H242" s="100"/>
      <c r="I242" s="103" t="s">
        <v>1247</v>
      </c>
      <c r="J242" s="103"/>
      <c r="K242" s="103"/>
      <c r="L242" s="103"/>
      <c r="M242" s="103"/>
      <c r="N242" s="106"/>
      <c r="O242" s="104">
        <v>0</v>
      </c>
      <c r="P242" s="104">
        <v>0</v>
      </c>
      <c r="Q242" s="104"/>
      <c r="R242" s="105" t="e">
        <f t="shared" si="7"/>
        <v>#DIV/0!</v>
      </c>
      <c r="S242" s="124">
        <v>0</v>
      </c>
      <c r="T242" s="124">
        <v>0</v>
      </c>
      <c r="U242" s="124">
        <v>0</v>
      </c>
      <c r="V242" s="113"/>
      <c r="W242" s="113"/>
      <c r="X242" s="113"/>
      <c r="Y242" s="113"/>
      <c r="Z242" s="113"/>
      <c r="AA242" s="113"/>
      <c r="AB242" s="108"/>
      <c r="AC242" s="108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</row>
    <row r="243" spans="1:49" s="111" customFormat="1" ht="19.95" hidden="1" customHeight="1" x14ac:dyDescent="0.3">
      <c r="A243" s="113"/>
      <c r="B243" s="113">
        <v>4600011605</v>
      </c>
      <c r="C243" s="101" t="s">
        <v>775</v>
      </c>
      <c r="D243" s="112" t="str">
        <f t="shared" si="6"/>
        <v/>
      </c>
      <c r="E243" s="102"/>
      <c r="F243" s="103"/>
      <c r="G243" s="103"/>
      <c r="H243" s="100"/>
      <c r="I243" s="103" t="s">
        <v>1248</v>
      </c>
      <c r="J243" s="103"/>
      <c r="K243" s="103"/>
      <c r="L243" s="103"/>
      <c r="M243" s="103"/>
      <c r="N243" s="106"/>
      <c r="O243" s="104">
        <v>0</v>
      </c>
      <c r="P243" s="104">
        <v>0</v>
      </c>
      <c r="Q243" s="104"/>
      <c r="R243" s="105" t="e">
        <f t="shared" si="7"/>
        <v>#DIV/0!</v>
      </c>
      <c r="S243" s="124">
        <v>0</v>
      </c>
      <c r="T243" s="124">
        <v>0</v>
      </c>
      <c r="U243" s="124">
        <v>0</v>
      </c>
      <c r="V243" s="113"/>
      <c r="W243" s="113"/>
      <c r="X243" s="113"/>
      <c r="Y243" s="113"/>
      <c r="Z243" s="113"/>
      <c r="AA243" s="113"/>
      <c r="AB243" s="108"/>
      <c r="AC243" s="108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</row>
    <row r="244" spans="1:49" s="111" customFormat="1" ht="19.95" hidden="1" customHeight="1" x14ac:dyDescent="0.3">
      <c r="A244" s="113"/>
      <c r="B244" s="113">
        <v>4600011605</v>
      </c>
      <c r="C244" s="101" t="s">
        <v>776</v>
      </c>
      <c r="D244" s="112" t="str">
        <f t="shared" si="6"/>
        <v/>
      </c>
      <c r="E244" s="102"/>
      <c r="F244" s="103"/>
      <c r="G244" s="103"/>
      <c r="H244" s="100"/>
      <c r="I244" s="103" t="s">
        <v>1249</v>
      </c>
      <c r="J244" s="103"/>
      <c r="K244" s="103"/>
      <c r="L244" s="103"/>
      <c r="M244" s="103"/>
      <c r="N244" s="106"/>
      <c r="O244" s="104">
        <v>0</v>
      </c>
      <c r="P244" s="104">
        <v>0</v>
      </c>
      <c r="Q244" s="104"/>
      <c r="R244" s="105" t="e">
        <f t="shared" si="7"/>
        <v>#DIV/0!</v>
      </c>
      <c r="S244" s="124">
        <v>0</v>
      </c>
      <c r="T244" s="124">
        <v>0</v>
      </c>
      <c r="U244" s="124">
        <v>0</v>
      </c>
      <c r="V244" s="113"/>
      <c r="W244" s="113"/>
      <c r="X244" s="113"/>
      <c r="Y244" s="113"/>
      <c r="Z244" s="113"/>
      <c r="AA244" s="113"/>
      <c r="AB244" s="108"/>
      <c r="AC244" s="108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</row>
    <row r="245" spans="1:49" s="111" customFormat="1" ht="19.95" hidden="1" customHeight="1" x14ac:dyDescent="0.3">
      <c r="A245" s="113"/>
      <c r="B245" s="113">
        <v>4600011605</v>
      </c>
      <c r="C245" s="101" t="s">
        <v>777</v>
      </c>
      <c r="D245" s="112" t="str">
        <f t="shared" si="6"/>
        <v/>
      </c>
      <c r="E245" s="102"/>
      <c r="F245" s="103"/>
      <c r="G245" s="103"/>
      <c r="H245" s="100"/>
      <c r="I245" s="103" t="s">
        <v>1250</v>
      </c>
      <c r="J245" s="103"/>
      <c r="K245" s="103"/>
      <c r="L245" s="103"/>
      <c r="M245" s="103"/>
      <c r="N245" s="106"/>
      <c r="O245" s="104">
        <v>0</v>
      </c>
      <c r="P245" s="104">
        <v>0</v>
      </c>
      <c r="Q245" s="104"/>
      <c r="R245" s="105" t="e">
        <f t="shared" si="7"/>
        <v>#DIV/0!</v>
      </c>
      <c r="S245" s="124">
        <v>0</v>
      </c>
      <c r="T245" s="124">
        <v>0</v>
      </c>
      <c r="U245" s="124">
        <v>0</v>
      </c>
      <c r="V245" s="113"/>
      <c r="W245" s="113"/>
      <c r="X245" s="113"/>
      <c r="Y245" s="113"/>
      <c r="Z245" s="113"/>
      <c r="AA245" s="113"/>
      <c r="AB245" s="108"/>
      <c r="AC245" s="108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</row>
    <row r="246" spans="1:49" s="111" customFormat="1" ht="19.95" hidden="1" customHeight="1" x14ac:dyDescent="0.3">
      <c r="A246" s="113"/>
      <c r="B246" s="113">
        <v>4600011605</v>
      </c>
      <c r="C246" s="101" t="s">
        <v>778</v>
      </c>
      <c r="D246" s="112" t="str">
        <f t="shared" si="6"/>
        <v/>
      </c>
      <c r="E246" s="102"/>
      <c r="F246" s="103"/>
      <c r="G246" s="103"/>
      <c r="H246" s="100"/>
      <c r="I246" s="103" t="s">
        <v>1251</v>
      </c>
      <c r="J246" s="103"/>
      <c r="K246" s="103"/>
      <c r="L246" s="103"/>
      <c r="M246" s="103"/>
      <c r="N246" s="106"/>
      <c r="O246" s="104">
        <v>0</v>
      </c>
      <c r="P246" s="104">
        <v>100</v>
      </c>
      <c r="Q246" s="104"/>
      <c r="R246" s="105" t="e">
        <f t="shared" si="7"/>
        <v>#DIV/0!</v>
      </c>
      <c r="S246" s="124">
        <v>0</v>
      </c>
      <c r="T246" s="124">
        <v>100</v>
      </c>
      <c r="U246" s="124">
        <v>0</v>
      </c>
      <c r="V246" s="113"/>
      <c r="W246" s="113"/>
      <c r="X246" s="113"/>
      <c r="Y246" s="113"/>
      <c r="Z246" s="113"/>
      <c r="AA246" s="113"/>
      <c r="AB246" s="108"/>
      <c r="AC246" s="108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</row>
    <row r="247" spans="1:49" s="111" customFormat="1" ht="19.95" hidden="1" customHeight="1" x14ac:dyDescent="0.3">
      <c r="A247" s="113"/>
      <c r="B247" s="113">
        <v>4600011605</v>
      </c>
      <c r="C247" s="101" t="s">
        <v>779</v>
      </c>
      <c r="D247" s="112" t="str">
        <f t="shared" si="6"/>
        <v/>
      </c>
      <c r="E247" s="102"/>
      <c r="F247" s="103"/>
      <c r="G247" s="103"/>
      <c r="H247" s="100"/>
      <c r="I247" s="103" t="s">
        <v>1252</v>
      </c>
      <c r="J247" s="103"/>
      <c r="K247" s="103"/>
      <c r="L247" s="103"/>
      <c r="M247" s="103"/>
      <c r="N247" s="106"/>
      <c r="O247" s="104">
        <v>0</v>
      </c>
      <c r="P247" s="104">
        <v>100</v>
      </c>
      <c r="Q247" s="104"/>
      <c r="R247" s="105" t="e">
        <f t="shared" si="7"/>
        <v>#DIV/0!</v>
      </c>
      <c r="S247" s="124">
        <v>0</v>
      </c>
      <c r="T247" s="124">
        <v>100</v>
      </c>
      <c r="U247" s="124">
        <v>0</v>
      </c>
      <c r="V247" s="113"/>
      <c r="W247" s="113"/>
      <c r="X247" s="113"/>
      <c r="Y247" s="113"/>
      <c r="Z247" s="113"/>
      <c r="AA247" s="113"/>
      <c r="AB247" s="108"/>
      <c r="AC247" s="108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</row>
    <row r="248" spans="1:49" s="111" customFormat="1" ht="19.95" hidden="1" customHeight="1" x14ac:dyDescent="0.3">
      <c r="A248" s="113"/>
      <c r="B248" s="113">
        <v>4600011605</v>
      </c>
      <c r="C248" s="101" t="s">
        <v>780</v>
      </c>
      <c r="D248" s="112" t="str">
        <f t="shared" si="6"/>
        <v/>
      </c>
      <c r="E248" s="102"/>
      <c r="F248" s="103"/>
      <c r="G248" s="103"/>
      <c r="H248" s="100"/>
      <c r="I248" s="103" t="s">
        <v>1253</v>
      </c>
      <c r="J248" s="103"/>
      <c r="K248" s="103"/>
      <c r="L248" s="103"/>
      <c r="M248" s="103"/>
      <c r="N248" s="106"/>
      <c r="O248" s="104">
        <v>0</v>
      </c>
      <c r="P248" s="104">
        <v>100</v>
      </c>
      <c r="Q248" s="104"/>
      <c r="R248" s="105" t="e">
        <f t="shared" si="7"/>
        <v>#DIV/0!</v>
      </c>
      <c r="S248" s="124">
        <v>0</v>
      </c>
      <c r="T248" s="124">
        <v>100</v>
      </c>
      <c r="U248" s="124">
        <v>0</v>
      </c>
      <c r="V248" s="113"/>
      <c r="W248" s="113"/>
      <c r="X248" s="113"/>
      <c r="Y248" s="113"/>
      <c r="Z248" s="113"/>
      <c r="AA248" s="113"/>
      <c r="AB248" s="108"/>
      <c r="AC248" s="108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</row>
    <row r="249" spans="1:49" s="111" customFormat="1" ht="19.95" hidden="1" customHeight="1" x14ac:dyDescent="0.3">
      <c r="A249" s="113"/>
      <c r="B249" s="113">
        <v>4600011605</v>
      </c>
      <c r="C249" s="101" t="s">
        <v>781</v>
      </c>
      <c r="D249" s="112" t="str">
        <f t="shared" si="6"/>
        <v/>
      </c>
      <c r="E249" s="102"/>
      <c r="F249" s="103"/>
      <c r="G249" s="103"/>
      <c r="H249" s="100"/>
      <c r="I249" s="103" t="s">
        <v>1254</v>
      </c>
      <c r="J249" s="103"/>
      <c r="K249" s="103"/>
      <c r="L249" s="103"/>
      <c r="M249" s="103"/>
      <c r="N249" s="106"/>
      <c r="O249" s="104">
        <v>0</v>
      </c>
      <c r="P249" s="104">
        <v>100</v>
      </c>
      <c r="Q249" s="104"/>
      <c r="R249" s="105" t="e">
        <f t="shared" si="7"/>
        <v>#DIV/0!</v>
      </c>
      <c r="S249" s="124">
        <v>0</v>
      </c>
      <c r="T249" s="124">
        <v>100</v>
      </c>
      <c r="U249" s="124">
        <v>0</v>
      </c>
      <c r="V249" s="113"/>
      <c r="W249" s="113"/>
      <c r="X249" s="113"/>
      <c r="Y249" s="113"/>
      <c r="Z249" s="113"/>
      <c r="AA249" s="113"/>
      <c r="AB249" s="108"/>
      <c r="AC249" s="108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</row>
    <row r="250" spans="1:49" s="111" customFormat="1" ht="19.95" hidden="1" customHeight="1" x14ac:dyDescent="0.3">
      <c r="A250" s="113"/>
      <c r="B250" s="113">
        <v>4600011605</v>
      </c>
      <c r="C250" s="101" t="s">
        <v>782</v>
      </c>
      <c r="D250" s="112" t="str">
        <f t="shared" si="6"/>
        <v/>
      </c>
      <c r="E250" s="102"/>
      <c r="F250" s="103"/>
      <c r="G250" s="103"/>
      <c r="H250" s="100"/>
      <c r="I250" s="103" t="s">
        <v>1255</v>
      </c>
      <c r="J250" s="103"/>
      <c r="K250" s="103"/>
      <c r="L250" s="103"/>
      <c r="M250" s="103"/>
      <c r="N250" s="106"/>
      <c r="O250" s="104">
        <v>0</v>
      </c>
      <c r="P250" s="104">
        <v>100</v>
      </c>
      <c r="Q250" s="104"/>
      <c r="R250" s="105" t="e">
        <f t="shared" si="7"/>
        <v>#DIV/0!</v>
      </c>
      <c r="S250" s="124">
        <v>0</v>
      </c>
      <c r="T250" s="124">
        <v>100</v>
      </c>
      <c r="U250" s="124">
        <v>0</v>
      </c>
      <c r="V250" s="113"/>
      <c r="W250" s="113"/>
      <c r="X250" s="113"/>
      <c r="Y250" s="113"/>
      <c r="Z250" s="113"/>
      <c r="AA250" s="113"/>
      <c r="AB250" s="108"/>
      <c r="AC250" s="108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</row>
    <row r="251" spans="1:49" s="111" customFormat="1" ht="19.95" hidden="1" customHeight="1" x14ac:dyDescent="0.3">
      <c r="A251" s="113"/>
      <c r="B251" s="113">
        <v>4600011605</v>
      </c>
      <c r="C251" s="101" t="s">
        <v>783</v>
      </c>
      <c r="D251" s="112" t="str">
        <f t="shared" si="6"/>
        <v/>
      </c>
      <c r="E251" s="102"/>
      <c r="F251" s="103"/>
      <c r="G251" s="103"/>
      <c r="H251" s="100"/>
      <c r="I251" s="103" t="s">
        <v>1256</v>
      </c>
      <c r="J251" s="103"/>
      <c r="K251" s="103"/>
      <c r="L251" s="103"/>
      <c r="M251" s="103"/>
      <c r="N251" s="106"/>
      <c r="O251" s="104">
        <v>0</v>
      </c>
      <c r="P251" s="104">
        <v>0</v>
      </c>
      <c r="Q251" s="104"/>
      <c r="R251" s="105" t="e">
        <f t="shared" si="7"/>
        <v>#DIV/0!</v>
      </c>
      <c r="S251" s="124">
        <v>0</v>
      </c>
      <c r="T251" s="124">
        <v>0</v>
      </c>
      <c r="U251" s="124">
        <v>0</v>
      </c>
      <c r="V251" s="113"/>
      <c r="W251" s="113"/>
      <c r="X251" s="113"/>
      <c r="Y251" s="113"/>
      <c r="Z251" s="113"/>
      <c r="AA251" s="113"/>
      <c r="AB251" s="108"/>
      <c r="AC251" s="108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</row>
    <row r="252" spans="1:49" s="111" customFormat="1" ht="19.95" hidden="1" customHeight="1" x14ac:dyDescent="0.3">
      <c r="A252" s="113"/>
      <c r="B252" s="113">
        <v>4600011605</v>
      </c>
      <c r="C252" s="101" t="s">
        <v>784</v>
      </c>
      <c r="D252" s="112" t="str">
        <f t="shared" si="6"/>
        <v/>
      </c>
      <c r="E252" s="102"/>
      <c r="F252" s="103"/>
      <c r="G252" s="103"/>
      <c r="H252" s="100"/>
      <c r="I252" s="103" t="s">
        <v>1257</v>
      </c>
      <c r="J252" s="103"/>
      <c r="K252" s="103"/>
      <c r="L252" s="103"/>
      <c r="M252" s="103"/>
      <c r="N252" s="106"/>
      <c r="O252" s="104">
        <v>0</v>
      </c>
      <c r="P252" s="104">
        <v>0</v>
      </c>
      <c r="Q252" s="104"/>
      <c r="R252" s="105" t="e">
        <f t="shared" si="7"/>
        <v>#DIV/0!</v>
      </c>
      <c r="S252" s="124">
        <v>0</v>
      </c>
      <c r="T252" s="124">
        <v>0</v>
      </c>
      <c r="U252" s="124">
        <v>0</v>
      </c>
      <c r="V252" s="113"/>
      <c r="W252" s="113"/>
      <c r="X252" s="113"/>
      <c r="Y252" s="113"/>
      <c r="Z252" s="113"/>
      <c r="AA252" s="113"/>
      <c r="AB252" s="108"/>
      <c r="AC252" s="108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</row>
    <row r="253" spans="1:49" s="111" customFormat="1" ht="19.95" customHeight="1" x14ac:dyDescent="0.3">
      <c r="A253" s="113">
        <v>42</v>
      </c>
      <c r="B253" s="113">
        <v>4600011605</v>
      </c>
      <c r="C253" s="101" t="s">
        <v>785</v>
      </c>
      <c r="D253" s="112" t="str">
        <f t="shared" si="6"/>
        <v>(PM) Plataformas Metálicas - Montagem das estruturas horizontais da elevação - Platf. 9000</v>
      </c>
      <c r="E253" s="102" t="s">
        <v>496</v>
      </c>
      <c r="F253" s="103" t="s">
        <v>452</v>
      </c>
      <c r="G253" s="103" t="s">
        <v>461</v>
      </c>
      <c r="H253" s="100">
        <v>14</v>
      </c>
      <c r="I253" s="103" t="s">
        <v>1460</v>
      </c>
      <c r="J253" s="103"/>
      <c r="K253" s="103" t="s">
        <v>497</v>
      </c>
      <c r="L253" s="103" t="s">
        <v>484</v>
      </c>
      <c r="M253" s="103"/>
      <c r="N253" s="106"/>
      <c r="O253" s="104">
        <v>1</v>
      </c>
      <c r="P253" s="104">
        <v>0</v>
      </c>
      <c r="Q253" s="104" t="s">
        <v>502</v>
      </c>
      <c r="R253" s="105">
        <f t="shared" si="7"/>
        <v>0</v>
      </c>
      <c r="S253" s="124">
        <v>1</v>
      </c>
      <c r="T253" s="124">
        <v>0</v>
      </c>
      <c r="U253" s="124">
        <v>0</v>
      </c>
      <c r="V253" s="108"/>
      <c r="W253" s="137">
        <v>2</v>
      </c>
      <c r="X253" s="137">
        <v>2</v>
      </c>
      <c r="Y253" s="137">
        <v>2</v>
      </c>
      <c r="Z253" s="137">
        <v>2</v>
      </c>
      <c r="AA253" s="137">
        <v>2</v>
      </c>
      <c r="AB253" s="108"/>
      <c r="AC253" s="108"/>
      <c r="AD253" s="128"/>
      <c r="AE253" s="128"/>
      <c r="AF253" s="128"/>
      <c r="AG253" s="128"/>
      <c r="AH253" s="128"/>
      <c r="AI253" s="108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</row>
    <row r="254" spans="1:49" s="111" customFormat="1" ht="19.95" hidden="1" customHeight="1" x14ac:dyDescent="0.3">
      <c r="A254" s="113"/>
      <c r="B254" s="113">
        <v>4600011605</v>
      </c>
      <c r="C254" s="101" t="s">
        <v>786</v>
      </c>
      <c r="D254" s="112" t="str">
        <f t="shared" si="6"/>
        <v>Plataforma El. 3000 - Montagem de guarda corpo</v>
      </c>
      <c r="E254" s="102" t="s">
        <v>501</v>
      </c>
      <c r="F254" s="103" t="s">
        <v>485</v>
      </c>
      <c r="G254" s="103" t="s">
        <v>461</v>
      </c>
      <c r="H254" s="100">
        <v>14</v>
      </c>
      <c r="I254" s="103" t="s">
        <v>1226</v>
      </c>
      <c r="J254" s="103"/>
      <c r="K254" s="103" t="s">
        <v>497</v>
      </c>
      <c r="L254" s="103" t="s">
        <v>1057</v>
      </c>
      <c r="M254" s="103"/>
      <c r="N254" s="106"/>
      <c r="O254" s="104">
        <v>1</v>
      </c>
      <c r="P254" s="104">
        <v>0</v>
      </c>
      <c r="Q254" s="104" t="s">
        <v>219</v>
      </c>
      <c r="R254" s="105">
        <f t="shared" si="7"/>
        <v>0</v>
      </c>
      <c r="S254" s="124">
        <v>1</v>
      </c>
      <c r="T254" s="124">
        <v>0</v>
      </c>
      <c r="U254" s="124">
        <v>1</v>
      </c>
      <c r="V254" s="108"/>
      <c r="W254" s="128">
        <v>2</v>
      </c>
      <c r="X254" s="128"/>
      <c r="Y254" s="128"/>
      <c r="Z254" s="128"/>
      <c r="AA254" s="128"/>
      <c r="AB254" s="108"/>
      <c r="AC254" s="108"/>
      <c r="AD254" s="128"/>
      <c r="AE254" s="128"/>
      <c r="AF254" s="128"/>
      <c r="AG254" s="128"/>
      <c r="AH254" s="128"/>
      <c r="AI254" s="108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</row>
    <row r="255" spans="1:49" s="111" customFormat="1" ht="19.95" hidden="1" customHeight="1" x14ac:dyDescent="0.3">
      <c r="A255" s="113"/>
      <c r="B255" s="113">
        <v>4600011605</v>
      </c>
      <c r="C255" s="101" t="s">
        <v>787</v>
      </c>
      <c r="D255" s="112" t="str">
        <f t="shared" si="6"/>
        <v>(PM) Plataformas Metálicas - Montagem e soldagem de chapas de piso - Platf. 9000</v>
      </c>
      <c r="E255" s="102" t="s">
        <v>496</v>
      </c>
      <c r="F255" s="103" t="s">
        <v>452</v>
      </c>
      <c r="G255" s="103" t="s">
        <v>461</v>
      </c>
      <c r="H255" s="100">
        <v>14</v>
      </c>
      <c r="I255" s="103" t="s">
        <v>1462</v>
      </c>
      <c r="J255" s="103"/>
      <c r="K255" s="103" t="s">
        <v>497</v>
      </c>
      <c r="L255" s="103" t="s">
        <v>1057</v>
      </c>
      <c r="M255" s="103"/>
      <c r="N255" s="106"/>
      <c r="O255" s="104">
        <v>1</v>
      </c>
      <c r="P255" s="104">
        <v>0</v>
      </c>
      <c r="Q255" s="104" t="s">
        <v>219</v>
      </c>
      <c r="R255" s="105">
        <f t="shared" si="7"/>
        <v>0</v>
      </c>
      <c r="S255" s="124">
        <v>1</v>
      </c>
      <c r="T255" s="124">
        <v>0</v>
      </c>
      <c r="U255" s="124">
        <v>1</v>
      </c>
      <c r="V255" s="108"/>
      <c r="W255" s="128"/>
      <c r="X255" s="128"/>
      <c r="Y255" s="128"/>
      <c r="Z255" s="128"/>
      <c r="AA255" s="128"/>
      <c r="AB255" s="108"/>
      <c r="AC255" s="108"/>
      <c r="AD255" s="128"/>
      <c r="AE255" s="128"/>
      <c r="AF255" s="128"/>
      <c r="AG255" s="128"/>
      <c r="AH255" s="128"/>
      <c r="AI255" s="108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</row>
    <row r="256" spans="1:49" s="111" customFormat="1" ht="19.95" hidden="1" customHeight="1" x14ac:dyDescent="0.3">
      <c r="A256" s="113">
        <v>30</v>
      </c>
      <c r="B256" s="113">
        <v>4600011605</v>
      </c>
      <c r="C256" s="101" t="s">
        <v>788</v>
      </c>
      <c r="D256" s="112" t="str">
        <f t="shared" si="6"/>
        <v>Plataforma El. 3000 - Desmontagem de andaime</v>
      </c>
      <c r="E256" s="102" t="s">
        <v>501</v>
      </c>
      <c r="F256" s="103" t="s">
        <v>485</v>
      </c>
      <c r="G256" s="103" t="s">
        <v>461</v>
      </c>
      <c r="H256" s="100">
        <v>14</v>
      </c>
      <c r="I256" s="103" t="s">
        <v>1228</v>
      </c>
      <c r="J256" s="103"/>
      <c r="K256" s="103" t="s">
        <v>497</v>
      </c>
      <c r="L256" s="103" t="s">
        <v>1057</v>
      </c>
      <c r="M256" s="103"/>
      <c r="N256" s="106"/>
      <c r="O256" s="104">
        <v>1</v>
      </c>
      <c r="P256" s="104">
        <v>0</v>
      </c>
      <c r="Q256" s="104" t="s">
        <v>219</v>
      </c>
      <c r="R256" s="105">
        <f t="shared" si="7"/>
        <v>0</v>
      </c>
      <c r="S256" s="124">
        <v>1</v>
      </c>
      <c r="T256" s="124">
        <v>0</v>
      </c>
      <c r="U256" s="124">
        <v>1</v>
      </c>
      <c r="V256" s="108"/>
      <c r="W256" s="128">
        <v>2</v>
      </c>
      <c r="X256" s="128"/>
      <c r="Y256" s="128"/>
      <c r="Z256" s="128"/>
      <c r="AA256" s="128"/>
      <c r="AB256" s="108"/>
      <c r="AC256" s="108"/>
      <c r="AD256" s="128"/>
      <c r="AE256" s="128"/>
      <c r="AF256" s="128"/>
      <c r="AG256" s="128"/>
      <c r="AH256" s="128"/>
      <c r="AI256" s="108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</row>
    <row r="257" spans="1:49" s="111" customFormat="1" ht="19.95" hidden="1" customHeight="1" x14ac:dyDescent="0.3">
      <c r="A257" s="113">
        <v>30</v>
      </c>
      <c r="B257" s="113">
        <v>4600011605</v>
      </c>
      <c r="C257" s="101" t="s">
        <v>789</v>
      </c>
      <c r="D257" s="112" t="str">
        <f t="shared" si="6"/>
        <v>Plataforma El. 3000 - Monovia das Bombas</v>
      </c>
      <c r="E257" s="102" t="s">
        <v>501</v>
      </c>
      <c r="F257" s="103" t="s">
        <v>485</v>
      </c>
      <c r="G257" s="103" t="s">
        <v>461</v>
      </c>
      <c r="H257" s="100">
        <v>14</v>
      </c>
      <c r="I257" s="103" t="s">
        <v>1276</v>
      </c>
      <c r="J257" s="103"/>
      <c r="K257" s="103" t="s">
        <v>497</v>
      </c>
      <c r="L257" s="103" t="s">
        <v>1057</v>
      </c>
      <c r="M257" s="103"/>
      <c r="N257" s="106"/>
      <c r="O257" s="104">
        <v>1</v>
      </c>
      <c r="P257" s="104">
        <v>0</v>
      </c>
      <c r="Q257" s="104" t="s">
        <v>219</v>
      </c>
      <c r="R257" s="105">
        <f t="shared" si="7"/>
        <v>0</v>
      </c>
      <c r="S257" s="124">
        <v>1</v>
      </c>
      <c r="T257" s="124">
        <v>0</v>
      </c>
      <c r="U257" s="124">
        <v>1</v>
      </c>
      <c r="V257" s="108"/>
      <c r="W257" s="128"/>
      <c r="X257" s="128">
        <v>2</v>
      </c>
      <c r="Y257" s="128"/>
      <c r="Z257" s="128"/>
      <c r="AA257" s="128"/>
      <c r="AB257" s="108"/>
      <c r="AC257" s="108"/>
      <c r="AD257" s="128"/>
      <c r="AE257" s="128"/>
      <c r="AF257" s="128"/>
      <c r="AG257" s="128"/>
      <c r="AH257" s="128"/>
      <c r="AI257" s="108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</row>
    <row r="258" spans="1:49" s="111" customFormat="1" ht="19.95" hidden="1" customHeight="1" x14ac:dyDescent="0.3">
      <c r="A258" s="113">
        <v>30</v>
      </c>
      <c r="B258" s="113">
        <v>4600011605</v>
      </c>
      <c r="C258" s="101" t="s">
        <v>790</v>
      </c>
      <c r="D258" s="112" t="str">
        <f t="shared" si="6"/>
        <v>Plataforma El. 3000 - Montagem de andaime</v>
      </c>
      <c r="E258" s="102" t="s">
        <v>501</v>
      </c>
      <c r="F258" s="103" t="s">
        <v>485</v>
      </c>
      <c r="G258" s="103" t="s">
        <v>461</v>
      </c>
      <c r="H258" s="100">
        <v>14</v>
      </c>
      <c r="I258" s="103" t="s">
        <v>1207</v>
      </c>
      <c r="J258" s="103"/>
      <c r="K258" s="103" t="s">
        <v>497</v>
      </c>
      <c r="L258" s="103" t="s">
        <v>1057</v>
      </c>
      <c r="M258" s="103"/>
      <c r="N258" s="106"/>
      <c r="O258" s="104">
        <v>1</v>
      </c>
      <c r="P258" s="104">
        <v>0</v>
      </c>
      <c r="Q258" s="104" t="s">
        <v>219</v>
      </c>
      <c r="R258" s="105">
        <f t="shared" si="7"/>
        <v>0</v>
      </c>
      <c r="S258" s="124">
        <v>1</v>
      </c>
      <c r="T258" s="124">
        <v>0</v>
      </c>
      <c r="U258" s="124">
        <v>1</v>
      </c>
      <c r="V258" s="108"/>
      <c r="W258" s="128"/>
      <c r="X258" s="128">
        <v>2</v>
      </c>
      <c r="Y258" s="128"/>
      <c r="Z258" s="128"/>
      <c r="AA258" s="128"/>
      <c r="AB258" s="108"/>
      <c r="AC258" s="108"/>
      <c r="AD258" s="128"/>
      <c r="AE258" s="128"/>
      <c r="AF258" s="128"/>
      <c r="AG258" s="128"/>
      <c r="AH258" s="128"/>
      <c r="AI258" s="108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</row>
    <row r="259" spans="1:49" s="111" customFormat="1" ht="19.95" hidden="1" customHeight="1" x14ac:dyDescent="0.3">
      <c r="A259" s="113">
        <v>30</v>
      </c>
      <c r="B259" s="113">
        <v>4600011605</v>
      </c>
      <c r="C259" s="101" t="s">
        <v>791</v>
      </c>
      <c r="D259" s="112" t="str">
        <f t="shared" si="6"/>
        <v>Plataforma El. 3000 - Instalação de chumbadores nas vigas do prédio (16x)</v>
      </c>
      <c r="E259" s="102" t="s">
        <v>501</v>
      </c>
      <c r="F259" s="103" t="s">
        <v>485</v>
      </c>
      <c r="G259" s="103" t="s">
        <v>461</v>
      </c>
      <c r="H259" s="100">
        <v>14</v>
      </c>
      <c r="I259" s="103" t="s">
        <v>1277</v>
      </c>
      <c r="J259" s="103"/>
      <c r="K259" s="103" t="s">
        <v>497</v>
      </c>
      <c r="L259" s="103" t="s">
        <v>1057</v>
      </c>
      <c r="M259" s="103"/>
      <c r="N259" s="106"/>
      <c r="O259" s="104">
        <v>1</v>
      </c>
      <c r="P259" s="104">
        <v>0</v>
      </c>
      <c r="Q259" s="104" t="s">
        <v>219</v>
      </c>
      <c r="R259" s="105">
        <f t="shared" si="7"/>
        <v>0</v>
      </c>
      <c r="S259" s="124">
        <v>1</v>
      </c>
      <c r="T259" s="124">
        <v>0</v>
      </c>
      <c r="U259" s="124">
        <v>1</v>
      </c>
      <c r="V259" s="108"/>
      <c r="W259" s="128"/>
      <c r="X259" s="128">
        <v>2</v>
      </c>
      <c r="Y259" s="128"/>
      <c r="Z259" s="128"/>
      <c r="AA259" s="128"/>
      <c r="AB259" s="108"/>
      <c r="AC259" s="108"/>
      <c r="AD259" s="128"/>
      <c r="AE259" s="128"/>
      <c r="AF259" s="128"/>
      <c r="AG259" s="128"/>
      <c r="AH259" s="128"/>
      <c r="AI259" s="108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</row>
    <row r="260" spans="1:49" s="111" customFormat="1" ht="19.95" hidden="1" customHeight="1" x14ac:dyDescent="0.3">
      <c r="A260" s="113">
        <v>30</v>
      </c>
      <c r="B260" s="113">
        <v>4600011605</v>
      </c>
      <c r="C260" s="101" t="s">
        <v>792</v>
      </c>
      <c r="D260" s="112" t="str">
        <f t="shared" si="6"/>
        <v>Plataforma El. 3000 - Montagem de colunas</v>
      </c>
      <c r="E260" s="102" t="s">
        <v>501</v>
      </c>
      <c r="F260" s="103" t="s">
        <v>485</v>
      </c>
      <c r="G260" s="103" t="s">
        <v>461</v>
      </c>
      <c r="H260" s="100">
        <v>14</v>
      </c>
      <c r="I260" s="103" t="s">
        <v>1225</v>
      </c>
      <c r="J260" s="103"/>
      <c r="K260" s="103" t="s">
        <v>497</v>
      </c>
      <c r="L260" s="103" t="s">
        <v>1057</v>
      </c>
      <c r="M260" s="103"/>
      <c r="N260" s="106"/>
      <c r="O260" s="104">
        <v>1</v>
      </c>
      <c r="P260" s="104">
        <v>0</v>
      </c>
      <c r="Q260" s="104" t="s">
        <v>219</v>
      </c>
      <c r="R260" s="105">
        <f t="shared" si="7"/>
        <v>0</v>
      </c>
      <c r="S260" s="124">
        <v>1</v>
      </c>
      <c r="T260" s="124">
        <v>0</v>
      </c>
      <c r="U260" s="124">
        <v>1</v>
      </c>
      <c r="V260" s="108"/>
      <c r="W260" s="128"/>
      <c r="X260" s="128">
        <v>2</v>
      </c>
      <c r="Y260" s="128"/>
      <c r="Z260" s="128"/>
      <c r="AA260" s="128"/>
      <c r="AB260" s="108"/>
      <c r="AC260" s="108"/>
      <c r="AD260" s="128"/>
      <c r="AE260" s="128"/>
      <c r="AF260" s="128"/>
      <c r="AG260" s="128"/>
      <c r="AH260" s="128"/>
      <c r="AI260" s="108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</row>
    <row r="261" spans="1:49" s="111" customFormat="1" ht="19.95" hidden="1" customHeight="1" x14ac:dyDescent="0.3">
      <c r="A261" s="113">
        <v>30</v>
      </c>
      <c r="B261" s="113">
        <v>4600011605</v>
      </c>
      <c r="C261" s="101" t="s">
        <v>793</v>
      </c>
      <c r="D261" s="112" t="str">
        <f t="shared" ref="D261:D324" si="8">IF(E261="","",CONCATENATE(TRIM(E261)," - ",TRIM(I261)))</f>
        <v>Plataforma El. 3000 - Montagem de suportação e da monovia do prédio D</v>
      </c>
      <c r="E261" s="102" t="s">
        <v>501</v>
      </c>
      <c r="F261" s="103" t="s">
        <v>485</v>
      </c>
      <c r="G261" s="103" t="s">
        <v>461</v>
      </c>
      <c r="H261" s="100">
        <v>14</v>
      </c>
      <c r="I261" s="103" t="s">
        <v>1278</v>
      </c>
      <c r="J261" s="103"/>
      <c r="K261" s="103" t="s">
        <v>497</v>
      </c>
      <c r="L261" s="103" t="s">
        <v>1057</v>
      </c>
      <c r="M261" s="103"/>
      <c r="N261" s="106"/>
      <c r="O261" s="104">
        <v>1</v>
      </c>
      <c r="P261" s="104">
        <v>0</v>
      </c>
      <c r="Q261" s="104" t="s">
        <v>219</v>
      </c>
      <c r="R261" s="105">
        <f t="shared" ref="R261:R324" si="9">IF(O261="","",P261/O261)</f>
        <v>0</v>
      </c>
      <c r="S261" s="124">
        <v>1</v>
      </c>
      <c r="T261" s="124">
        <v>0</v>
      </c>
      <c r="U261" s="124">
        <v>1</v>
      </c>
      <c r="V261" s="108"/>
      <c r="W261" s="128"/>
      <c r="X261" s="128"/>
      <c r="Y261" s="128">
        <v>2</v>
      </c>
      <c r="Z261" s="128"/>
      <c r="AA261" s="128"/>
      <c r="AB261" s="108"/>
      <c r="AC261" s="108"/>
      <c r="AD261" s="128"/>
      <c r="AE261" s="128"/>
      <c r="AF261" s="128"/>
      <c r="AG261" s="128"/>
      <c r="AH261" s="128"/>
      <c r="AI261" s="108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</row>
    <row r="262" spans="1:49" s="111" customFormat="1" ht="19.95" hidden="1" customHeight="1" x14ac:dyDescent="0.3">
      <c r="A262" s="113">
        <v>30</v>
      </c>
      <c r="B262" s="113">
        <v>4600011605</v>
      </c>
      <c r="C262" s="101" t="s">
        <v>794</v>
      </c>
      <c r="D262" s="112" t="str">
        <f t="shared" si="8"/>
        <v>Plataforma El. 3000 - Montagem de suportação e das monovias do prédio E</v>
      </c>
      <c r="E262" s="102" t="s">
        <v>501</v>
      </c>
      <c r="F262" s="103" t="s">
        <v>485</v>
      </c>
      <c r="G262" s="103" t="s">
        <v>461</v>
      </c>
      <c r="H262" s="100">
        <v>14</v>
      </c>
      <c r="I262" s="103" t="s">
        <v>1279</v>
      </c>
      <c r="J262" s="103"/>
      <c r="K262" s="103" t="s">
        <v>497</v>
      </c>
      <c r="L262" s="103" t="s">
        <v>1057</v>
      </c>
      <c r="M262" s="103"/>
      <c r="N262" s="106"/>
      <c r="O262" s="104">
        <v>1</v>
      </c>
      <c r="P262" s="104">
        <v>0</v>
      </c>
      <c r="Q262" s="104" t="s">
        <v>219</v>
      </c>
      <c r="R262" s="105">
        <f t="shared" si="9"/>
        <v>0</v>
      </c>
      <c r="S262" s="124">
        <v>1</v>
      </c>
      <c r="T262" s="124">
        <v>0</v>
      </c>
      <c r="U262" s="124">
        <v>1</v>
      </c>
      <c r="V262" s="108"/>
      <c r="W262" s="128"/>
      <c r="X262" s="128"/>
      <c r="Y262" s="128">
        <v>2</v>
      </c>
      <c r="Z262" s="128"/>
      <c r="AA262" s="128"/>
      <c r="AB262" s="108"/>
      <c r="AC262" s="108"/>
      <c r="AD262" s="128"/>
      <c r="AE262" s="128"/>
      <c r="AF262" s="128"/>
      <c r="AG262" s="128"/>
      <c r="AH262" s="128"/>
      <c r="AI262" s="108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</row>
    <row r="263" spans="1:49" s="111" customFormat="1" ht="19.95" hidden="1" customHeight="1" x14ac:dyDescent="0.3">
      <c r="A263" s="113">
        <v>30</v>
      </c>
      <c r="B263" s="113">
        <v>4600011605</v>
      </c>
      <c r="C263" s="101" t="s">
        <v>795</v>
      </c>
      <c r="D263" s="112" t="str">
        <f t="shared" si="8"/>
        <v>Plataforma El. 3000 - Desmontagem de andaime</v>
      </c>
      <c r="E263" s="102" t="s">
        <v>501</v>
      </c>
      <c r="F263" s="103" t="s">
        <v>485</v>
      </c>
      <c r="G263" s="103" t="s">
        <v>461</v>
      </c>
      <c r="H263" s="100">
        <v>14</v>
      </c>
      <c r="I263" s="103" t="s">
        <v>1228</v>
      </c>
      <c r="J263" s="103"/>
      <c r="K263" s="103" t="s">
        <v>497</v>
      </c>
      <c r="L263" s="103" t="s">
        <v>1057</v>
      </c>
      <c r="M263" s="103"/>
      <c r="N263" s="106"/>
      <c r="O263" s="104">
        <v>1</v>
      </c>
      <c r="P263" s="104">
        <v>0</v>
      </c>
      <c r="Q263" s="104" t="s">
        <v>219</v>
      </c>
      <c r="R263" s="105">
        <f t="shared" si="9"/>
        <v>0</v>
      </c>
      <c r="S263" s="124">
        <v>1</v>
      </c>
      <c r="T263" s="124">
        <v>0</v>
      </c>
      <c r="U263" s="124">
        <v>1</v>
      </c>
      <c r="V263" s="108"/>
      <c r="W263" s="128"/>
      <c r="X263" s="128"/>
      <c r="Y263" s="128">
        <v>2</v>
      </c>
      <c r="Z263" s="128"/>
      <c r="AA263" s="128"/>
      <c r="AB263" s="108"/>
      <c r="AC263" s="108"/>
      <c r="AD263" s="128"/>
      <c r="AE263" s="128"/>
      <c r="AF263" s="128"/>
      <c r="AG263" s="128"/>
      <c r="AH263" s="128"/>
      <c r="AI263" s="108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</row>
    <row r="264" spans="1:49" s="111" customFormat="1" ht="19.95" hidden="1" customHeight="1" x14ac:dyDescent="0.3">
      <c r="A264" s="113">
        <v>30</v>
      </c>
      <c r="B264" s="113">
        <v>4600011605</v>
      </c>
      <c r="C264" s="101" t="s">
        <v>796</v>
      </c>
      <c r="D264" s="112" t="str">
        <f t="shared" si="8"/>
        <v>Plataforma El. 3000 - Cobertura das bombas de recirculação - Prédio E</v>
      </c>
      <c r="E264" s="102" t="s">
        <v>501</v>
      </c>
      <c r="F264" s="103" t="s">
        <v>485</v>
      </c>
      <c r="G264" s="103" t="s">
        <v>461</v>
      </c>
      <c r="H264" s="100">
        <v>14</v>
      </c>
      <c r="I264" s="103" t="s">
        <v>1280</v>
      </c>
      <c r="J264" s="103"/>
      <c r="K264" s="103" t="s">
        <v>497</v>
      </c>
      <c r="L264" s="103" t="s">
        <v>1057</v>
      </c>
      <c r="M264" s="103"/>
      <c r="N264" s="106"/>
      <c r="O264" s="104">
        <v>1</v>
      </c>
      <c r="P264" s="104">
        <v>0</v>
      </c>
      <c r="Q264" s="104" t="s">
        <v>219</v>
      </c>
      <c r="R264" s="105">
        <f t="shared" si="9"/>
        <v>0</v>
      </c>
      <c r="S264" s="124">
        <v>1</v>
      </c>
      <c r="T264" s="124">
        <v>0</v>
      </c>
      <c r="U264" s="124">
        <v>1</v>
      </c>
      <c r="V264" s="108"/>
      <c r="W264" s="128"/>
      <c r="X264" s="128"/>
      <c r="Y264" s="128">
        <v>2</v>
      </c>
      <c r="Z264" s="128"/>
      <c r="AA264" s="128"/>
      <c r="AB264" s="108"/>
      <c r="AC264" s="108"/>
      <c r="AD264" s="128"/>
      <c r="AE264" s="128"/>
      <c r="AF264" s="128"/>
      <c r="AG264" s="128"/>
      <c r="AH264" s="128"/>
      <c r="AI264" s="108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</row>
    <row r="265" spans="1:49" s="111" customFormat="1" ht="19.95" hidden="1" customHeight="1" x14ac:dyDescent="0.3">
      <c r="A265" s="113">
        <v>30</v>
      </c>
      <c r="B265" s="113">
        <v>4600011605</v>
      </c>
      <c r="C265" s="101" t="s">
        <v>797</v>
      </c>
      <c r="D265" s="112" t="str">
        <f t="shared" si="8"/>
        <v>Plataforma El. 3000 - Montagem de andaime</v>
      </c>
      <c r="E265" s="102" t="s">
        <v>501</v>
      </c>
      <c r="F265" s="103" t="s">
        <v>485</v>
      </c>
      <c r="G265" s="103" t="s">
        <v>461</v>
      </c>
      <c r="H265" s="100">
        <v>14</v>
      </c>
      <c r="I265" s="103" t="s">
        <v>1207</v>
      </c>
      <c r="J265" s="103"/>
      <c r="K265" s="103" t="s">
        <v>497</v>
      </c>
      <c r="L265" s="103" t="s">
        <v>1057</v>
      </c>
      <c r="M265" s="103"/>
      <c r="N265" s="106"/>
      <c r="O265" s="104">
        <v>1</v>
      </c>
      <c r="P265" s="104">
        <v>0</v>
      </c>
      <c r="Q265" s="104" t="s">
        <v>219</v>
      </c>
      <c r="R265" s="105">
        <f t="shared" si="9"/>
        <v>0</v>
      </c>
      <c r="S265" s="124">
        <v>1</v>
      </c>
      <c r="T265" s="124">
        <v>0</v>
      </c>
      <c r="U265" s="124">
        <v>1</v>
      </c>
      <c r="V265" s="108"/>
      <c r="W265" s="128"/>
      <c r="X265" s="128"/>
      <c r="Y265" s="128">
        <v>2</v>
      </c>
      <c r="Z265" s="128"/>
      <c r="AA265" s="128"/>
      <c r="AB265" s="108"/>
      <c r="AC265" s="108"/>
      <c r="AD265" s="128"/>
      <c r="AE265" s="128"/>
      <c r="AF265" s="128"/>
      <c r="AG265" s="128"/>
      <c r="AH265" s="128"/>
      <c r="AI265" s="108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</row>
    <row r="266" spans="1:49" s="111" customFormat="1" ht="19.95" hidden="1" customHeight="1" x14ac:dyDescent="0.3">
      <c r="A266" s="113">
        <v>30</v>
      </c>
      <c r="B266" s="113">
        <v>4600011605</v>
      </c>
      <c r="C266" s="101" t="s">
        <v>798</v>
      </c>
      <c r="D266" s="112" t="str">
        <f t="shared" si="8"/>
        <v>Plataforma El. 3000 - Chumbador 01</v>
      </c>
      <c r="E266" s="102" t="s">
        <v>501</v>
      </c>
      <c r="F266" s="103" t="s">
        <v>485</v>
      </c>
      <c r="G266" s="103" t="s">
        <v>461</v>
      </c>
      <c r="H266" s="100">
        <v>14</v>
      </c>
      <c r="I266" s="103" t="s">
        <v>1281</v>
      </c>
      <c r="J266" s="103"/>
      <c r="K266" s="103" t="s">
        <v>497</v>
      </c>
      <c r="L266" s="103" t="s">
        <v>1057</v>
      </c>
      <c r="M266" s="103"/>
      <c r="N266" s="106"/>
      <c r="O266" s="104">
        <v>1</v>
      </c>
      <c r="P266" s="104">
        <v>0</v>
      </c>
      <c r="Q266" s="104" t="s">
        <v>219</v>
      </c>
      <c r="R266" s="105">
        <f t="shared" si="9"/>
        <v>0</v>
      </c>
      <c r="S266" s="124">
        <v>1</v>
      </c>
      <c r="T266" s="124">
        <v>0</v>
      </c>
      <c r="U266" s="124">
        <v>1</v>
      </c>
      <c r="V266" s="108"/>
      <c r="W266" s="128"/>
      <c r="X266" s="128"/>
      <c r="Y266" s="128"/>
      <c r="Z266" s="128">
        <v>2</v>
      </c>
      <c r="AA266" s="128"/>
      <c r="AB266" s="108"/>
      <c r="AC266" s="108"/>
      <c r="AD266" s="128"/>
      <c r="AE266" s="128"/>
      <c r="AF266" s="128"/>
      <c r="AG266" s="128"/>
      <c r="AH266" s="128"/>
      <c r="AI266" s="108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</row>
    <row r="267" spans="1:49" s="111" customFormat="1" ht="19.95" hidden="1" customHeight="1" x14ac:dyDescent="0.3">
      <c r="A267" s="113">
        <v>30</v>
      </c>
      <c r="B267" s="113">
        <v>4600011605</v>
      </c>
      <c r="C267" s="101" t="s">
        <v>799</v>
      </c>
      <c r="D267" s="112" t="str">
        <f t="shared" si="8"/>
        <v>Plataforma El. 3000 - Chumbador 02</v>
      </c>
      <c r="E267" s="102" t="s">
        <v>501</v>
      </c>
      <c r="F267" s="103" t="s">
        <v>485</v>
      </c>
      <c r="G267" s="103" t="s">
        <v>461</v>
      </c>
      <c r="H267" s="100">
        <v>14</v>
      </c>
      <c r="I267" s="103" t="s">
        <v>1282</v>
      </c>
      <c r="J267" s="103"/>
      <c r="K267" s="103" t="s">
        <v>497</v>
      </c>
      <c r="L267" s="103" t="s">
        <v>1057</v>
      </c>
      <c r="M267" s="103"/>
      <c r="N267" s="106"/>
      <c r="O267" s="104">
        <v>1</v>
      </c>
      <c r="P267" s="104">
        <v>0</v>
      </c>
      <c r="Q267" s="104" t="s">
        <v>219</v>
      </c>
      <c r="R267" s="105">
        <f t="shared" si="9"/>
        <v>0</v>
      </c>
      <c r="S267" s="124">
        <v>1</v>
      </c>
      <c r="T267" s="124">
        <v>0</v>
      </c>
      <c r="U267" s="124">
        <v>1</v>
      </c>
      <c r="V267" s="108"/>
      <c r="W267" s="128"/>
      <c r="X267" s="128"/>
      <c r="Y267" s="128"/>
      <c r="Z267" s="128">
        <v>2</v>
      </c>
      <c r="AA267" s="128"/>
      <c r="AB267" s="108"/>
      <c r="AC267" s="108"/>
      <c r="AD267" s="128"/>
      <c r="AE267" s="128"/>
      <c r="AF267" s="128"/>
      <c r="AG267" s="128"/>
      <c r="AH267" s="128"/>
      <c r="AI267" s="108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</row>
    <row r="268" spans="1:49" s="111" customFormat="1" ht="19.95" hidden="1" customHeight="1" x14ac:dyDescent="0.3">
      <c r="A268" s="113">
        <v>30</v>
      </c>
      <c r="B268" s="113">
        <v>4600011605</v>
      </c>
      <c r="C268" s="101" t="s">
        <v>800</v>
      </c>
      <c r="D268" s="112" t="str">
        <f t="shared" si="8"/>
        <v>Plataforma El. 3000 - Chumbador 03</v>
      </c>
      <c r="E268" s="102" t="s">
        <v>501</v>
      </c>
      <c r="F268" s="103" t="s">
        <v>485</v>
      </c>
      <c r="G268" s="103" t="s">
        <v>461</v>
      </c>
      <c r="H268" s="100">
        <v>14</v>
      </c>
      <c r="I268" s="103" t="s">
        <v>1283</v>
      </c>
      <c r="J268" s="103"/>
      <c r="K268" s="103" t="s">
        <v>497</v>
      </c>
      <c r="L268" s="103" t="s">
        <v>1057</v>
      </c>
      <c r="M268" s="103"/>
      <c r="N268" s="106"/>
      <c r="O268" s="104">
        <v>1</v>
      </c>
      <c r="P268" s="104">
        <v>0</v>
      </c>
      <c r="Q268" s="104" t="s">
        <v>219</v>
      </c>
      <c r="R268" s="105">
        <f t="shared" si="9"/>
        <v>0</v>
      </c>
      <c r="S268" s="124">
        <v>1</v>
      </c>
      <c r="T268" s="124">
        <v>0</v>
      </c>
      <c r="U268" s="124">
        <v>1</v>
      </c>
      <c r="V268" s="108"/>
      <c r="W268" s="128"/>
      <c r="X268" s="128"/>
      <c r="Y268" s="128"/>
      <c r="Z268" s="128">
        <v>2</v>
      </c>
      <c r="AA268" s="128"/>
      <c r="AB268" s="108"/>
      <c r="AC268" s="108"/>
      <c r="AD268" s="128"/>
      <c r="AE268" s="128"/>
      <c r="AF268" s="128"/>
      <c r="AG268" s="128"/>
      <c r="AH268" s="128"/>
      <c r="AI268" s="108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</row>
    <row r="269" spans="1:49" s="111" customFormat="1" ht="19.95" hidden="1" customHeight="1" x14ac:dyDescent="0.3">
      <c r="A269" s="113">
        <v>30</v>
      </c>
      <c r="B269" s="113">
        <v>4600011605</v>
      </c>
      <c r="C269" s="101" t="s">
        <v>801</v>
      </c>
      <c r="D269" s="112" t="str">
        <f t="shared" si="8"/>
        <v>Plataforma El. 3000 - Chumbador 04</v>
      </c>
      <c r="E269" s="102" t="s">
        <v>501</v>
      </c>
      <c r="F269" s="103" t="s">
        <v>485</v>
      </c>
      <c r="G269" s="103" t="s">
        <v>461</v>
      </c>
      <c r="H269" s="100">
        <v>14</v>
      </c>
      <c r="I269" s="103" t="s">
        <v>1284</v>
      </c>
      <c r="J269" s="103"/>
      <c r="K269" s="103" t="s">
        <v>497</v>
      </c>
      <c r="L269" s="103" t="s">
        <v>1057</v>
      </c>
      <c r="M269" s="103"/>
      <c r="N269" s="106"/>
      <c r="O269" s="104">
        <v>1</v>
      </c>
      <c r="P269" s="104">
        <v>0</v>
      </c>
      <c r="Q269" s="104" t="s">
        <v>219</v>
      </c>
      <c r="R269" s="105">
        <f t="shared" si="9"/>
        <v>0</v>
      </c>
      <c r="S269" s="124">
        <v>1</v>
      </c>
      <c r="T269" s="124">
        <v>0</v>
      </c>
      <c r="U269" s="124">
        <v>1</v>
      </c>
      <c r="V269" s="108"/>
      <c r="W269" s="128"/>
      <c r="X269" s="128"/>
      <c r="Y269" s="128"/>
      <c r="Z269" s="128">
        <v>2</v>
      </c>
      <c r="AA269" s="128"/>
      <c r="AB269" s="108"/>
      <c r="AC269" s="108"/>
      <c r="AD269" s="128"/>
      <c r="AE269" s="128"/>
      <c r="AF269" s="128"/>
      <c r="AG269" s="128"/>
      <c r="AH269" s="128"/>
      <c r="AI269" s="108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</row>
    <row r="270" spans="1:49" s="111" customFormat="1" ht="19.95" hidden="1" customHeight="1" x14ac:dyDescent="0.3">
      <c r="A270" s="113">
        <v>36</v>
      </c>
      <c r="B270" s="113">
        <v>4600011605</v>
      </c>
      <c r="C270" s="101" t="s">
        <v>802</v>
      </c>
      <c r="D270" s="112" t="str">
        <f t="shared" si="8"/>
        <v>Plataforma El. 3000 - Chumbador 05</v>
      </c>
      <c r="E270" s="102" t="s">
        <v>501</v>
      </c>
      <c r="F270" s="103" t="s">
        <v>485</v>
      </c>
      <c r="G270" s="103" t="s">
        <v>461</v>
      </c>
      <c r="H270" s="100">
        <v>15</v>
      </c>
      <c r="I270" s="103" t="s">
        <v>1285</v>
      </c>
      <c r="J270" s="103"/>
      <c r="K270" s="103"/>
      <c r="L270" s="103"/>
      <c r="M270" s="103"/>
      <c r="N270" s="106"/>
      <c r="O270" s="104">
        <v>0</v>
      </c>
      <c r="P270" s="104">
        <v>0</v>
      </c>
      <c r="Q270" s="104"/>
      <c r="R270" s="105" t="e">
        <f t="shared" si="9"/>
        <v>#DIV/0!</v>
      </c>
      <c r="S270" s="124">
        <v>0</v>
      </c>
      <c r="T270" s="124">
        <v>0</v>
      </c>
      <c r="U270" s="124">
        <v>0</v>
      </c>
      <c r="V270" s="108"/>
      <c r="W270" s="128"/>
      <c r="X270" s="128"/>
      <c r="Y270" s="128"/>
      <c r="Z270" s="128"/>
      <c r="AA270" s="128"/>
      <c r="AB270" s="108"/>
      <c r="AC270" s="108"/>
      <c r="AD270" s="128"/>
      <c r="AE270" s="128"/>
      <c r="AF270" s="128"/>
      <c r="AG270" s="128"/>
      <c r="AH270" s="128"/>
      <c r="AI270" s="108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</row>
    <row r="271" spans="1:49" s="111" customFormat="1" ht="19.95" hidden="1" customHeight="1" x14ac:dyDescent="0.3">
      <c r="A271" s="113">
        <v>35</v>
      </c>
      <c r="B271" s="113">
        <v>4600011605</v>
      </c>
      <c r="C271" s="101" t="s">
        <v>803</v>
      </c>
      <c r="D271" s="112" t="str">
        <f t="shared" si="8"/>
        <v>Plataforma El. 3000 - Chumbador 06</v>
      </c>
      <c r="E271" s="102" t="s">
        <v>501</v>
      </c>
      <c r="F271" s="103" t="s">
        <v>485</v>
      </c>
      <c r="G271" s="103" t="s">
        <v>461</v>
      </c>
      <c r="H271" s="100">
        <v>14</v>
      </c>
      <c r="I271" s="103" t="s">
        <v>1286</v>
      </c>
      <c r="J271" s="103"/>
      <c r="K271" s="103" t="s">
        <v>497</v>
      </c>
      <c r="L271" s="103" t="s">
        <v>1058</v>
      </c>
      <c r="M271" s="103"/>
      <c r="N271" s="106"/>
      <c r="O271" s="104">
        <v>10</v>
      </c>
      <c r="P271" s="104">
        <v>6</v>
      </c>
      <c r="Q271" s="104" t="s">
        <v>1054</v>
      </c>
      <c r="R271" s="105">
        <f t="shared" si="9"/>
        <v>0.6</v>
      </c>
      <c r="S271" s="124">
        <v>0</v>
      </c>
      <c r="T271" s="124">
        <v>0</v>
      </c>
      <c r="U271" s="124">
        <v>4</v>
      </c>
      <c r="V271" s="108"/>
      <c r="W271" s="128"/>
      <c r="X271" s="128">
        <v>2</v>
      </c>
      <c r="Y271" s="128"/>
      <c r="Z271" s="128"/>
      <c r="AA271" s="128"/>
      <c r="AB271" s="108"/>
      <c r="AC271" s="108"/>
      <c r="AD271" s="128"/>
      <c r="AE271" s="128"/>
      <c r="AF271" s="128"/>
      <c r="AG271" s="128"/>
      <c r="AH271" s="128"/>
      <c r="AI271" s="108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</row>
    <row r="272" spans="1:49" s="111" customFormat="1" ht="19.95" hidden="1" customHeight="1" x14ac:dyDescent="0.3">
      <c r="A272" s="113">
        <v>0</v>
      </c>
      <c r="B272" s="113">
        <v>4600011605</v>
      </c>
      <c r="C272" s="101" t="s">
        <v>804</v>
      </c>
      <c r="D272" s="112" t="str">
        <f t="shared" si="8"/>
        <v/>
      </c>
      <c r="E272" s="102"/>
      <c r="F272" s="103"/>
      <c r="G272" s="103"/>
      <c r="H272" s="100"/>
      <c r="I272" s="103" t="s">
        <v>1287</v>
      </c>
      <c r="J272" s="103"/>
      <c r="K272" s="103"/>
      <c r="L272" s="103"/>
      <c r="M272" s="103"/>
      <c r="N272" s="106"/>
      <c r="O272" s="104">
        <v>0</v>
      </c>
      <c r="P272" s="104">
        <v>0</v>
      </c>
      <c r="Q272" s="104"/>
      <c r="R272" s="105" t="e">
        <f t="shared" si="9"/>
        <v>#DIV/0!</v>
      </c>
      <c r="S272" s="124">
        <v>0</v>
      </c>
      <c r="T272" s="124">
        <v>0</v>
      </c>
      <c r="U272" s="124">
        <v>0</v>
      </c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  <c r="AI272" s="113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</row>
    <row r="273" spans="1:49" s="111" customFormat="1" ht="19.95" hidden="1" customHeight="1" x14ac:dyDescent="0.3">
      <c r="A273" s="113">
        <v>37</v>
      </c>
      <c r="B273" s="113">
        <v>4600011605</v>
      </c>
      <c r="C273" s="101" t="s">
        <v>805</v>
      </c>
      <c r="D273" s="112" t="str">
        <f t="shared" si="8"/>
        <v>Plataforma El. 3000 - Chumbador 08</v>
      </c>
      <c r="E273" s="102" t="s">
        <v>501</v>
      </c>
      <c r="F273" s="103" t="s">
        <v>485</v>
      </c>
      <c r="G273" s="103" t="s">
        <v>461</v>
      </c>
      <c r="H273" s="100">
        <v>14</v>
      </c>
      <c r="I273" s="103" t="s">
        <v>1288</v>
      </c>
      <c r="J273" s="103"/>
      <c r="K273" s="103"/>
      <c r="L273" s="103"/>
      <c r="M273" s="103"/>
      <c r="N273" s="106"/>
      <c r="O273" s="104">
        <v>0</v>
      </c>
      <c r="P273" s="104">
        <v>0</v>
      </c>
      <c r="Q273" s="104"/>
      <c r="R273" s="105" t="e">
        <f t="shared" si="9"/>
        <v>#DIV/0!</v>
      </c>
      <c r="S273" s="124">
        <v>0</v>
      </c>
      <c r="T273" s="124">
        <v>0</v>
      </c>
      <c r="U273" s="124">
        <v>0</v>
      </c>
      <c r="V273" s="108"/>
      <c r="W273" s="128">
        <v>2</v>
      </c>
      <c r="X273" s="128">
        <v>2</v>
      </c>
      <c r="Y273" s="128">
        <v>2</v>
      </c>
      <c r="Z273" s="128">
        <v>2</v>
      </c>
      <c r="AA273" s="128">
        <v>2</v>
      </c>
      <c r="AB273" s="108"/>
      <c r="AC273" s="108"/>
      <c r="AD273" s="128"/>
      <c r="AE273" s="128"/>
      <c r="AF273" s="128"/>
      <c r="AG273" s="128"/>
      <c r="AH273" s="128"/>
      <c r="AI273" s="108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</row>
    <row r="274" spans="1:49" s="111" customFormat="1" ht="19.95" hidden="1" customHeight="1" x14ac:dyDescent="0.3">
      <c r="A274" s="113">
        <v>0</v>
      </c>
      <c r="B274" s="113">
        <v>4600011605</v>
      </c>
      <c r="C274" s="101" t="s">
        <v>806</v>
      </c>
      <c r="D274" s="112" t="str">
        <f t="shared" si="8"/>
        <v/>
      </c>
      <c r="E274" s="102"/>
      <c r="F274" s="103"/>
      <c r="G274" s="103"/>
      <c r="H274" s="100"/>
      <c r="I274" s="103" t="s">
        <v>1289</v>
      </c>
      <c r="J274" s="103"/>
      <c r="K274" s="103"/>
      <c r="L274" s="103"/>
      <c r="M274" s="103"/>
      <c r="N274" s="106"/>
      <c r="O274" s="104">
        <v>0</v>
      </c>
      <c r="P274" s="104">
        <v>0</v>
      </c>
      <c r="Q274" s="104"/>
      <c r="R274" s="105" t="e">
        <f t="shared" si="9"/>
        <v>#DIV/0!</v>
      </c>
      <c r="S274" s="124">
        <v>0</v>
      </c>
      <c r="T274" s="124">
        <v>0</v>
      </c>
      <c r="U274" s="124">
        <v>0</v>
      </c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3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</row>
    <row r="275" spans="1:49" s="111" customFormat="1" ht="19.95" hidden="1" customHeight="1" x14ac:dyDescent="0.3">
      <c r="A275" s="113">
        <v>35</v>
      </c>
      <c r="B275" s="113">
        <v>4600011605</v>
      </c>
      <c r="C275" s="101" t="s">
        <v>807</v>
      </c>
      <c r="D275" s="112" t="str">
        <f t="shared" si="8"/>
        <v>(PM) Plataformas Metálicas - Chumbador 10</v>
      </c>
      <c r="E275" s="102" t="s">
        <v>496</v>
      </c>
      <c r="F275" s="103" t="s">
        <v>485</v>
      </c>
      <c r="G275" s="103" t="s">
        <v>461</v>
      </c>
      <c r="H275" s="100">
        <v>14</v>
      </c>
      <c r="I275" s="103" t="s">
        <v>1290</v>
      </c>
      <c r="J275" s="103"/>
      <c r="K275" s="103" t="s">
        <v>497</v>
      </c>
      <c r="L275" s="103" t="s">
        <v>1058</v>
      </c>
      <c r="M275" s="103"/>
      <c r="N275" s="106"/>
      <c r="O275" s="104">
        <v>0</v>
      </c>
      <c r="P275" s="104">
        <v>0</v>
      </c>
      <c r="Q275" s="104"/>
      <c r="R275" s="105" t="e">
        <f t="shared" si="9"/>
        <v>#DIV/0!</v>
      </c>
      <c r="S275" s="124">
        <v>0</v>
      </c>
      <c r="T275" s="124">
        <v>0</v>
      </c>
      <c r="U275" s="124">
        <v>0</v>
      </c>
      <c r="V275" s="108"/>
      <c r="W275" s="128">
        <v>2</v>
      </c>
      <c r="X275" s="128">
        <v>2</v>
      </c>
      <c r="Y275" s="128">
        <v>2</v>
      </c>
      <c r="Z275" s="128">
        <v>2</v>
      </c>
      <c r="AA275" s="128">
        <v>2</v>
      </c>
      <c r="AB275" s="108"/>
      <c r="AC275" s="108"/>
      <c r="AD275" s="128"/>
      <c r="AE275" s="128"/>
      <c r="AF275" s="128"/>
      <c r="AG275" s="128"/>
      <c r="AH275" s="128"/>
      <c r="AI275" s="108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</row>
    <row r="276" spans="1:49" s="111" customFormat="1" ht="19.95" hidden="1" customHeight="1" x14ac:dyDescent="0.3">
      <c r="A276" s="113">
        <v>0</v>
      </c>
      <c r="B276" s="113">
        <v>4600011605</v>
      </c>
      <c r="C276" s="101" t="s">
        <v>808</v>
      </c>
      <c r="D276" s="112" t="str">
        <f t="shared" si="8"/>
        <v>Plataforma El. 5000 - Chumbador 11</v>
      </c>
      <c r="E276" s="102" t="s">
        <v>1059</v>
      </c>
      <c r="F276" s="103"/>
      <c r="G276" s="103"/>
      <c r="H276" s="100"/>
      <c r="I276" s="103" t="s">
        <v>1291</v>
      </c>
      <c r="J276" s="103"/>
      <c r="K276" s="103"/>
      <c r="L276" s="103"/>
      <c r="M276" s="103"/>
      <c r="N276" s="106"/>
      <c r="O276" s="104">
        <v>0</v>
      </c>
      <c r="P276" s="104">
        <v>0</v>
      </c>
      <c r="Q276" s="104"/>
      <c r="R276" s="105" t="e">
        <f t="shared" si="9"/>
        <v>#DIV/0!</v>
      </c>
      <c r="S276" s="124">
        <v>0</v>
      </c>
      <c r="T276" s="124">
        <v>0</v>
      </c>
      <c r="U276" s="124">
        <v>0</v>
      </c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</row>
    <row r="277" spans="1:49" s="111" customFormat="1" ht="19.95" hidden="1" customHeight="1" x14ac:dyDescent="0.3">
      <c r="A277" s="113">
        <v>33</v>
      </c>
      <c r="B277" s="113">
        <v>4600011605</v>
      </c>
      <c r="C277" s="101" t="s">
        <v>809</v>
      </c>
      <c r="D277" s="112" t="str">
        <f t="shared" si="8"/>
        <v>Plataforma El. 5000 - Chumbador 12</v>
      </c>
      <c r="E277" s="102" t="s">
        <v>1059</v>
      </c>
      <c r="F277" s="103" t="s">
        <v>452</v>
      </c>
      <c r="G277" s="103" t="s">
        <v>461</v>
      </c>
      <c r="H277" s="100">
        <v>14</v>
      </c>
      <c r="I277" s="103" t="s">
        <v>1292</v>
      </c>
      <c r="J277" s="103"/>
      <c r="K277" s="103"/>
      <c r="L277" s="103"/>
      <c r="M277" s="103"/>
      <c r="N277" s="106"/>
      <c r="O277" s="104">
        <v>0</v>
      </c>
      <c r="P277" s="104">
        <v>0</v>
      </c>
      <c r="Q277" s="104"/>
      <c r="R277" s="105" t="e">
        <f t="shared" si="9"/>
        <v>#DIV/0!</v>
      </c>
      <c r="S277" s="124">
        <v>0</v>
      </c>
      <c r="T277" s="124">
        <v>0</v>
      </c>
      <c r="U277" s="124">
        <v>1</v>
      </c>
      <c r="V277" s="108"/>
      <c r="W277" s="128">
        <v>2</v>
      </c>
      <c r="X277" s="128"/>
      <c r="Y277" s="128"/>
      <c r="Z277" s="128"/>
      <c r="AA277" s="128"/>
      <c r="AB277" s="108"/>
      <c r="AC277" s="108"/>
      <c r="AD277" s="128"/>
      <c r="AE277" s="128"/>
      <c r="AF277" s="128"/>
      <c r="AG277" s="128"/>
      <c r="AH277" s="128"/>
      <c r="AI277" s="108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</row>
    <row r="278" spans="1:49" s="111" customFormat="1" ht="19.95" hidden="1" customHeight="1" x14ac:dyDescent="0.3">
      <c r="A278" s="113">
        <v>33</v>
      </c>
      <c r="B278" s="113">
        <v>4600011605</v>
      </c>
      <c r="C278" s="101" t="s">
        <v>810</v>
      </c>
      <c r="D278" s="112" t="str">
        <f t="shared" si="8"/>
        <v>Plataforma El. 5000 - Chumbador 13</v>
      </c>
      <c r="E278" s="102" t="s">
        <v>1059</v>
      </c>
      <c r="F278" s="103" t="s">
        <v>452</v>
      </c>
      <c r="G278" s="103" t="s">
        <v>461</v>
      </c>
      <c r="H278" s="100">
        <v>14</v>
      </c>
      <c r="I278" s="103" t="s">
        <v>1293</v>
      </c>
      <c r="J278" s="103"/>
      <c r="K278" s="103"/>
      <c r="L278" s="103"/>
      <c r="M278" s="103"/>
      <c r="N278" s="106"/>
      <c r="O278" s="104">
        <v>0</v>
      </c>
      <c r="P278" s="104">
        <v>0</v>
      </c>
      <c r="Q278" s="104"/>
      <c r="R278" s="105" t="e">
        <f t="shared" si="9"/>
        <v>#DIV/0!</v>
      </c>
      <c r="S278" s="124">
        <v>0</v>
      </c>
      <c r="T278" s="124">
        <v>0</v>
      </c>
      <c r="U278" s="124">
        <v>1</v>
      </c>
      <c r="V278" s="108"/>
      <c r="W278" s="128"/>
      <c r="X278" s="128">
        <v>2</v>
      </c>
      <c r="Y278" s="128"/>
      <c r="Z278" s="128"/>
      <c r="AA278" s="128"/>
      <c r="AB278" s="108"/>
      <c r="AC278" s="108"/>
      <c r="AD278" s="128"/>
      <c r="AE278" s="128"/>
      <c r="AF278" s="128"/>
      <c r="AG278" s="128"/>
      <c r="AH278" s="128"/>
      <c r="AI278" s="108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</row>
    <row r="279" spans="1:49" s="111" customFormat="1" ht="19.95" hidden="1" customHeight="1" x14ac:dyDescent="0.3">
      <c r="A279" s="113">
        <v>33</v>
      </c>
      <c r="B279" s="113">
        <v>4600011605</v>
      </c>
      <c r="C279" s="101" t="s">
        <v>811</v>
      </c>
      <c r="D279" s="112" t="str">
        <f t="shared" si="8"/>
        <v>Plataforma El. 5000 - Chumbador 14</v>
      </c>
      <c r="E279" s="102" t="s">
        <v>1059</v>
      </c>
      <c r="F279" s="103" t="s">
        <v>452</v>
      </c>
      <c r="G279" s="103" t="s">
        <v>461</v>
      </c>
      <c r="H279" s="100">
        <v>14</v>
      </c>
      <c r="I279" s="103" t="s">
        <v>1294</v>
      </c>
      <c r="J279" s="103"/>
      <c r="K279" s="103"/>
      <c r="L279" s="103"/>
      <c r="M279" s="103"/>
      <c r="N279" s="106"/>
      <c r="O279" s="104">
        <v>0</v>
      </c>
      <c r="P279" s="104">
        <v>0</v>
      </c>
      <c r="Q279" s="104"/>
      <c r="R279" s="105" t="e">
        <f t="shared" si="9"/>
        <v>#DIV/0!</v>
      </c>
      <c r="S279" s="124">
        <v>0</v>
      </c>
      <c r="T279" s="124">
        <v>0</v>
      </c>
      <c r="U279" s="124">
        <v>1</v>
      </c>
      <c r="V279" s="108"/>
      <c r="W279" s="128"/>
      <c r="X279" s="128">
        <v>2</v>
      </c>
      <c r="Y279" s="128"/>
      <c r="Z279" s="128"/>
      <c r="AA279" s="128"/>
      <c r="AB279" s="108"/>
      <c r="AC279" s="108"/>
      <c r="AD279" s="128"/>
      <c r="AE279" s="128"/>
      <c r="AF279" s="128"/>
      <c r="AG279" s="128"/>
      <c r="AH279" s="128"/>
      <c r="AI279" s="108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</row>
    <row r="280" spans="1:49" s="111" customFormat="1" ht="19.95" hidden="1" customHeight="1" x14ac:dyDescent="0.3">
      <c r="A280" s="113">
        <v>33</v>
      </c>
      <c r="B280" s="113">
        <v>4600011605</v>
      </c>
      <c r="C280" s="101" t="s">
        <v>812</v>
      </c>
      <c r="D280" s="112" t="str">
        <f t="shared" si="8"/>
        <v>Plataforma El. 5000 - Chumbador 15</v>
      </c>
      <c r="E280" s="102" t="s">
        <v>1059</v>
      </c>
      <c r="F280" s="103" t="s">
        <v>452</v>
      </c>
      <c r="G280" s="103" t="s">
        <v>461</v>
      </c>
      <c r="H280" s="100">
        <v>14</v>
      </c>
      <c r="I280" s="103" t="s">
        <v>1295</v>
      </c>
      <c r="J280" s="103"/>
      <c r="K280" s="103"/>
      <c r="L280" s="103"/>
      <c r="M280" s="103"/>
      <c r="N280" s="106"/>
      <c r="O280" s="104">
        <v>0</v>
      </c>
      <c r="P280" s="104">
        <v>0</v>
      </c>
      <c r="Q280" s="104"/>
      <c r="R280" s="105" t="e">
        <f t="shared" si="9"/>
        <v>#DIV/0!</v>
      </c>
      <c r="S280" s="124">
        <v>0</v>
      </c>
      <c r="T280" s="124">
        <v>0</v>
      </c>
      <c r="U280" s="124">
        <v>1</v>
      </c>
      <c r="V280" s="108"/>
      <c r="W280" s="128"/>
      <c r="X280" s="128">
        <v>2</v>
      </c>
      <c r="Y280" s="128"/>
      <c r="Z280" s="128"/>
      <c r="AA280" s="128"/>
      <c r="AB280" s="108"/>
      <c r="AC280" s="108"/>
      <c r="AD280" s="128"/>
      <c r="AE280" s="128"/>
      <c r="AF280" s="128"/>
      <c r="AG280" s="128"/>
      <c r="AH280" s="128"/>
      <c r="AI280" s="108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</row>
    <row r="281" spans="1:49" s="111" customFormat="1" ht="19.95" hidden="1" customHeight="1" x14ac:dyDescent="0.3">
      <c r="A281" s="113">
        <v>33</v>
      </c>
      <c r="B281" s="113">
        <v>4600011605</v>
      </c>
      <c r="C281" s="101" t="s">
        <v>813</v>
      </c>
      <c r="D281" s="112" t="str">
        <f t="shared" si="8"/>
        <v>Plataforma El. 5000 - Chumbador 16</v>
      </c>
      <c r="E281" s="102" t="s">
        <v>1059</v>
      </c>
      <c r="F281" s="103" t="s">
        <v>452</v>
      </c>
      <c r="G281" s="103" t="s">
        <v>461</v>
      </c>
      <c r="H281" s="100">
        <v>14</v>
      </c>
      <c r="I281" s="103" t="s">
        <v>1296</v>
      </c>
      <c r="J281" s="103"/>
      <c r="K281" s="103"/>
      <c r="L281" s="103"/>
      <c r="M281" s="103"/>
      <c r="N281" s="106"/>
      <c r="O281" s="104">
        <v>0</v>
      </c>
      <c r="P281" s="104">
        <v>0</v>
      </c>
      <c r="Q281" s="104"/>
      <c r="R281" s="105" t="e">
        <f t="shared" si="9"/>
        <v>#DIV/0!</v>
      </c>
      <c r="S281" s="124">
        <v>0</v>
      </c>
      <c r="T281" s="124">
        <v>0</v>
      </c>
      <c r="U281" s="124">
        <v>1</v>
      </c>
      <c r="V281" s="108"/>
      <c r="W281" s="128"/>
      <c r="X281" s="128"/>
      <c r="Y281" s="128">
        <v>2</v>
      </c>
      <c r="Z281" s="128"/>
      <c r="AA281" s="128"/>
      <c r="AB281" s="108"/>
      <c r="AC281" s="108"/>
      <c r="AD281" s="128"/>
      <c r="AE281" s="128"/>
      <c r="AF281" s="128"/>
      <c r="AG281" s="128"/>
      <c r="AH281" s="128"/>
      <c r="AI281" s="108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</row>
    <row r="282" spans="1:49" s="111" customFormat="1" ht="19.95" hidden="1" customHeight="1" x14ac:dyDescent="0.3">
      <c r="A282" s="113">
        <v>33</v>
      </c>
      <c r="B282" s="113">
        <v>4600011605</v>
      </c>
      <c r="C282" s="101" t="s">
        <v>814</v>
      </c>
      <c r="D282" s="112" t="str">
        <f t="shared" si="8"/>
        <v>Plataforma El. 5000 - Montagem de mão-francesas e terças de cobertura</v>
      </c>
      <c r="E282" s="102" t="s">
        <v>1059</v>
      </c>
      <c r="F282" s="103" t="s">
        <v>452</v>
      </c>
      <c r="G282" s="103" t="s">
        <v>461</v>
      </c>
      <c r="H282" s="100">
        <v>14</v>
      </c>
      <c r="I282" s="103" t="s">
        <v>1297</v>
      </c>
      <c r="J282" s="103"/>
      <c r="K282" s="103" t="s">
        <v>497</v>
      </c>
      <c r="L282" s="103" t="s">
        <v>483</v>
      </c>
      <c r="M282" s="103"/>
      <c r="N282" s="106"/>
      <c r="O282" s="104">
        <v>0</v>
      </c>
      <c r="P282" s="104">
        <v>0</v>
      </c>
      <c r="Q282" s="104"/>
      <c r="R282" s="105" t="e">
        <f t="shared" si="9"/>
        <v>#DIV/0!</v>
      </c>
      <c r="S282" s="124">
        <v>0</v>
      </c>
      <c r="T282" s="124">
        <v>0</v>
      </c>
      <c r="U282" s="124">
        <v>1</v>
      </c>
      <c r="V282" s="108"/>
      <c r="W282" s="128"/>
      <c r="X282" s="128"/>
      <c r="Y282" s="128">
        <v>2</v>
      </c>
      <c r="Z282" s="128"/>
      <c r="AA282" s="128"/>
      <c r="AB282" s="108"/>
      <c r="AC282" s="108"/>
      <c r="AD282" s="128"/>
      <c r="AE282" s="128"/>
      <c r="AF282" s="128"/>
      <c r="AG282" s="128"/>
      <c r="AH282" s="128"/>
      <c r="AI282" s="108"/>
      <c r="AJ282" s="108"/>
      <c r="AK282" s="113"/>
      <c r="AL282" s="113"/>
      <c r="AM282" s="113"/>
      <c r="AN282" s="113"/>
      <c r="AO282" s="113"/>
      <c r="AP282" s="108"/>
      <c r="AQ282" s="113"/>
      <c r="AR282" s="113"/>
      <c r="AS282" s="113"/>
      <c r="AT282" s="113"/>
      <c r="AU282" s="113"/>
      <c r="AV282" s="113"/>
      <c r="AW282" s="113"/>
    </row>
    <row r="283" spans="1:49" s="111" customFormat="1" ht="19.95" hidden="1" customHeight="1" x14ac:dyDescent="0.3">
      <c r="A283" s="113">
        <v>33</v>
      </c>
      <c r="B283" s="113">
        <v>4600011605</v>
      </c>
      <c r="C283" s="101" t="s">
        <v>815</v>
      </c>
      <c r="D283" s="112" t="str">
        <f t="shared" si="8"/>
        <v>Plataforma El. 5000 - Montagem de tirantes e telhas</v>
      </c>
      <c r="E283" s="102" t="s">
        <v>1059</v>
      </c>
      <c r="F283" s="103" t="s">
        <v>452</v>
      </c>
      <c r="G283" s="103" t="s">
        <v>461</v>
      </c>
      <c r="H283" s="100">
        <v>14</v>
      </c>
      <c r="I283" s="103" t="s">
        <v>1298</v>
      </c>
      <c r="J283" s="103"/>
      <c r="K283" s="103"/>
      <c r="L283" s="103"/>
      <c r="M283" s="103"/>
      <c r="N283" s="106"/>
      <c r="O283" s="104">
        <v>0</v>
      </c>
      <c r="P283" s="104">
        <v>0</v>
      </c>
      <c r="Q283" s="104"/>
      <c r="R283" s="105" t="e">
        <f t="shared" si="9"/>
        <v>#DIV/0!</v>
      </c>
      <c r="S283" s="124">
        <v>0</v>
      </c>
      <c r="T283" s="124">
        <v>0</v>
      </c>
      <c r="U283" s="124">
        <v>1</v>
      </c>
      <c r="V283" s="108"/>
      <c r="W283" s="128"/>
      <c r="X283" s="128"/>
      <c r="Y283" s="128">
        <v>2</v>
      </c>
      <c r="Z283" s="128"/>
      <c r="AA283" s="128"/>
      <c r="AB283" s="108"/>
      <c r="AC283" s="108"/>
      <c r="AD283" s="128"/>
      <c r="AE283" s="128"/>
      <c r="AF283" s="128"/>
      <c r="AG283" s="128"/>
      <c r="AH283" s="128"/>
      <c r="AI283" s="108"/>
      <c r="AJ283" s="113"/>
      <c r="AK283" s="113"/>
      <c r="AL283" s="113"/>
      <c r="AM283" s="113"/>
      <c r="AN283" s="113"/>
      <c r="AO283" s="113"/>
      <c r="AP283" s="113"/>
      <c r="AQ283" s="113"/>
      <c r="AR283" s="113"/>
      <c r="AS283" s="113"/>
      <c r="AT283" s="113"/>
      <c r="AU283" s="113"/>
      <c r="AV283" s="113"/>
      <c r="AW283" s="113"/>
    </row>
    <row r="284" spans="1:49" s="111" customFormat="1" ht="19.95" hidden="1" customHeight="1" x14ac:dyDescent="0.3">
      <c r="A284" s="113">
        <v>33</v>
      </c>
      <c r="B284" s="113">
        <v>4600011605</v>
      </c>
      <c r="C284" s="101" t="s">
        <v>816</v>
      </c>
      <c r="D284" s="112" t="str">
        <f t="shared" si="8"/>
        <v>Plataforma El. 5000 - Desmontagem de andaime</v>
      </c>
      <c r="E284" s="102" t="s">
        <v>1059</v>
      </c>
      <c r="F284" s="103" t="s">
        <v>452</v>
      </c>
      <c r="G284" s="103" t="s">
        <v>461</v>
      </c>
      <c r="H284" s="100">
        <v>14</v>
      </c>
      <c r="I284" s="103" t="s">
        <v>1228</v>
      </c>
      <c r="J284" s="103"/>
      <c r="K284" s="103" t="s">
        <v>497</v>
      </c>
      <c r="L284" s="103" t="s">
        <v>484</v>
      </c>
      <c r="M284" s="103"/>
      <c r="N284" s="106"/>
      <c r="O284" s="104">
        <v>0</v>
      </c>
      <c r="P284" s="104">
        <v>0</v>
      </c>
      <c r="Q284" s="104"/>
      <c r="R284" s="105" t="e">
        <f t="shared" si="9"/>
        <v>#DIV/0!</v>
      </c>
      <c r="S284" s="124">
        <v>0</v>
      </c>
      <c r="T284" s="124">
        <v>0</v>
      </c>
      <c r="U284" s="124">
        <v>1</v>
      </c>
      <c r="V284" s="108"/>
      <c r="W284" s="128"/>
      <c r="X284" s="128"/>
      <c r="Y284" s="128"/>
      <c r="Z284" s="128">
        <v>2</v>
      </c>
      <c r="AA284" s="128"/>
      <c r="AB284" s="108"/>
      <c r="AC284" s="108"/>
      <c r="AD284" s="128"/>
      <c r="AE284" s="128"/>
      <c r="AF284" s="128"/>
      <c r="AG284" s="128"/>
      <c r="AH284" s="128"/>
      <c r="AI284" s="108"/>
      <c r="AJ284" s="108"/>
      <c r="AK284" s="113"/>
      <c r="AL284" s="113"/>
      <c r="AM284" s="113"/>
      <c r="AN284" s="113"/>
      <c r="AO284" s="113"/>
      <c r="AP284" s="108"/>
      <c r="AQ284" s="113"/>
      <c r="AR284" s="113"/>
      <c r="AS284" s="113"/>
      <c r="AT284" s="113"/>
      <c r="AU284" s="113"/>
      <c r="AV284" s="113"/>
      <c r="AW284" s="113"/>
    </row>
    <row r="285" spans="1:49" s="111" customFormat="1" ht="19.95" hidden="1" customHeight="1" x14ac:dyDescent="0.3">
      <c r="A285" s="113">
        <v>33</v>
      </c>
      <c r="B285" s="113">
        <v>4600011605</v>
      </c>
      <c r="C285" s="101" t="s">
        <v>817</v>
      </c>
      <c r="D285" s="112" t="str">
        <f t="shared" si="8"/>
        <v>Plataforma El. 5000 - Instalação dos Sistemas das Caldeiras</v>
      </c>
      <c r="E285" s="102" t="s">
        <v>1059</v>
      </c>
      <c r="F285" s="103" t="s">
        <v>452</v>
      </c>
      <c r="G285" s="103" t="s">
        <v>461</v>
      </c>
      <c r="H285" s="100">
        <v>14</v>
      </c>
      <c r="I285" s="103" t="s">
        <v>1299</v>
      </c>
      <c r="J285" s="103"/>
      <c r="K285" s="103" t="s">
        <v>497</v>
      </c>
      <c r="L285" s="103" t="s">
        <v>484</v>
      </c>
      <c r="M285" s="103"/>
      <c r="N285" s="106"/>
      <c r="O285" s="104">
        <v>0</v>
      </c>
      <c r="P285" s="104">
        <v>0</v>
      </c>
      <c r="Q285" s="104"/>
      <c r="R285" s="105" t="e">
        <f t="shared" si="9"/>
        <v>#DIV/0!</v>
      </c>
      <c r="S285" s="124">
        <v>0</v>
      </c>
      <c r="T285" s="124">
        <v>0</v>
      </c>
      <c r="U285" s="124">
        <v>1</v>
      </c>
      <c r="V285" s="108"/>
      <c r="W285" s="128"/>
      <c r="X285" s="128"/>
      <c r="Y285" s="128"/>
      <c r="Z285" s="128">
        <v>2</v>
      </c>
      <c r="AA285" s="128"/>
      <c r="AB285" s="108"/>
      <c r="AC285" s="108"/>
      <c r="AD285" s="128"/>
      <c r="AE285" s="128"/>
      <c r="AF285" s="128"/>
      <c r="AG285" s="128"/>
      <c r="AH285" s="128"/>
      <c r="AI285" s="108"/>
      <c r="AJ285" s="108"/>
      <c r="AK285" s="113"/>
      <c r="AL285" s="113"/>
      <c r="AM285" s="113"/>
      <c r="AN285" s="113"/>
      <c r="AO285" s="113"/>
      <c r="AP285" s="108"/>
      <c r="AQ285" s="113"/>
      <c r="AR285" s="113"/>
      <c r="AS285" s="113"/>
      <c r="AT285" s="113"/>
      <c r="AU285" s="113"/>
      <c r="AV285" s="113"/>
      <c r="AW285" s="113"/>
    </row>
    <row r="286" spans="1:49" s="111" customFormat="1" ht="19.95" hidden="1" customHeight="1" x14ac:dyDescent="0.3">
      <c r="A286" s="113">
        <v>33</v>
      </c>
      <c r="B286" s="113">
        <v>4600011605</v>
      </c>
      <c r="C286" s="101" t="s">
        <v>818</v>
      </c>
      <c r="D286" s="112" t="str">
        <f t="shared" si="8"/>
        <v>Plataforma El. 5000 - Instalação da bomba P-14E-06J - Sistema de água da Caldeira D</v>
      </c>
      <c r="E286" s="102" t="s">
        <v>1059</v>
      </c>
      <c r="F286" s="103" t="s">
        <v>452</v>
      </c>
      <c r="G286" s="103" t="s">
        <v>461</v>
      </c>
      <c r="H286" s="100">
        <v>14</v>
      </c>
      <c r="I286" s="103" t="s">
        <v>1300</v>
      </c>
      <c r="J286" s="103"/>
      <c r="K286" s="103" t="s">
        <v>497</v>
      </c>
      <c r="L286" s="103" t="s">
        <v>484</v>
      </c>
      <c r="M286" s="103"/>
      <c r="N286" s="106"/>
      <c r="O286" s="104">
        <v>0</v>
      </c>
      <c r="P286" s="104">
        <v>0</v>
      </c>
      <c r="Q286" s="104"/>
      <c r="R286" s="105" t="e">
        <f t="shared" si="9"/>
        <v>#DIV/0!</v>
      </c>
      <c r="S286" s="124">
        <v>0</v>
      </c>
      <c r="T286" s="124">
        <v>0</v>
      </c>
      <c r="U286" s="124">
        <v>1</v>
      </c>
      <c r="V286" s="108"/>
      <c r="W286" s="128"/>
      <c r="X286" s="128"/>
      <c r="Y286" s="128"/>
      <c r="Z286" s="128">
        <v>2</v>
      </c>
      <c r="AA286" s="128"/>
      <c r="AB286" s="108"/>
      <c r="AC286" s="108"/>
      <c r="AD286" s="128"/>
      <c r="AE286" s="128"/>
      <c r="AF286" s="128"/>
      <c r="AG286" s="128"/>
      <c r="AH286" s="128"/>
      <c r="AI286" s="108"/>
      <c r="AJ286" s="108"/>
      <c r="AK286" s="113"/>
      <c r="AL286" s="113"/>
      <c r="AM286" s="113"/>
      <c r="AN286" s="113"/>
      <c r="AO286" s="113"/>
      <c r="AP286" s="108"/>
      <c r="AQ286" s="113"/>
      <c r="AR286" s="113"/>
      <c r="AS286" s="113"/>
      <c r="AT286" s="113"/>
      <c r="AU286" s="113"/>
      <c r="AV286" s="113"/>
      <c r="AW286" s="113"/>
    </row>
    <row r="287" spans="1:49" s="111" customFormat="1" ht="19.95" hidden="1" customHeight="1" x14ac:dyDescent="0.3">
      <c r="A287" s="113">
        <v>33</v>
      </c>
      <c r="B287" s="113">
        <v>4600011605</v>
      </c>
      <c r="C287" s="101" t="s">
        <v>819</v>
      </c>
      <c r="D287" s="112" t="str">
        <f t="shared" si="8"/>
        <v>Plataforma El. 5000 - Posicionamento da bomba sobre a base</v>
      </c>
      <c r="E287" s="102" t="s">
        <v>1059</v>
      </c>
      <c r="F287" s="103" t="s">
        <v>452</v>
      </c>
      <c r="G287" s="103" t="s">
        <v>461</v>
      </c>
      <c r="H287" s="100">
        <v>14</v>
      </c>
      <c r="I287" s="103" t="s">
        <v>1301</v>
      </c>
      <c r="J287" s="103"/>
      <c r="K287" s="103" t="s">
        <v>497</v>
      </c>
      <c r="L287" s="103" t="s">
        <v>484</v>
      </c>
      <c r="M287" s="103"/>
      <c r="N287" s="106"/>
      <c r="O287" s="104">
        <v>0</v>
      </c>
      <c r="P287" s="104">
        <v>0</v>
      </c>
      <c r="Q287" s="104"/>
      <c r="R287" s="105" t="e">
        <f t="shared" si="9"/>
        <v>#DIV/0!</v>
      </c>
      <c r="S287" s="124">
        <v>0</v>
      </c>
      <c r="T287" s="124">
        <v>0</v>
      </c>
      <c r="U287" s="124">
        <v>1</v>
      </c>
      <c r="V287" s="108"/>
      <c r="W287" s="128"/>
      <c r="X287" s="128"/>
      <c r="Y287" s="128"/>
      <c r="Z287" s="128"/>
      <c r="AA287" s="128">
        <v>2</v>
      </c>
      <c r="AB287" s="108"/>
      <c r="AC287" s="108"/>
      <c r="AD287" s="128"/>
      <c r="AE287" s="128"/>
      <c r="AF287" s="128"/>
      <c r="AG287" s="128"/>
      <c r="AH287" s="128"/>
      <c r="AI287" s="108"/>
      <c r="AJ287" s="108"/>
      <c r="AK287" s="113"/>
      <c r="AL287" s="113"/>
      <c r="AM287" s="113"/>
      <c r="AN287" s="113"/>
      <c r="AO287" s="113"/>
      <c r="AP287" s="108"/>
      <c r="AQ287" s="113"/>
      <c r="AR287" s="113"/>
      <c r="AS287" s="113"/>
      <c r="AT287" s="113"/>
      <c r="AU287" s="113"/>
      <c r="AV287" s="113"/>
      <c r="AW287" s="113"/>
    </row>
    <row r="288" spans="1:49" s="111" customFormat="1" ht="19.95" hidden="1" customHeight="1" x14ac:dyDescent="0.3">
      <c r="A288" s="113">
        <v>33</v>
      </c>
      <c r="B288" s="113">
        <v>4600011605</v>
      </c>
      <c r="C288" s="101" t="s">
        <v>820</v>
      </c>
      <c r="D288" s="112" t="str">
        <f t="shared" si="8"/>
        <v>Plataforma El. 5000 - Alinhamento e nivelamento da bomba sobre a base</v>
      </c>
      <c r="E288" s="102" t="s">
        <v>1059</v>
      </c>
      <c r="F288" s="103" t="s">
        <v>452</v>
      </c>
      <c r="G288" s="103" t="s">
        <v>461</v>
      </c>
      <c r="H288" s="100">
        <v>14</v>
      </c>
      <c r="I288" s="103" t="s">
        <v>1302</v>
      </c>
      <c r="J288" s="103"/>
      <c r="K288" s="103" t="s">
        <v>497</v>
      </c>
      <c r="L288" s="103" t="s">
        <v>484</v>
      </c>
      <c r="M288" s="103"/>
      <c r="N288" s="106"/>
      <c r="O288" s="104">
        <v>0</v>
      </c>
      <c r="P288" s="104">
        <v>0</v>
      </c>
      <c r="Q288" s="104"/>
      <c r="R288" s="105" t="e">
        <f t="shared" si="9"/>
        <v>#DIV/0!</v>
      </c>
      <c r="S288" s="124">
        <v>0</v>
      </c>
      <c r="T288" s="124">
        <v>0</v>
      </c>
      <c r="U288" s="124">
        <v>1</v>
      </c>
      <c r="V288" s="108"/>
      <c r="W288" s="128"/>
      <c r="X288" s="128">
        <v>2</v>
      </c>
      <c r="Y288" s="128">
        <v>2</v>
      </c>
      <c r="Z288" s="128">
        <v>2</v>
      </c>
      <c r="AA288" s="128">
        <v>2</v>
      </c>
      <c r="AB288" s="108"/>
      <c r="AC288" s="108"/>
      <c r="AD288" s="128"/>
      <c r="AE288" s="128"/>
      <c r="AF288" s="128"/>
      <c r="AG288" s="128"/>
      <c r="AH288" s="128"/>
      <c r="AI288" s="108"/>
      <c r="AJ288" s="108"/>
      <c r="AK288" s="113"/>
      <c r="AL288" s="113"/>
      <c r="AM288" s="113"/>
      <c r="AN288" s="113"/>
      <c r="AO288" s="113"/>
      <c r="AP288" s="108"/>
      <c r="AQ288" s="113"/>
      <c r="AR288" s="113"/>
      <c r="AS288" s="113"/>
      <c r="AT288" s="113"/>
      <c r="AU288" s="113"/>
      <c r="AV288" s="113"/>
      <c r="AW288" s="113"/>
    </row>
    <row r="289" spans="1:49" s="111" customFormat="1" ht="19.95" hidden="1" customHeight="1" x14ac:dyDescent="0.3">
      <c r="A289" s="113">
        <v>0</v>
      </c>
      <c r="B289" s="113">
        <v>4600011605</v>
      </c>
      <c r="C289" s="101" t="s">
        <v>821</v>
      </c>
      <c r="D289" s="112" t="str">
        <f t="shared" si="8"/>
        <v>Plataforma El. 5000 - Instalação do chumbador 01 na base</v>
      </c>
      <c r="E289" s="102" t="s">
        <v>1059</v>
      </c>
      <c r="F289" s="103" t="s">
        <v>452</v>
      </c>
      <c r="G289" s="103" t="s">
        <v>461</v>
      </c>
      <c r="H289" s="100">
        <v>14</v>
      </c>
      <c r="I289" s="103" t="s">
        <v>1303</v>
      </c>
      <c r="J289" s="103"/>
      <c r="K289" s="103" t="s">
        <v>497</v>
      </c>
      <c r="L289" s="103" t="s">
        <v>484</v>
      </c>
      <c r="M289" s="103"/>
      <c r="N289" s="106"/>
      <c r="O289" s="104">
        <v>0</v>
      </c>
      <c r="P289" s="104">
        <v>0</v>
      </c>
      <c r="Q289" s="104"/>
      <c r="R289" s="105" t="e">
        <f t="shared" si="9"/>
        <v>#DIV/0!</v>
      </c>
      <c r="S289" s="124">
        <v>0</v>
      </c>
      <c r="T289" s="124">
        <v>0</v>
      </c>
      <c r="U289" s="124">
        <v>0</v>
      </c>
      <c r="V289" s="108"/>
      <c r="W289" s="113"/>
      <c r="X289" s="113"/>
      <c r="Y289" s="113"/>
      <c r="Z289" s="113"/>
      <c r="AA289" s="113"/>
      <c r="AB289" s="108"/>
      <c r="AC289" s="108"/>
      <c r="AD289" s="113"/>
      <c r="AE289" s="128"/>
      <c r="AF289" s="128"/>
      <c r="AG289" s="128"/>
      <c r="AH289" s="113"/>
      <c r="AI289" s="108"/>
      <c r="AJ289" s="108"/>
      <c r="AK289" s="113"/>
      <c r="AL289" s="113"/>
      <c r="AM289" s="113"/>
      <c r="AN289" s="113"/>
      <c r="AO289" s="113"/>
      <c r="AP289" s="108"/>
      <c r="AQ289" s="113"/>
      <c r="AR289" s="113"/>
      <c r="AS289" s="113"/>
      <c r="AT289" s="113"/>
      <c r="AU289" s="113"/>
      <c r="AV289" s="113"/>
      <c r="AW289" s="113"/>
    </row>
    <row r="290" spans="1:49" s="111" customFormat="1" ht="19.95" hidden="1" customHeight="1" x14ac:dyDescent="0.3">
      <c r="A290" s="113">
        <v>0</v>
      </c>
      <c r="B290" s="113">
        <v>4600011605</v>
      </c>
      <c r="C290" s="101" t="s">
        <v>822</v>
      </c>
      <c r="D290" s="112" t="str">
        <f t="shared" si="8"/>
        <v>Plataforma El. 5000 - Instalação do chumbador 02 na base</v>
      </c>
      <c r="E290" s="102" t="s">
        <v>1059</v>
      </c>
      <c r="F290" s="103" t="s">
        <v>452</v>
      </c>
      <c r="G290" s="103" t="s">
        <v>461</v>
      </c>
      <c r="H290" s="100">
        <v>14</v>
      </c>
      <c r="I290" s="103" t="s">
        <v>1304</v>
      </c>
      <c r="J290" s="103"/>
      <c r="K290" s="103" t="s">
        <v>497</v>
      </c>
      <c r="L290" s="103" t="s">
        <v>484</v>
      </c>
      <c r="M290" s="103"/>
      <c r="N290" s="106"/>
      <c r="O290" s="104">
        <v>0</v>
      </c>
      <c r="P290" s="104">
        <v>0</v>
      </c>
      <c r="Q290" s="104"/>
      <c r="R290" s="105" t="e">
        <f t="shared" si="9"/>
        <v>#DIV/0!</v>
      </c>
      <c r="S290" s="124">
        <v>0</v>
      </c>
      <c r="T290" s="124">
        <v>0</v>
      </c>
      <c r="U290" s="124">
        <v>0</v>
      </c>
      <c r="V290" s="108"/>
      <c r="W290" s="113"/>
      <c r="X290" s="113"/>
      <c r="Y290" s="113"/>
      <c r="Z290" s="113"/>
      <c r="AA290" s="113"/>
      <c r="AB290" s="108"/>
      <c r="AC290" s="108"/>
      <c r="AD290" s="113"/>
      <c r="AE290" s="128"/>
      <c r="AF290" s="128"/>
      <c r="AG290" s="128"/>
      <c r="AH290" s="113"/>
      <c r="AI290" s="108"/>
      <c r="AJ290" s="108"/>
      <c r="AK290" s="113"/>
      <c r="AL290" s="113"/>
      <c r="AM290" s="113"/>
      <c r="AN290" s="113"/>
      <c r="AO290" s="113"/>
      <c r="AP290" s="108"/>
      <c r="AQ290" s="113"/>
      <c r="AR290" s="113"/>
      <c r="AS290" s="113"/>
      <c r="AT290" s="113"/>
      <c r="AU290" s="113"/>
      <c r="AV290" s="113"/>
      <c r="AW290" s="113"/>
    </row>
    <row r="291" spans="1:49" s="111" customFormat="1" ht="19.95" hidden="1" customHeight="1" x14ac:dyDescent="0.3">
      <c r="A291" s="113">
        <v>0</v>
      </c>
      <c r="B291" s="113">
        <v>4600011605</v>
      </c>
      <c r="C291" s="101" t="s">
        <v>823</v>
      </c>
      <c r="D291" s="112" t="str">
        <f t="shared" si="8"/>
        <v>Plataforma El. 5000 - Instalação do chumbador 03 na base</v>
      </c>
      <c r="E291" s="102" t="s">
        <v>1059</v>
      </c>
      <c r="F291" s="103" t="s">
        <v>452</v>
      </c>
      <c r="G291" s="103" t="s">
        <v>461</v>
      </c>
      <c r="H291" s="100">
        <v>14</v>
      </c>
      <c r="I291" s="103" t="s">
        <v>1305</v>
      </c>
      <c r="J291" s="103"/>
      <c r="K291" s="103" t="s">
        <v>497</v>
      </c>
      <c r="L291" s="103" t="s">
        <v>484</v>
      </c>
      <c r="M291" s="103"/>
      <c r="N291" s="106"/>
      <c r="O291" s="104">
        <v>0</v>
      </c>
      <c r="P291" s="104">
        <v>0</v>
      </c>
      <c r="Q291" s="104"/>
      <c r="R291" s="105" t="e">
        <f t="shared" si="9"/>
        <v>#DIV/0!</v>
      </c>
      <c r="S291" s="124">
        <v>0</v>
      </c>
      <c r="T291" s="124">
        <v>0</v>
      </c>
      <c r="U291" s="124">
        <v>0</v>
      </c>
      <c r="V291" s="108"/>
      <c r="W291" s="113"/>
      <c r="X291" s="113"/>
      <c r="Y291" s="113"/>
      <c r="Z291" s="113"/>
      <c r="AA291" s="113"/>
      <c r="AB291" s="108"/>
      <c r="AC291" s="108"/>
      <c r="AD291" s="113"/>
      <c r="AE291" s="128"/>
      <c r="AF291" s="128"/>
      <c r="AG291" s="128"/>
      <c r="AH291" s="113"/>
      <c r="AI291" s="108"/>
      <c r="AJ291" s="108"/>
      <c r="AK291" s="113"/>
      <c r="AL291" s="113"/>
      <c r="AM291" s="113"/>
      <c r="AN291" s="113"/>
      <c r="AO291" s="113"/>
      <c r="AP291" s="108"/>
      <c r="AQ291" s="113"/>
      <c r="AR291" s="113"/>
      <c r="AS291" s="113"/>
      <c r="AT291" s="113"/>
      <c r="AU291" s="113"/>
      <c r="AV291" s="113"/>
      <c r="AW291" s="113"/>
    </row>
    <row r="292" spans="1:49" s="111" customFormat="1" ht="19.95" hidden="1" customHeight="1" x14ac:dyDescent="0.3">
      <c r="A292" s="113">
        <v>0</v>
      </c>
      <c r="B292" s="113">
        <v>4600011605</v>
      </c>
      <c r="C292" s="101" t="s">
        <v>824</v>
      </c>
      <c r="D292" s="112" t="str">
        <f t="shared" si="8"/>
        <v>Plataforma El. 5000 - Instalação do chumbador 04 na base</v>
      </c>
      <c r="E292" s="102" t="s">
        <v>1059</v>
      </c>
      <c r="F292" s="103" t="s">
        <v>452</v>
      </c>
      <c r="G292" s="103" t="s">
        <v>461</v>
      </c>
      <c r="H292" s="100">
        <v>14</v>
      </c>
      <c r="I292" s="103" t="s">
        <v>1306</v>
      </c>
      <c r="J292" s="103"/>
      <c r="K292" s="103" t="s">
        <v>497</v>
      </c>
      <c r="L292" s="103" t="s">
        <v>484</v>
      </c>
      <c r="M292" s="103"/>
      <c r="N292" s="106"/>
      <c r="O292" s="104">
        <v>0</v>
      </c>
      <c r="P292" s="104">
        <v>0</v>
      </c>
      <c r="Q292" s="104"/>
      <c r="R292" s="105" t="e">
        <f t="shared" si="9"/>
        <v>#DIV/0!</v>
      </c>
      <c r="S292" s="124">
        <v>0</v>
      </c>
      <c r="T292" s="124">
        <v>0</v>
      </c>
      <c r="U292" s="124">
        <v>0</v>
      </c>
      <c r="V292" s="108"/>
      <c r="W292" s="113"/>
      <c r="X292" s="113"/>
      <c r="Y292" s="113"/>
      <c r="Z292" s="113"/>
      <c r="AA292" s="113"/>
      <c r="AB292" s="108"/>
      <c r="AC292" s="108"/>
      <c r="AD292" s="113"/>
      <c r="AE292" s="128"/>
      <c r="AF292" s="128"/>
      <c r="AG292" s="128"/>
      <c r="AH292" s="113"/>
      <c r="AI292" s="108"/>
      <c r="AJ292" s="108"/>
      <c r="AK292" s="113"/>
      <c r="AL292" s="113"/>
      <c r="AM292" s="113"/>
      <c r="AN292" s="113"/>
      <c r="AO292" s="113"/>
      <c r="AP292" s="108"/>
      <c r="AQ292" s="113"/>
      <c r="AR292" s="113"/>
      <c r="AS292" s="113"/>
      <c r="AT292" s="113"/>
      <c r="AU292" s="113"/>
      <c r="AV292" s="113"/>
      <c r="AW292" s="113"/>
    </row>
    <row r="293" spans="1:49" s="111" customFormat="1" ht="19.95" hidden="1" customHeight="1" x14ac:dyDescent="0.3">
      <c r="A293" s="113">
        <v>0</v>
      </c>
      <c r="B293" s="113">
        <v>4600011605</v>
      </c>
      <c r="C293" s="101" t="s">
        <v>825</v>
      </c>
      <c r="D293" s="112" t="str">
        <f t="shared" si="8"/>
        <v>Plataforma El. 5000 - Instalação do chumbador 05 na base</v>
      </c>
      <c r="E293" s="102" t="s">
        <v>1059</v>
      </c>
      <c r="F293" s="103" t="s">
        <v>452</v>
      </c>
      <c r="G293" s="103" t="s">
        <v>461</v>
      </c>
      <c r="H293" s="100">
        <v>14</v>
      </c>
      <c r="I293" s="103" t="s">
        <v>1307</v>
      </c>
      <c r="J293" s="103"/>
      <c r="K293" s="103" t="s">
        <v>497</v>
      </c>
      <c r="L293" s="103" t="s">
        <v>484</v>
      </c>
      <c r="M293" s="103"/>
      <c r="N293" s="106"/>
      <c r="O293" s="104">
        <v>0</v>
      </c>
      <c r="P293" s="104">
        <v>0</v>
      </c>
      <c r="Q293" s="104"/>
      <c r="R293" s="105" t="e">
        <f t="shared" si="9"/>
        <v>#DIV/0!</v>
      </c>
      <c r="S293" s="124">
        <v>0</v>
      </c>
      <c r="T293" s="124">
        <v>0</v>
      </c>
      <c r="U293" s="124">
        <v>0</v>
      </c>
      <c r="V293" s="108"/>
      <c r="W293" s="113"/>
      <c r="X293" s="113"/>
      <c r="Y293" s="113"/>
      <c r="Z293" s="113"/>
      <c r="AA293" s="113"/>
      <c r="AB293" s="108"/>
      <c r="AC293" s="108"/>
      <c r="AD293" s="113"/>
      <c r="AE293" s="128"/>
      <c r="AF293" s="128"/>
      <c r="AG293" s="128"/>
      <c r="AH293" s="113"/>
      <c r="AI293" s="108"/>
      <c r="AJ293" s="108"/>
      <c r="AK293" s="113"/>
      <c r="AL293" s="113"/>
      <c r="AM293" s="113"/>
      <c r="AN293" s="113"/>
      <c r="AO293" s="113"/>
      <c r="AP293" s="108"/>
      <c r="AQ293" s="113"/>
      <c r="AR293" s="113"/>
      <c r="AS293" s="113"/>
      <c r="AT293" s="113"/>
      <c r="AU293" s="113"/>
      <c r="AV293" s="113"/>
      <c r="AW293" s="113"/>
    </row>
    <row r="294" spans="1:49" s="111" customFormat="1" ht="19.95" hidden="1" customHeight="1" x14ac:dyDescent="0.3">
      <c r="A294" s="113">
        <v>0</v>
      </c>
      <c r="B294" s="113">
        <v>4600011605</v>
      </c>
      <c r="C294" s="101" t="s">
        <v>826</v>
      </c>
      <c r="D294" s="112" t="str">
        <f t="shared" si="8"/>
        <v>Plataforma El. 5000 - Instalação do chumbador 06 na base</v>
      </c>
      <c r="E294" s="102" t="s">
        <v>1059</v>
      </c>
      <c r="F294" s="103" t="s">
        <v>452</v>
      </c>
      <c r="G294" s="103" t="s">
        <v>461</v>
      </c>
      <c r="H294" s="100">
        <v>14</v>
      </c>
      <c r="I294" s="103" t="s">
        <v>1308</v>
      </c>
      <c r="J294" s="103"/>
      <c r="K294" s="103" t="s">
        <v>497</v>
      </c>
      <c r="L294" s="103" t="s">
        <v>484</v>
      </c>
      <c r="M294" s="103"/>
      <c r="N294" s="106"/>
      <c r="O294" s="104">
        <v>0</v>
      </c>
      <c r="P294" s="104">
        <v>0</v>
      </c>
      <c r="Q294" s="104"/>
      <c r="R294" s="105" t="e">
        <f t="shared" si="9"/>
        <v>#DIV/0!</v>
      </c>
      <c r="S294" s="124">
        <v>0</v>
      </c>
      <c r="T294" s="124">
        <v>0</v>
      </c>
      <c r="U294" s="124">
        <v>0</v>
      </c>
      <c r="V294" s="108"/>
      <c r="W294" s="113"/>
      <c r="X294" s="113"/>
      <c r="Y294" s="113"/>
      <c r="Z294" s="113"/>
      <c r="AA294" s="113"/>
      <c r="AB294" s="108"/>
      <c r="AC294" s="108"/>
      <c r="AD294" s="113"/>
      <c r="AE294" s="128"/>
      <c r="AF294" s="128"/>
      <c r="AG294" s="128"/>
      <c r="AH294" s="113"/>
      <c r="AI294" s="108"/>
      <c r="AJ294" s="108"/>
      <c r="AK294" s="113"/>
      <c r="AL294" s="113"/>
      <c r="AM294" s="113"/>
      <c r="AN294" s="113"/>
      <c r="AO294" s="113"/>
      <c r="AP294" s="108"/>
      <c r="AQ294" s="113"/>
      <c r="AR294" s="113"/>
      <c r="AS294" s="113"/>
      <c r="AT294" s="113"/>
      <c r="AU294" s="113"/>
      <c r="AV294" s="113"/>
      <c r="AW294" s="113"/>
    </row>
    <row r="295" spans="1:49" s="111" customFormat="1" ht="19.95" hidden="1" customHeight="1" x14ac:dyDescent="0.3">
      <c r="A295" s="113">
        <v>0</v>
      </c>
      <c r="B295" s="113">
        <v>4600011605</v>
      </c>
      <c r="C295" s="101" t="s">
        <v>827</v>
      </c>
      <c r="D295" s="112" t="str">
        <f t="shared" si="8"/>
        <v>Plataforma El. 5000 - Fixação da bomba sobre a base</v>
      </c>
      <c r="E295" s="102" t="s">
        <v>1059</v>
      </c>
      <c r="F295" s="103" t="s">
        <v>452</v>
      </c>
      <c r="G295" s="103" t="s">
        <v>461</v>
      </c>
      <c r="H295" s="100">
        <v>14</v>
      </c>
      <c r="I295" s="103" t="s">
        <v>1309</v>
      </c>
      <c r="J295" s="103"/>
      <c r="K295" s="103" t="s">
        <v>497</v>
      </c>
      <c r="L295" s="103" t="s">
        <v>484</v>
      </c>
      <c r="M295" s="103"/>
      <c r="N295" s="106"/>
      <c r="O295" s="104">
        <v>0</v>
      </c>
      <c r="P295" s="104">
        <v>0</v>
      </c>
      <c r="Q295" s="104"/>
      <c r="R295" s="105" t="e">
        <f t="shared" si="9"/>
        <v>#DIV/0!</v>
      </c>
      <c r="S295" s="124">
        <v>0</v>
      </c>
      <c r="T295" s="124">
        <v>0</v>
      </c>
      <c r="U295" s="124">
        <v>0</v>
      </c>
      <c r="V295" s="108"/>
      <c r="W295" s="113"/>
      <c r="X295" s="113"/>
      <c r="Y295" s="113"/>
      <c r="Z295" s="113"/>
      <c r="AA295" s="113"/>
      <c r="AB295" s="108"/>
      <c r="AC295" s="108"/>
      <c r="AD295" s="113"/>
      <c r="AE295" s="128"/>
      <c r="AF295" s="128"/>
      <c r="AG295" s="128"/>
      <c r="AH295" s="113"/>
      <c r="AI295" s="108"/>
      <c r="AJ295" s="108"/>
      <c r="AK295" s="113"/>
      <c r="AL295" s="113"/>
      <c r="AM295" s="113"/>
      <c r="AN295" s="113"/>
      <c r="AO295" s="113"/>
      <c r="AP295" s="108"/>
      <c r="AQ295" s="113"/>
      <c r="AR295" s="113"/>
      <c r="AS295" s="113"/>
      <c r="AT295" s="113"/>
      <c r="AU295" s="113"/>
      <c r="AV295" s="113"/>
      <c r="AW295" s="113"/>
    </row>
    <row r="296" spans="1:49" s="111" customFormat="1" ht="19.95" hidden="1" customHeight="1" x14ac:dyDescent="0.3">
      <c r="A296" s="113">
        <v>0</v>
      </c>
      <c r="B296" s="113">
        <v>4600011605</v>
      </c>
      <c r="C296" s="101" t="s">
        <v>828</v>
      </c>
      <c r="D296" s="112" t="str">
        <f t="shared" si="8"/>
        <v>Plataforma El. 5000 - Alinhamento do conjunto motor bomba</v>
      </c>
      <c r="E296" s="102" t="s">
        <v>1059</v>
      </c>
      <c r="F296" s="103" t="s">
        <v>452</v>
      </c>
      <c r="G296" s="103" t="s">
        <v>461</v>
      </c>
      <c r="H296" s="100">
        <v>14</v>
      </c>
      <c r="I296" s="103" t="s">
        <v>1310</v>
      </c>
      <c r="J296" s="103"/>
      <c r="K296" s="103" t="s">
        <v>497</v>
      </c>
      <c r="L296" s="103" t="s">
        <v>484</v>
      </c>
      <c r="M296" s="103"/>
      <c r="N296" s="106"/>
      <c r="O296" s="104">
        <v>0</v>
      </c>
      <c r="P296" s="104">
        <v>0</v>
      </c>
      <c r="Q296" s="104"/>
      <c r="R296" s="105" t="e">
        <f t="shared" si="9"/>
        <v>#DIV/0!</v>
      </c>
      <c r="S296" s="124">
        <v>0</v>
      </c>
      <c r="T296" s="124">
        <v>0</v>
      </c>
      <c r="U296" s="124">
        <v>0</v>
      </c>
      <c r="V296" s="108"/>
      <c r="W296" s="113"/>
      <c r="X296" s="113"/>
      <c r="Y296" s="113"/>
      <c r="Z296" s="113"/>
      <c r="AA296" s="113"/>
      <c r="AB296" s="108"/>
      <c r="AC296" s="108"/>
      <c r="AD296" s="113"/>
      <c r="AE296" s="128"/>
      <c r="AF296" s="128"/>
      <c r="AG296" s="128"/>
      <c r="AH296" s="113"/>
      <c r="AI296" s="108"/>
      <c r="AJ296" s="108"/>
      <c r="AK296" s="113"/>
      <c r="AL296" s="113"/>
      <c r="AM296" s="113"/>
      <c r="AN296" s="113"/>
      <c r="AO296" s="113"/>
      <c r="AP296" s="108"/>
      <c r="AQ296" s="113"/>
      <c r="AR296" s="113"/>
      <c r="AS296" s="113"/>
      <c r="AT296" s="113"/>
      <c r="AU296" s="113"/>
      <c r="AV296" s="113"/>
      <c r="AW296" s="113"/>
    </row>
    <row r="297" spans="1:49" s="111" customFormat="1" ht="19.95" hidden="1" customHeight="1" x14ac:dyDescent="0.3">
      <c r="A297" s="113">
        <v>0</v>
      </c>
      <c r="B297" s="113">
        <v>4600011605</v>
      </c>
      <c r="C297" s="101" t="s">
        <v>829</v>
      </c>
      <c r="D297" s="112" t="str">
        <f t="shared" si="8"/>
        <v>Plataforma El. 5000 - Instalação da bomba P-14E-06K - Sistema de água da Caldeira D</v>
      </c>
      <c r="E297" s="102" t="s">
        <v>1059</v>
      </c>
      <c r="F297" s="103" t="s">
        <v>452</v>
      </c>
      <c r="G297" s="103" t="s">
        <v>461</v>
      </c>
      <c r="H297" s="100">
        <v>14</v>
      </c>
      <c r="I297" s="103" t="s">
        <v>1311</v>
      </c>
      <c r="J297" s="103"/>
      <c r="K297" s="103" t="s">
        <v>497</v>
      </c>
      <c r="L297" s="103" t="s">
        <v>484</v>
      </c>
      <c r="M297" s="103"/>
      <c r="N297" s="106"/>
      <c r="O297" s="104">
        <v>0</v>
      </c>
      <c r="P297" s="104">
        <v>0</v>
      </c>
      <c r="Q297" s="104"/>
      <c r="R297" s="105" t="e">
        <f t="shared" si="9"/>
        <v>#DIV/0!</v>
      </c>
      <c r="S297" s="124">
        <v>0</v>
      </c>
      <c r="T297" s="124">
        <v>0</v>
      </c>
      <c r="U297" s="124">
        <v>0</v>
      </c>
      <c r="V297" s="108"/>
      <c r="W297" s="113"/>
      <c r="X297" s="113"/>
      <c r="Y297" s="113"/>
      <c r="Z297" s="113"/>
      <c r="AA297" s="113"/>
      <c r="AB297" s="108"/>
      <c r="AC297" s="108"/>
      <c r="AD297" s="113"/>
      <c r="AE297" s="128"/>
      <c r="AF297" s="128"/>
      <c r="AG297" s="128"/>
      <c r="AH297" s="113"/>
      <c r="AI297" s="108"/>
      <c r="AJ297" s="108"/>
      <c r="AK297" s="113"/>
      <c r="AL297" s="113"/>
      <c r="AM297" s="113"/>
      <c r="AN297" s="113"/>
      <c r="AO297" s="113"/>
      <c r="AP297" s="108"/>
      <c r="AQ297" s="113"/>
      <c r="AR297" s="113"/>
      <c r="AS297" s="113"/>
      <c r="AT297" s="113"/>
      <c r="AU297" s="113"/>
      <c r="AV297" s="113"/>
      <c r="AW297" s="113"/>
    </row>
    <row r="298" spans="1:49" s="111" customFormat="1" ht="19.95" hidden="1" customHeight="1" x14ac:dyDescent="0.3">
      <c r="A298" s="113">
        <v>0</v>
      </c>
      <c r="B298" s="113">
        <v>4600011605</v>
      </c>
      <c r="C298" s="101" t="s">
        <v>830</v>
      </c>
      <c r="D298" s="112" t="str">
        <f t="shared" si="8"/>
        <v>Plataforma El. 5000 - Posicionamento da bomba sobre a base</v>
      </c>
      <c r="E298" s="102" t="s">
        <v>1059</v>
      </c>
      <c r="F298" s="103" t="s">
        <v>452</v>
      </c>
      <c r="G298" s="103" t="s">
        <v>461</v>
      </c>
      <c r="H298" s="100">
        <v>14</v>
      </c>
      <c r="I298" s="103" t="s">
        <v>1301</v>
      </c>
      <c r="J298" s="103"/>
      <c r="K298" s="103" t="s">
        <v>497</v>
      </c>
      <c r="L298" s="103" t="s">
        <v>484</v>
      </c>
      <c r="M298" s="103"/>
      <c r="N298" s="106"/>
      <c r="O298" s="104">
        <v>0</v>
      </c>
      <c r="P298" s="104">
        <v>0</v>
      </c>
      <c r="Q298" s="104"/>
      <c r="R298" s="105" t="e">
        <f t="shared" si="9"/>
        <v>#DIV/0!</v>
      </c>
      <c r="S298" s="124">
        <v>0</v>
      </c>
      <c r="T298" s="124">
        <v>0</v>
      </c>
      <c r="U298" s="124">
        <v>0</v>
      </c>
      <c r="V298" s="108"/>
      <c r="W298" s="113"/>
      <c r="X298" s="113"/>
      <c r="Y298" s="113"/>
      <c r="Z298" s="113"/>
      <c r="AA298" s="113"/>
      <c r="AB298" s="108"/>
      <c r="AC298" s="108"/>
      <c r="AD298" s="113"/>
      <c r="AE298" s="128"/>
      <c r="AF298" s="128"/>
      <c r="AG298" s="128"/>
      <c r="AH298" s="113"/>
      <c r="AI298" s="108"/>
      <c r="AJ298" s="108"/>
      <c r="AK298" s="113"/>
      <c r="AL298" s="113"/>
      <c r="AM298" s="113"/>
      <c r="AN298" s="113"/>
      <c r="AO298" s="113"/>
      <c r="AP298" s="108"/>
      <c r="AQ298" s="113"/>
      <c r="AR298" s="113"/>
      <c r="AS298" s="113"/>
      <c r="AT298" s="113"/>
      <c r="AU298" s="113"/>
      <c r="AV298" s="113"/>
      <c r="AW298" s="113"/>
    </row>
    <row r="299" spans="1:49" s="111" customFormat="1" ht="19.95" hidden="1" customHeight="1" x14ac:dyDescent="0.3">
      <c r="A299" s="113">
        <v>0</v>
      </c>
      <c r="B299" s="113">
        <v>4600011605</v>
      </c>
      <c r="C299" s="101" t="s">
        <v>831</v>
      </c>
      <c r="D299" s="112" t="str">
        <f t="shared" si="8"/>
        <v>Plataforma El. 5000 - Alinhamento e nivelamento da bomba sobre a base</v>
      </c>
      <c r="E299" s="102" t="s">
        <v>1059</v>
      </c>
      <c r="F299" s="103" t="s">
        <v>452</v>
      </c>
      <c r="G299" s="103" t="s">
        <v>461</v>
      </c>
      <c r="H299" s="100">
        <v>14</v>
      </c>
      <c r="I299" s="103" t="s">
        <v>1302</v>
      </c>
      <c r="J299" s="103"/>
      <c r="K299" s="103" t="s">
        <v>497</v>
      </c>
      <c r="L299" s="103" t="s">
        <v>484</v>
      </c>
      <c r="M299" s="103"/>
      <c r="N299" s="106"/>
      <c r="O299" s="104">
        <v>0</v>
      </c>
      <c r="P299" s="104">
        <v>0</v>
      </c>
      <c r="Q299" s="104"/>
      <c r="R299" s="105" t="e">
        <f t="shared" si="9"/>
        <v>#DIV/0!</v>
      </c>
      <c r="S299" s="124">
        <v>0</v>
      </c>
      <c r="T299" s="124">
        <v>0</v>
      </c>
      <c r="U299" s="124">
        <v>0</v>
      </c>
      <c r="V299" s="108"/>
      <c r="W299" s="113"/>
      <c r="X299" s="113"/>
      <c r="Y299" s="113"/>
      <c r="Z299" s="113"/>
      <c r="AA299" s="113"/>
      <c r="AB299" s="108"/>
      <c r="AC299" s="108"/>
      <c r="AD299" s="113"/>
      <c r="AE299" s="128"/>
      <c r="AF299" s="128"/>
      <c r="AG299" s="128"/>
      <c r="AH299" s="113"/>
      <c r="AI299" s="108"/>
      <c r="AJ299" s="108"/>
      <c r="AK299" s="113"/>
      <c r="AL299" s="113"/>
      <c r="AM299" s="113"/>
      <c r="AN299" s="113"/>
      <c r="AO299" s="113"/>
      <c r="AP299" s="108"/>
      <c r="AQ299" s="113"/>
      <c r="AR299" s="113"/>
      <c r="AS299" s="113"/>
      <c r="AT299" s="113"/>
      <c r="AU299" s="113"/>
      <c r="AV299" s="113"/>
      <c r="AW299" s="113"/>
    </row>
    <row r="300" spans="1:49" s="111" customFormat="1" ht="19.95" hidden="1" customHeight="1" x14ac:dyDescent="0.3">
      <c r="A300" s="113">
        <v>36</v>
      </c>
      <c r="B300" s="113">
        <v>4600011605</v>
      </c>
      <c r="C300" s="101" t="s">
        <v>832</v>
      </c>
      <c r="D300" s="112" t="str">
        <f t="shared" si="8"/>
        <v>Plataforma El. 5000 - Instalação do chumbador 01 na base</v>
      </c>
      <c r="E300" s="102" t="s">
        <v>1059</v>
      </c>
      <c r="F300" s="103" t="s">
        <v>485</v>
      </c>
      <c r="G300" s="103" t="s">
        <v>461</v>
      </c>
      <c r="H300" s="100">
        <v>14</v>
      </c>
      <c r="I300" s="103" t="s">
        <v>1303</v>
      </c>
      <c r="J300" s="103"/>
      <c r="K300" s="103"/>
      <c r="L300" s="103"/>
      <c r="M300" s="103"/>
      <c r="N300" s="106"/>
      <c r="O300" s="104">
        <v>0</v>
      </c>
      <c r="P300" s="104">
        <v>0</v>
      </c>
      <c r="Q300" s="104"/>
      <c r="R300" s="105" t="e">
        <f t="shared" si="9"/>
        <v>#DIV/0!</v>
      </c>
      <c r="S300" s="124">
        <v>0</v>
      </c>
      <c r="T300" s="124">
        <v>0</v>
      </c>
      <c r="U300" s="124">
        <v>0</v>
      </c>
      <c r="V300" s="108"/>
      <c r="W300" s="128"/>
      <c r="X300" s="128"/>
      <c r="Y300" s="128"/>
      <c r="Z300" s="128"/>
      <c r="AA300" s="128"/>
      <c r="AB300" s="108"/>
      <c r="AC300" s="108"/>
      <c r="AD300" s="128"/>
      <c r="AE300" s="128"/>
      <c r="AF300" s="128"/>
      <c r="AG300" s="128"/>
      <c r="AH300" s="128"/>
      <c r="AI300" s="108"/>
      <c r="AJ300" s="113"/>
      <c r="AK300" s="113"/>
      <c r="AL300" s="113"/>
      <c r="AM300" s="113"/>
      <c r="AN300" s="113"/>
      <c r="AO300" s="113"/>
      <c r="AP300" s="113"/>
      <c r="AQ300" s="113"/>
      <c r="AR300" s="113"/>
      <c r="AS300" s="113"/>
      <c r="AT300" s="113"/>
      <c r="AU300" s="113"/>
      <c r="AV300" s="113"/>
      <c r="AW300" s="113"/>
    </row>
    <row r="301" spans="1:49" s="111" customFormat="1" ht="19.95" hidden="1" customHeight="1" x14ac:dyDescent="0.3">
      <c r="A301" s="113">
        <v>36</v>
      </c>
      <c r="B301" s="113">
        <v>4600011605</v>
      </c>
      <c r="C301" s="101" t="s">
        <v>833</v>
      </c>
      <c r="D301" s="112" t="str">
        <f t="shared" si="8"/>
        <v>Plataforma El. 5000 - Instalação do chumbador 02 na base</v>
      </c>
      <c r="E301" s="102" t="s">
        <v>1059</v>
      </c>
      <c r="F301" s="103" t="s">
        <v>485</v>
      </c>
      <c r="G301" s="103" t="s">
        <v>461</v>
      </c>
      <c r="H301" s="100">
        <v>14</v>
      </c>
      <c r="I301" s="103" t="s">
        <v>1304</v>
      </c>
      <c r="J301" s="103"/>
      <c r="K301" s="103"/>
      <c r="L301" s="103"/>
      <c r="M301" s="103"/>
      <c r="N301" s="106"/>
      <c r="O301" s="104">
        <v>0</v>
      </c>
      <c r="P301" s="104">
        <v>0</v>
      </c>
      <c r="Q301" s="104"/>
      <c r="R301" s="105" t="e">
        <f t="shared" si="9"/>
        <v>#DIV/0!</v>
      </c>
      <c r="S301" s="124">
        <v>0</v>
      </c>
      <c r="T301" s="124">
        <v>0</v>
      </c>
      <c r="U301" s="124">
        <v>0</v>
      </c>
      <c r="V301" s="108"/>
      <c r="W301" s="128"/>
      <c r="X301" s="128"/>
      <c r="Y301" s="128"/>
      <c r="Z301" s="128"/>
      <c r="AA301" s="128"/>
      <c r="AB301" s="108"/>
      <c r="AC301" s="108"/>
      <c r="AD301" s="128"/>
      <c r="AE301" s="128"/>
      <c r="AF301" s="128"/>
      <c r="AG301" s="128"/>
      <c r="AH301" s="128"/>
      <c r="AI301" s="108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</row>
    <row r="302" spans="1:49" s="111" customFormat="1" ht="19.95" hidden="1" customHeight="1" x14ac:dyDescent="0.3">
      <c r="A302" s="113">
        <v>36</v>
      </c>
      <c r="B302" s="113">
        <v>4600011605</v>
      </c>
      <c r="C302" s="101" t="s">
        <v>834</v>
      </c>
      <c r="D302" s="112" t="str">
        <f t="shared" si="8"/>
        <v>Plataforma El. 5000 - Instalação do chumbador 03 na base</v>
      </c>
      <c r="E302" s="102" t="s">
        <v>1059</v>
      </c>
      <c r="F302" s="103" t="s">
        <v>485</v>
      </c>
      <c r="G302" s="103" t="s">
        <v>461</v>
      </c>
      <c r="H302" s="100">
        <v>14</v>
      </c>
      <c r="I302" s="103" t="s">
        <v>1305</v>
      </c>
      <c r="J302" s="103"/>
      <c r="K302" s="103"/>
      <c r="L302" s="103"/>
      <c r="M302" s="103"/>
      <c r="N302" s="106"/>
      <c r="O302" s="104">
        <v>0</v>
      </c>
      <c r="P302" s="104">
        <v>0</v>
      </c>
      <c r="Q302" s="104"/>
      <c r="R302" s="105" t="e">
        <f t="shared" si="9"/>
        <v>#DIV/0!</v>
      </c>
      <c r="S302" s="124">
        <v>0</v>
      </c>
      <c r="T302" s="124">
        <v>0</v>
      </c>
      <c r="U302" s="124">
        <v>0</v>
      </c>
      <c r="V302" s="108"/>
      <c r="W302" s="128"/>
      <c r="X302" s="128"/>
      <c r="Y302" s="128"/>
      <c r="Z302" s="128"/>
      <c r="AA302" s="128"/>
      <c r="AB302" s="108"/>
      <c r="AC302" s="108"/>
      <c r="AD302" s="128"/>
      <c r="AE302" s="128"/>
      <c r="AF302" s="128"/>
      <c r="AG302" s="128"/>
      <c r="AH302" s="128"/>
      <c r="AI302" s="108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</row>
    <row r="303" spans="1:49" s="111" customFormat="1" ht="19.95" hidden="1" customHeight="1" x14ac:dyDescent="0.3">
      <c r="A303" s="113">
        <v>36</v>
      </c>
      <c r="B303" s="113">
        <v>4600011605</v>
      </c>
      <c r="C303" s="101" t="s">
        <v>835</v>
      </c>
      <c r="D303" s="112" t="str">
        <f t="shared" si="8"/>
        <v>Plataforma El. 5000 - Instalação do chumbador 04 na base</v>
      </c>
      <c r="E303" s="102" t="s">
        <v>1059</v>
      </c>
      <c r="F303" s="103" t="s">
        <v>485</v>
      </c>
      <c r="G303" s="103" t="s">
        <v>461</v>
      </c>
      <c r="H303" s="100">
        <v>14</v>
      </c>
      <c r="I303" s="103" t="s">
        <v>1306</v>
      </c>
      <c r="J303" s="103"/>
      <c r="K303" s="103"/>
      <c r="L303" s="103"/>
      <c r="M303" s="103"/>
      <c r="N303" s="106"/>
      <c r="O303" s="104">
        <v>0</v>
      </c>
      <c r="P303" s="104">
        <v>0</v>
      </c>
      <c r="Q303" s="104"/>
      <c r="R303" s="105" t="e">
        <f t="shared" si="9"/>
        <v>#DIV/0!</v>
      </c>
      <c r="S303" s="124">
        <v>0</v>
      </c>
      <c r="T303" s="124">
        <v>0</v>
      </c>
      <c r="U303" s="124">
        <v>0</v>
      </c>
      <c r="V303" s="108"/>
      <c r="W303" s="128"/>
      <c r="X303" s="128"/>
      <c r="Y303" s="128"/>
      <c r="Z303" s="128"/>
      <c r="AA303" s="128"/>
      <c r="AB303" s="108"/>
      <c r="AC303" s="108"/>
      <c r="AD303" s="128"/>
      <c r="AE303" s="128"/>
      <c r="AF303" s="128"/>
      <c r="AG303" s="128"/>
      <c r="AH303" s="128"/>
      <c r="AI303" s="108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</row>
    <row r="304" spans="1:49" s="111" customFormat="1" ht="19.95" hidden="1" customHeight="1" x14ac:dyDescent="0.3">
      <c r="A304" s="113">
        <v>36</v>
      </c>
      <c r="B304" s="113">
        <v>4600011605</v>
      </c>
      <c r="C304" s="101" t="s">
        <v>836</v>
      </c>
      <c r="D304" s="112" t="str">
        <f t="shared" si="8"/>
        <v>Plataforma El. 5000 - Instalação do chumbador 05 na base</v>
      </c>
      <c r="E304" s="102" t="s">
        <v>1059</v>
      </c>
      <c r="F304" s="103" t="s">
        <v>485</v>
      </c>
      <c r="G304" s="103" t="s">
        <v>461</v>
      </c>
      <c r="H304" s="100">
        <v>14</v>
      </c>
      <c r="I304" s="103" t="s">
        <v>1307</v>
      </c>
      <c r="J304" s="103"/>
      <c r="K304" s="103"/>
      <c r="L304" s="103"/>
      <c r="M304" s="103"/>
      <c r="N304" s="106"/>
      <c r="O304" s="104">
        <v>0</v>
      </c>
      <c r="P304" s="104">
        <v>0</v>
      </c>
      <c r="Q304" s="104"/>
      <c r="R304" s="105" t="e">
        <f t="shared" si="9"/>
        <v>#DIV/0!</v>
      </c>
      <c r="S304" s="124">
        <v>0</v>
      </c>
      <c r="T304" s="124">
        <v>0</v>
      </c>
      <c r="U304" s="124">
        <v>0</v>
      </c>
      <c r="V304" s="108"/>
      <c r="W304" s="128"/>
      <c r="X304" s="128"/>
      <c r="Y304" s="128"/>
      <c r="Z304" s="128"/>
      <c r="AA304" s="128"/>
      <c r="AB304" s="108"/>
      <c r="AC304" s="108"/>
      <c r="AD304" s="128"/>
      <c r="AE304" s="128"/>
      <c r="AF304" s="128"/>
      <c r="AG304" s="128"/>
      <c r="AH304" s="128"/>
      <c r="AI304" s="108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</row>
    <row r="305" spans="1:49" s="111" customFormat="1" ht="19.95" hidden="1" customHeight="1" x14ac:dyDescent="0.3">
      <c r="A305" s="113">
        <v>36</v>
      </c>
      <c r="B305" s="113">
        <v>4600011605</v>
      </c>
      <c r="C305" s="101" t="s">
        <v>837</v>
      </c>
      <c r="D305" s="112" t="str">
        <f t="shared" si="8"/>
        <v>Plataforma El. 5000 - Instalação do chumbador 06 na base</v>
      </c>
      <c r="E305" s="102" t="s">
        <v>1059</v>
      </c>
      <c r="F305" s="103" t="s">
        <v>485</v>
      </c>
      <c r="G305" s="103" t="s">
        <v>461</v>
      </c>
      <c r="H305" s="100">
        <v>14</v>
      </c>
      <c r="I305" s="103" t="s">
        <v>1308</v>
      </c>
      <c r="J305" s="103"/>
      <c r="K305" s="103"/>
      <c r="L305" s="103"/>
      <c r="M305" s="103"/>
      <c r="N305" s="106"/>
      <c r="O305" s="104">
        <v>0</v>
      </c>
      <c r="P305" s="104">
        <v>0</v>
      </c>
      <c r="Q305" s="104"/>
      <c r="R305" s="105" t="e">
        <f t="shared" si="9"/>
        <v>#DIV/0!</v>
      </c>
      <c r="S305" s="124">
        <v>0</v>
      </c>
      <c r="T305" s="124">
        <v>0</v>
      </c>
      <c r="U305" s="124">
        <v>0</v>
      </c>
      <c r="V305" s="108"/>
      <c r="W305" s="128"/>
      <c r="X305" s="128"/>
      <c r="Y305" s="128"/>
      <c r="Z305" s="128"/>
      <c r="AA305" s="128"/>
      <c r="AB305" s="108"/>
      <c r="AC305" s="108"/>
      <c r="AD305" s="128"/>
      <c r="AE305" s="128"/>
      <c r="AF305" s="128"/>
      <c r="AG305" s="128"/>
      <c r="AH305" s="128"/>
      <c r="AI305" s="108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</row>
    <row r="306" spans="1:49" s="111" customFormat="1" ht="19.95" hidden="1" customHeight="1" x14ac:dyDescent="0.3">
      <c r="A306" s="113">
        <v>36</v>
      </c>
      <c r="B306" s="113">
        <v>4600011605</v>
      </c>
      <c r="C306" s="101" t="s">
        <v>838</v>
      </c>
      <c r="D306" s="112" t="str">
        <f t="shared" si="8"/>
        <v>Plataforma El. 5000 - Fixação da bomba sobre a base</v>
      </c>
      <c r="E306" s="102" t="s">
        <v>1059</v>
      </c>
      <c r="F306" s="103" t="s">
        <v>485</v>
      </c>
      <c r="G306" s="103" t="s">
        <v>461</v>
      </c>
      <c r="H306" s="100">
        <v>14</v>
      </c>
      <c r="I306" s="103" t="s">
        <v>1309</v>
      </c>
      <c r="J306" s="103"/>
      <c r="K306" s="103"/>
      <c r="L306" s="103"/>
      <c r="M306" s="103"/>
      <c r="N306" s="106"/>
      <c r="O306" s="104">
        <v>0</v>
      </c>
      <c r="P306" s="104">
        <v>0</v>
      </c>
      <c r="Q306" s="104"/>
      <c r="R306" s="105" t="e">
        <f t="shared" si="9"/>
        <v>#DIV/0!</v>
      </c>
      <c r="S306" s="124">
        <v>0</v>
      </c>
      <c r="T306" s="124">
        <v>0</v>
      </c>
      <c r="U306" s="124">
        <v>0</v>
      </c>
      <c r="V306" s="108"/>
      <c r="W306" s="128"/>
      <c r="X306" s="128"/>
      <c r="Y306" s="128"/>
      <c r="Z306" s="128"/>
      <c r="AA306" s="128"/>
      <c r="AB306" s="108"/>
      <c r="AC306" s="108"/>
      <c r="AD306" s="128"/>
      <c r="AE306" s="128"/>
      <c r="AF306" s="128"/>
      <c r="AG306" s="128"/>
      <c r="AH306" s="128"/>
      <c r="AI306" s="108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</row>
    <row r="307" spans="1:49" s="111" customFormat="1" ht="19.95" hidden="1" customHeight="1" x14ac:dyDescent="0.3">
      <c r="A307" s="113">
        <v>36</v>
      </c>
      <c r="B307" s="113">
        <v>4600011605</v>
      </c>
      <c r="C307" s="101" t="s">
        <v>839</v>
      </c>
      <c r="D307" s="112" t="str">
        <f t="shared" si="8"/>
        <v>Plataforma El. 5000 - Alinhamento do conjunto motor bomba</v>
      </c>
      <c r="E307" s="102" t="s">
        <v>1059</v>
      </c>
      <c r="F307" s="103" t="s">
        <v>485</v>
      </c>
      <c r="G307" s="103" t="s">
        <v>461</v>
      </c>
      <c r="H307" s="100">
        <v>14</v>
      </c>
      <c r="I307" s="103" t="s">
        <v>1310</v>
      </c>
      <c r="J307" s="103"/>
      <c r="K307" s="103"/>
      <c r="L307" s="103"/>
      <c r="M307" s="103"/>
      <c r="N307" s="106"/>
      <c r="O307" s="104">
        <v>0</v>
      </c>
      <c r="P307" s="104">
        <v>0</v>
      </c>
      <c r="Q307" s="104"/>
      <c r="R307" s="105" t="e">
        <f t="shared" si="9"/>
        <v>#DIV/0!</v>
      </c>
      <c r="S307" s="124">
        <v>0</v>
      </c>
      <c r="T307" s="124">
        <v>0</v>
      </c>
      <c r="U307" s="124">
        <v>0</v>
      </c>
      <c r="V307" s="108"/>
      <c r="W307" s="128"/>
      <c r="X307" s="128"/>
      <c r="Y307" s="128"/>
      <c r="Z307" s="128"/>
      <c r="AA307" s="128"/>
      <c r="AB307" s="108"/>
      <c r="AC307" s="108"/>
      <c r="AD307" s="128"/>
      <c r="AE307" s="128"/>
      <c r="AF307" s="128"/>
      <c r="AG307" s="128"/>
      <c r="AH307" s="128"/>
      <c r="AI307" s="108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</row>
    <row r="308" spans="1:49" s="111" customFormat="1" ht="19.95" hidden="1" customHeight="1" x14ac:dyDescent="0.3">
      <c r="A308" s="113">
        <v>36</v>
      </c>
      <c r="B308" s="113">
        <v>4600011605</v>
      </c>
      <c r="C308" s="101" t="s">
        <v>840</v>
      </c>
      <c r="D308" s="112" t="str">
        <f t="shared" si="8"/>
        <v>Plataforma El. 5000 - Instalação da bomba P-14E-06L - Sistema de água da Caldeira D</v>
      </c>
      <c r="E308" s="102" t="s">
        <v>1059</v>
      </c>
      <c r="F308" s="103" t="s">
        <v>485</v>
      </c>
      <c r="G308" s="103" t="s">
        <v>461</v>
      </c>
      <c r="H308" s="100">
        <v>14</v>
      </c>
      <c r="I308" s="103" t="s">
        <v>1312</v>
      </c>
      <c r="J308" s="103"/>
      <c r="K308" s="103"/>
      <c r="L308" s="103"/>
      <c r="M308" s="103"/>
      <c r="N308" s="106"/>
      <c r="O308" s="104">
        <v>0</v>
      </c>
      <c r="P308" s="104">
        <v>0</v>
      </c>
      <c r="Q308" s="104"/>
      <c r="R308" s="105" t="e">
        <f t="shared" si="9"/>
        <v>#DIV/0!</v>
      </c>
      <c r="S308" s="124">
        <v>0</v>
      </c>
      <c r="T308" s="124">
        <v>0</v>
      </c>
      <c r="U308" s="124">
        <v>0</v>
      </c>
      <c r="V308" s="108"/>
      <c r="W308" s="128"/>
      <c r="X308" s="128"/>
      <c r="Y308" s="128"/>
      <c r="Z308" s="128"/>
      <c r="AA308" s="128"/>
      <c r="AB308" s="108"/>
      <c r="AC308" s="108"/>
      <c r="AD308" s="128"/>
      <c r="AE308" s="128"/>
      <c r="AF308" s="128"/>
      <c r="AG308" s="128"/>
      <c r="AH308" s="128"/>
      <c r="AI308" s="108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</row>
    <row r="309" spans="1:49" s="111" customFormat="1" ht="19.95" hidden="1" customHeight="1" x14ac:dyDescent="0.3">
      <c r="A309" s="113">
        <v>36</v>
      </c>
      <c r="B309" s="113">
        <v>4600011605</v>
      </c>
      <c r="C309" s="101" t="s">
        <v>841</v>
      </c>
      <c r="D309" s="112" t="str">
        <f t="shared" si="8"/>
        <v>Plataforma El. 5000 - Posicionamento da bomba sobre a base</v>
      </c>
      <c r="E309" s="102" t="s">
        <v>1059</v>
      </c>
      <c r="F309" s="103" t="s">
        <v>485</v>
      </c>
      <c r="G309" s="103" t="s">
        <v>461</v>
      </c>
      <c r="H309" s="100">
        <v>14</v>
      </c>
      <c r="I309" s="103" t="s">
        <v>1301</v>
      </c>
      <c r="J309" s="103"/>
      <c r="K309" s="103"/>
      <c r="L309" s="103"/>
      <c r="M309" s="103"/>
      <c r="N309" s="106"/>
      <c r="O309" s="104">
        <v>0</v>
      </c>
      <c r="P309" s="104">
        <v>0</v>
      </c>
      <c r="Q309" s="104"/>
      <c r="R309" s="105" t="e">
        <f t="shared" si="9"/>
        <v>#DIV/0!</v>
      </c>
      <c r="S309" s="124">
        <v>0</v>
      </c>
      <c r="T309" s="124">
        <v>0</v>
      </c>
      <c r="U309" s="124">
        <v>0</v>
      </c>
      <c r="V309" s="108"/>
      <c r="W309" s="128"/>
      <c r="X309" s="128"/>
      <c r="Y309" s="128"/>
      <c r="Z309" s="128"/>
      <c r="AA309" s="128"/>
      <c r="AB309" s="108"/>
      <c r="AC309" s="108"/>
      <c r="AD309" s="128"/>
      <c r="AE309" s="128"/>
      <c r="AF309" s="128"/>
      <c r="AG309" s="128"/>
      <c r="AH309" s="128"/>
      <c r="AI309" s="108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</row>
    <row r="310" spans="1:49" s="111" customFormat="1" ht="19.95" hidden="1" customHeight="1" x14ac:dyDescent="0.3">
      <c r="A310" s="113">
        <v>36</v>
      </c>
      <c r="B310" s="113">
        <v>4600011605</v>
      </c>
      <c r="C310" s="101" t="s">
        <v>842</v>
      </c>
      <c r="D310" s="112" t="str">
        <f t="shared" si="8"/>
        <v>Plataforma El. 5000 - Alinhamento e nivelamento da bomba sobre a base</v>
      </c>
      <c r="E310" s="102" t="s">
        <v>1059</v>
      </c>
      <c r="F310" s="103" t="s">
        <v>485</v>
      </c>
      <c r="G310" s="103" t="s">
        <v>461</v>
      </c>
      <c r="H310" s="100">
        <v>14</v>
      </c>
      <c r="I310" s="103" t="s">
        <v>1302</v>
      </c>
      <c r="J310" s="103"/>
      <c r="K310" s="103"/>
      <c r="L310" s="103"/>
      <c r="M310" s="103"/>
      <c r="N310" s="106"/>
      <c r="O310" s="104">
        <v>0</v>
      </c>
      <c r="P310" s="104">
        <v>0</v>
      </c>
      <c r="Q310" s="104"/>
      <c r="R310" s="105" t="e">
        <f t="shared" si="9"/>
        <v>#DIV/0!</v>
      </c>
      <c r="S310" s="124">
        <v>0</v>
      </c>
      <c r="T310" s="124">
        <v>0</v>
      </c>
      <c r="U310" s="124">
        <v>0</v>
      </c>
      <c r="V310" s="108"/>
      <c r="W310" s="128"/>
      <c r="X310" s="128"/>
      <c r="Y310" s="128"/>
      <c r="Z310" s="128"/>
      <c r="AA310" s="128"/>
      <c r="AB310" s="108"/>
      <c r="AC310" s="108"/>
      <c r="AD310" s="128"/>
      <c r="AE310" s="128"/>
      <c r="AF310" s="128"/>
      <c r="AG310" s="128"/>
      <c r="AH310" s="128"/>
      <c r="AI310" s="108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</row>
    <row r="311" spans="1:49" s="111" customFormat="1" ht="19.95" hidden="1" customHeight="1" x14ac:dyDescent="0.3">
      <c r="A311" s="113">
        <v>36</v>
      </c>
      <c r="B311" s="113">
        <v>4600011605</v>
      </c>
      <c r="C311" s="101" t="s">
        <v>843</v>
      </c>
      <c r="D311" s="112" t="str">
        <f t="shared" si="8"/>
        <v>Plataforma El. 5000 - Instalação do chumbador 01 na base</v>
      </c>
      <c r="E311" s="102" t="s">
        <v>1059</v>
      </c>
      <c r="F311" s="103" t="s">
        <v>485</v>
      </c>
      <c r="G311" s="103" t="s">
        <v>461</v>
      </c>
      <c r="H311" s="100">
        <v>14</v>
      </c>
      <c r="I311" s="103" t="s">
        <v>1303</v>
      </c>
      <c r="J311" s="103"/>
      <c r="K311" s="103"/>
      <c r="L311" s="103"/>
      <c r="M311" s="103"/>
      <c r="N311" s="106"/>
      <c r="O311" s="104">
        <v>0</v>
      </c>
      <c r="P311" s="104">
        <v>0</v>
      </c>
      <c r="Q311" s="104"/>
      <c r="R311" s="105" t="e">
        <f t="shared" si="9"/>
        <v>#DIV/0!</v>
      </c>
      <c r="S311" s="124">
        <v>0</v>
      </c>
      <c r="T311" s="124">
        <v>0</v>
      </c>
      <c r="U311" s="124">
        <v>0</v>
      </c>
      <c r="V311" s="108"/>
      <c r="W311" s="128"/>
      <c r="X311" s="128"/>
      <c r="Y311" s="128"/>
      <c r="Z311" s="128"/>
      <c r="AA311" s="128"/>
      <c r="AB311" s="108"/>
      <c r="AC311" s="108"/>
      <c r="AD311" s="128"/>
      <c r="AE311" s="128"/>
      <c r="AF311" s="128"/>
      <c r="AG311" s="128"/>
      <c r="AH311" s="128"/>
      <c r="AI311" s="108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</row>
    <row r="312" spans="1:49" s="111" customFormat="1" ht="19.95" hidden="1" customHeight="1" x14ac:dyDescent="0.3">
      <c r="A312" s="113">
        <v>36</v>
      </c>
      <c r="B312" s="113">
        <v>4600011605</v>
      </c>
      <c r="C312" s="101" t="s">
        <v>844</v>
      </c>
      <c r="D312" s="112" t="str">
        <f t="shared" si="8"/>
        <v>Plataforma El. 5000 - Instalação do chumbador 02 na base</v>
      </c>
      <c r="E312" s="102" t="s">
        <v>1059</v>
      </c>
      <c r="F312" s="103" t="s">
        <v>485</v>
      </c>
      <c r="G312" s="103" t="s">
        <v>461</v>
      </c>
      <c r="H312" s="100">
        <v>14</v>
      </c>
      <c r="I312" s="103" t="s">
        <v>1304</v>
      </c>
      <c r="J312" s="103"/>
      <c r="K312" s="103"/>
      <c r="L312" s="103"/>
      <c r="M312" s="103"/>
      <c r="N312" s="106"/>
      <c r="O312" s="104">
        <v>0</v>
      </c>
      <c r="P312" s="104">
        <v>0</v>
      </c>
      <c r="Q312" s="104"/>
      <c r="R312" s="105" t="e">
        <f t="shared" si="9"/>
        <v>#DIV/0!</v>
      </c>
      <c r="S312" s="124">
        <v>0</v>
      </c>
      <c r="T312" s="124">
        <v>0</v>
      </c>
      <c r="U312" s="124">
        <v>0</v>
      </c>
      <c r="V312" s="108"/>
      <c r="W312" s="128"/>
      <c r="X312" s="128"/>
      <c r="Y312" s="128"/>
      <c r="Z312" s="128"/>
      <c r="AA312" s="128"/>
      <c r="AB312" s="108"/>
      <c r="AC312" s="108"/>
      <c r="AD312" s="128"/>
      <c r="AE312" s="128"/>
      <c r="AF312" s="128"/>
      <c r="AG312" s="128"/>
      <c r="AH312" s="128"/>
      <c r="AI312" s="108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</row>
    <row r="313" spans="1:49" s="111" customFormat="1" ht="19.95" hidden="1" customHeight="1" x14ac:dyDescent="0.3">
      <c r="A313" s="113">
        <v>36</v>
      </c>
      <c r="B313" s="113">
        <v>4600011605</v>
      </c>
      <c r="C313" s="101" t="s">
        <v>845</v>
      </c>
      <c r="D313" s="112" t="str">
        <f t="shared" si="8"/>
        <v>Plataforma El. 5000 - Instalação do chumbador 03 na base</v>
      </c>
      <c r="E313" s="102" t="s">
        <v>1059</v>
      </c>
      <c r="F313" s="103" t="s">
        <v>485</v>
      </c>
      <c r="G313" s="103" t="s">
        <v>461</v>
      </c>
      <c r="H313" s="100">
        <v>14</v>
      </c>
      <c r="I313" s="103" t="s">
        <v>1305</v>
      </c>
      <c r="J313" s="103"/>
      <c r="K313" s="103"/>
      <c r="L313" s="103"/>
      <c r="M313" s="103"/>
      <c r="N313" s="106"/>
      <c r="O313" s="104">
        <v>0</v>
      </c>
      <c r="P313" s="104">
        <v>0</v>
      </c>
      <c r="Q313" s="104"/>
      <c r="R313" s="105" t="e">
        <f t="shared" si="9"/>
        <v>#DIV/0!</v>
      </c>
      <c r="S313" s="124">
        <v>0</v>
      </c>
      <c r="T313" s="124">
        <v>0</v>
      </c>
      <c r="U313" s="124">
        <v>0</v>
      </c>
      <c r="V313" s="108"/>
      <c r="W313" s="128"/>
      <c r="X313" s="128"/>
      <c r="Y313" s="128"/>
      <c r="Z313" s="128"/>
      <c r="AA313" s="128"/>
      <c r="AB313" s="108"/>
      <c r="AC313" s="108"/>
      <c r="AD313" s="128"/>
      <c r="AE313" s="128"/>
      <c r="AF313" s="128"/>
      <c r="AG313" s="128"/>
      <c r="AH313" s="128"/>
      <c r="AI313" s="108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</row>
    <row r="314" spans="1:49" s="111" customFormat="1" ht="19.95" hidden="1" customHeight="1" x14ac:dyDescent="0.3">
      <c r="A314" s="113">
        <v>36</v>
      </c>
      <c r="B314" s="113">
        <v>4600011605</v>
      </c>
      <c r="C314" s="101" t="s">
        <v>846</v>
      </c>
      <c r="D314" s="112" t="str">
        <f t="shared" si="8"/>
        <v>Plataforma El. 5000 - Instalação do chumbador 04 na base</v>
      </c>
      <c r="E314" s="102" t="s">
        <v>1059</v>
      </c>
      <c r="F314" s="103" t="s">
        <v>485</v>
      </c>
      <c r="G314" s="103" t="s">
        <v>461</v>
      </c>
      <c r="H314" s="100">
        <v>14</v>
      </c>
      <c r="I314" s="103" t="s">
        <v>1306</v>
      </c>
      <c r="J314" s="103"/>
      <c r="K314" s="103"/>
      <c r="L314" s="103"/>
      <c r="M314" s="103"/>
      <c r="N314" s="106"/>
      <c r="O314" s="104">
        <v>0</v>
      </c>
      <c r="P314" s="104">
        <v>0</v>
      </c>
      <c r="Q314" s="104"/>
      <c r="R314" s="105" t="e">
        <f t="shared" si="9"/>
        <v>#DIV/0!</v>
      </c>
      <c r="S314" s="124">
        <v>0</v>
      </c>
      <c r="T314" s="124">
        <v>0</v>
      </c>
      <c r="U314" s="124">
        <v>0</v>
      </c>
      <c r="V314" s="108"/>
      <c r="W314" s="128"/>
      <c r="X314" s="128"/>
      <c r="Y314" s="128"/>
      <c r="Z314" s="128"/>
      <c r="AA314" s="128"/>
      <c r="AB314" s="108"/>
      <c r="AC314" s="108"/>
      <c r="AD314" s="128"/>
      <c r="AE314" s="128"/>
      <c r="AF314" s="128"/>
      <c r="AG314" s="128"/>
      <c r="AH314" s="128"/>
      <c r="AI314" s="108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</row>
    <row r="315" spans="1:49" s="111" customFormat="1" ht="19.95" hidden="1" customHeight="1" x14ac:dyDescent="0.3">
      <c r="A315" s="113">
        <v>36</v>
      </c>
      <c r="B315" s="113">
        <v>4600011605</v>
      </c>
      <c r="C315" s="101" t="s">
        <v>847</v>
      </c>
      <c r="D315" s="112" t="str">
        <f t="shared" si="8"/>
        <v>Plataforma El. 5000 - Instalação do chumbador 05 na base</v>
      </c>
      <c r="E315" s="102" t="s">
        <v>1059</v>
      </c>
      <c r="F315" s="103" t="s">
        <v>485</v>
      </c>
      <c r="G315" s="103" t="s">
        <v>461</v>
      </c>
      <c r="H315" s="100">
        <v>14</v>
      </c>
      <c r="I315" s="103" t="s">
        <v>1307</v>
      </c>
      <c r="J315" s="103"/>
      <c r="K315" s="103"/>
      <c r="L315" s="103"/>
      <c r="M315" s="103"/>
      <c r="N315" s="106"/>
      <c r="O315" s="104">
        <v>0</v>
      </c>
      <c r="P315" s="104">
        <v>0</v>
      </c>
      <c r="Q315" s="104"/>
      <c r="R315" s="105" t="e">
        <f t="shared" si="9"/>
        <v>#DIV/0!</v>
      </c>
      <c r="S315" s="124">
        <v>0</v>
      </c>
      <c r="T315" s="124">
        <v>0</v>
      </c>
      <c r="U315" s="124">
        <v>0</v>
      </c>
      <c r="V315" s="108"/>
      <c r="W315" s="128"/>
      <c r="X315" s="128"/>
      <c r="Y315" s="128"/>
      <c r="Z315" s="128"/>
      <c r="AA315" s="128"/>
      <c r="AB315" s="108"/>
      <c r="AC315" s="108"/>
      <c r="AD315" s="128"/>
      <c r="AE315" s="128"/>
      <c r="AF315" s="128"/>
      <c r="AG315" s="128"/>
      <c r="AH315" s="128"/>
      <c r="AI315" s="108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</row>
    <row r="316" spans="1:49" s="111" customFormat="1" ht="19.95" hidden="1" customHeight="1" x14ac:dyDescent="0.3">
      <c r="A316" s="113">
        <v>36</v>
      </c>
      <c r="B316" s="113">
        <v>4600011605</v>
      </c>
      <c r="C316" s="101" t="s">
        <v>848</v>
      </c>
      <c r="D316" s="112" t="str">
        <f t="shared" si="8"/>
        <v>Plataforma El. 5000 - Instalação do chumbador 06 na base</v>
      </c>
      <c r="E316" s="102" t="s">
        <v>1059</v>
      </c>
      <c r="F316" s="103" t="s">
        <v>485</v>
      </c>
      <c r="G316" s="103" t="s">
        <v>461</v>
      </c>
      <c r="H316" s="100">
        <v>14</v>
      </c>
      <c r="I316" s="103" t="s">
        <v>1308</v>
      </c>
      <c r="J316" s="103"/>
      <c r="K316" s="103"/>
      <c r="L316" s="103"/>
      <c r="M316" s="103"/>
      <c r="N316" s="106"/>
      <c r="O316" s="104">
        <v>0</v>
      </c>
      <c r="P316" s="104">
        <v>0</v>
      </c>
      <c r="Q316" s="104"/>
      <c r="R316" s="105" t="e">
        <f t="shared" si="9"/>
        <v>#DIV/0!</v>
      </c>
      <c r="S316" s="124">
        <v>0</v>
      </c>
      <c r="T316" s="124">
        <v>0</v>
      </c>
      <c r="U316" s="124">
        <v>0</v>
      </c>
      <c r="V316" s="108"/>
      <c r="W316" s="128"/>
      <c r="X316" s="128"/>
      <c r="Y316" s="128"/>
      <c r="Z316" s="128"/>
      <c r="AA316" s="128"/>
      <c r="AB316" s="108"/>
      <c r="AC316" s="108"/>
      <c r="AD316" s="128"/>
      <c r="AE316" s="128"/>
      <c r="AF316" s="128"/>
      <c r="AG316" s="128"/>
      <c r="AH316" s="128"/>
      <c r="AI316" s="108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</row>
    <row r="317" spans="1:49" s="111" customFormat="1" ht="19.95" hidden="1" customHeight="1" x14ac:dyDescent="0.3">
      <c r="A317" s="113">
        <v>36</v>
      </c>
      <c r="B317" s="113">
        <v>4600011605</v>
      </c>
      <c r="C317" s="101" t="s">
        <v>849</v>
      </c>
      <c r="D317" s="112" t="str">
        <f t="shared" si="8"/>
        <v>Plataforma El. 5000 - Fixação da bomba sobre a base</v>
      </c>
      <c r="E317" s="102" t="s">
        <v>1059</v>
      </c>
      <c r="F317" s="103" t="s">
        <v>485</v>
      </c>
      <c r="G317" s="103" t="s">
        <v>461</v>
      </c>
      <c r="H317" s="100">
        <v>14</v>
      </c>
      <c r="I317" s="103" t="s">
        <v>1309</v>
      </c>
      <c r="J317" s="103"/>
      <c r="K317" s="103"/>
      <c r="L317" s="103"/>
      <c r="M317" s="103"/>
      <c r="N317" s="106"/>
      <c r="O317" s="104">
        <v>0</v>
      </c>
      <c r="P317" s="104">
        <v>0</v>
      </c>
      <c r="Q317" s="104"/>
      <c r="R317" s="105" t="e">
        <f t="shared" si="9"/>
        <v>#DIV/0!</v>
      </c>
      <c r="S317" s="124">
        <v>0</v>
      </c>
      <c r="T317" s="124">
        <v>0</v>
      </c>
      <c r="U317" s="124">
        <v>0</v>
      </c>
      <c r="V317" s="108"/>
      <c r="W317" s="128"/>
      <c r="X317" s="128"/>
      <c r="Y317" s="128"/>
      <c r="Z317" s="128"/>
      <c r="AA317" s="128"/>
      <c r="AB317" s="108"/>
      <c r="AC317" s="108"/>
      <c r="AD317" s="128"/>
      <c r="AE317" s="128"/>
      <c r="AF317" s="128"/>
      <c r="AG317" s="128"/>
      <c r="AH317" s="128"/>
      <c r="AI317" s="108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</row>
    <row r="318" spans="1:49" s="111" customFormat="1" ht="19.95" hidden="1" customHeight="1" x14ac:dyDescent="0.3">
      <c r="A318" s="113">
        <v>36</v>
      </c>
      <c r="B318" s="113">
        <v>4600011605</v>
      </c>
      <c r="C318" s="101" t="s">
        <v>850</v>
      </c>
      <c r="D318" s="112" t="str">
        <f t="shared" si="8"/>
        <v>Plataforma El. 5000 - Alinhamento do conjunto motor bomba</v>
      </c>
      <c r="E318" s="102" t="s">
        <v>1059</v>
      </c>
      <c r="F318" s="103" t="s">
        <v>485</v>
      </c>
      <c r="G318" s="103" t="s">
        <v>461</v>
      </c>
      <c r="H318" s="100">
        <v>14</v>
      </c>
      <c r="I318" s="103" t="s">
        <v>1310</v>
      </c>
      <c r="J318" s="103"/>
      <c r="K318" s="103"/>
      <c r="L318" s="103"/>
      <c r="M318" s="103"/>
      <c r="N318" s="106"/>
      <c r="O318" s="104">
        <v>0</v>
      </c>
      <c r="P318" s="104">
        <v>0</v>
      </c>
      <c r="Q318" s="104"/>
      <c r="R318" s="105" t="e">
        <f t="shared" si="9"/>
        <v>#DIV/0!</v>
      </c>
      <c r="S318" s="124">
        <v>0</v>
      </c>
      <c r="T318" s="124">
        <v>0</v>
      </c>
      <c r="U318" s="124">
        <v>0</v>
      </c>
      <c r="V318" s="108"/>
      <c r="W318" s="128"/>
      <c r="X318" s="128"/>
      <c r="Y318" s="128"/>
      <c r="Z318" s="128"/>
      <c r="AA318" s="128"/>
      <c r="AB318" s="108"/>
      <c r="AC318" s="108"/>
      <c r="AD318" s="128"/>
      <c r="AE318" s="128"/>
      <c r="AF318" s="128"/>
      <c r="AG318" s="128"/>
      <c r="AH318" s="128"/>
      <c r="AI318" s="108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</row>
    <row r="319" spans="1:49" s="111" customFormat="1" ht="19.95" hidden="1" customHeight="1" x14ac:dyDescent="0.3">
      <c r="A319" s="113">
        <v>36</v>
      </c>
      <c r="B319" s="113">
        <v>4600011605</v>
      </c>
      <c r="C319" s="101" t="s">
        <v>851</v>
      </c>
      <c r="D319" s="112" t="str">
        <f t="shared" si="8"/>
        <v>Plataforma El. 5000 - Tubulações do sistema de água da Caldeira D</v>
      </c>
      <c r="E319" s="102" t="s">
        <v>1059</v>
      </c>
      <c r="F319" s="103" t="s">
        <v>485</v>
      </c>
      <c r="G319" s="103" t="s">
        <v>461</v>
      </c>
      <c r="H319" s="100">
        <v>14</v>
      </c>
      <c r="I319" s="103" t="s">
        <v>1313</v>
      </c>
      <c r="J319" s="103"/>
      <c r="K319" s="103"/>
      <c r="L319" s="103"/>
      <c r="M319" s="103"/>
      <c r="N319" s="106"/>
      <c r="O319" s="104">
        <v>0</v>
      </c>
      <c r="P319" s="104">
        <v>0</v>
      </c>
      <c r="Q319" s="104"/>
      <c r="R319" s="105" t="e">
        <f t="shared" si="9"/>
        <v>#DIV/0!</v>
      </c>
      <c r="S319" s="124">
        <v>0</v>
      </c>
      <c r="T319" s="124">
        <v>0</v>
      </c>
      <c r="U319" s="124">
        <v>0</v>
      </c>
      <c r="V319" s="108"/>
      <c r="W319" s="128"/>
      <c r="X319" s="128"/>
      <c r="Y319" s="128"/>
      <c r="Z319" s="128"/>
      <c r="AA319" s="128"/>
      <c r="AB319" s="108"/>
      <c r="AC319" s="108"/>
      <c r="AD319" s="128"/>
      <c r="AE319" s="128"/>
      <c r="AF319" s="128"/>
      <c r="AG319" s="128"/>
      <c r="AH319" s="128"/>
      <c r="AI319" s="108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</row>
    <row r="320" spans="1:49" s="111" customFormat="1" ht="19.95" hidden="1" customHeight="1" x14ac:dyDescent="0.3">
      <c r="A320" s="113">
        <v>36</v>
      </c>
      <c r="B320" s="113">
        <v>4600011605</v>
      </c>
      <c r="C320" s="101" t="s">
        <v>852</v>
      </c>
      <c r="D320" s="112" t="str">
        <f t="shared" si="8"/>
        <v>Plataforma El. 5000 - Montagem de andaime</v>
      </c>
      <c r="E320" s="102" t="s">
        <v>1059</v>
      </c>
      <c r="F320" s="103" t="s">
        <v>485</v>
      </c>
      <c r="G320" s="103" t="s">
        <v>461</v>
      </c>
      <c r="H320" s="100">
        <v>14</v>
      </c>
      <c r="I320" s="103" t="s">
        <v>1207</v>
      </c>
      <c r="J320" s="103"/>
      <c r="K320" s="103"/>
      <c r="L320" s="103"/>
      <c r="M320" s="103"/>
      <c r="N320" s="106"/>
      <c r="O320" s="104">
        <v>0</v>
      </c>
      <c r="P320" s="104">
        <v>0</v>
      </c>
      <c r="Q320" s="104"/>
      <c r="R320" s="105" t="e">
        <f t="shared" si="9"/>
        <v>#DIV/0!</v>
      </c>
      <c r="S320" s="124">
        <v>0</v>
      </c>
      <c r="T320" s="124">
        <v>0</v>
      </c>
      <c r="U320" s="124">
        <v>0</v>
      </c>
      <c r="V320" s="108"/>
      <c r="W320" s="128"/>
      <c r="X320" s="128"/>
      <c r="Y320" s="128"/>
      <c r="Z320" s="128"/>
      <c r="AA320" s="128"/>
      <c r="AB320" s="108"/>
      <c r="AC320" s="108"/>
      <c r="AD320" s="128"/>
      <c r="AE320" s="128"/>
      <c r="AF320" s="128"/>
      <c r="AG320" s="128"/>
      <c r="AH320" s="128"/>
      <c r="AI320" s="108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</row>
    <row r="321" spans="1:49" s="111" customFormat="1" ht="19.95" hidden="1" customHeight="1" x14ac:dyDescent="0.3">
      <c r="A321" s="113">
        <v>36</v>
      </c>
      <c r="B321" s="113">
        <v>4600011605</v>
      </c>
      <c r="C321" s="101" t="s">
        <v>853</v>
      </c>
      <c r="D321" s="112" t="str">
        <f t="shared" si="8"/>
        <v>Plataforma El. 5000 - Montagem e soldagem das linhas de sucção, incluíndo válvulas e suportes</v>
      </c>
      <c r="E321" s="102" t="s">
        <v>1059</v>
      </c>
      <c r="F321" s="103" t="s">
        <v>485</v>
      </c>
      <c r="G321" s="103" t="s">
        <v>461</v>
      </c>
      <c r="H321" s="100">
        <v>14</v>
      </c>
      <c r="I321" s="103" t="s">
        <v>1314</v>
      </c>
      <c r="J321" s="103"/>
      <c r="K321" s="103" t="s">
        <v>497</v>
      </c>
      <c r="L321" s="103" t="s">
        <v>1058</v>
      </c>
      <c r="M321" s="103"/>
      <c r="N321" s="106"/>
      <c r="O321" s="104">
        <v>0</v>
      </c>
      <c r="P321" s="104">
        <v>0</v>
      </c>
      <c r="Q321" s="104" t="s">
        <v>499</v>
      </c>
      <c r="R321" s="105" t="e">
        <f t="shared" si="9"/>
        <v>#DIV/0!</v>
      </c>
      <c r="S321" s="124">
        <v>371</v>
      </c>
      <c r="T321" s="124">
        <v>0</v>
      </c>
      <c r="U321" s="124">
        <v>371</v>
      </c>
      <c r="V321" s="108"/>
      <c r="W321" s="128"/>
      <c r="X321" s="128"/>
      <c r="Y321" s="128"/>
      <c r="Z321" s="128"/>
      <c r="AA321" s="128"/>
      <c r="AB321" s="108"/>
      <c r="AC321" s="108"/>
      <c r="AD321" s="128"/>
      <c r="AE321" s="128"/>
      <c r="AF321" s="128"/>
      <c r="AG321" s="128"/>
      <c r="AH321" s="128"/>
      <c r="AI321" s="108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</row>
    <row r="322" spans="1:49" s="111" customFormat="1" ht="19.95" hidden="1" customHeight="1" x14ac:dyDescent="0.3">
      <c r="A322" s="113">
        <v>0</v>
      </c>
      <c r="B322" s="113">
        <v>4600011605</v>
      </c>
      <c r="C322" s="101" t="s">
        <v>1065</v>
      </c>
      <c r="D322" s="112" t="str">
        <f t="shared" si="8"/>
        <v/>
      </c>
      <c r="E322" s="102"/>
      <c r="F322" s="103"/>
      <c r="G322" s="103"/>
      <c r="H322" s="100"/>
      <c r="I322" s="103" t="s">
        <v>1315</v>
      </c>
      <c r="J322" s="103"/>
      <c r="K322" s="103"/>
      <c r="L322" s="103"/>
      <c r="M322" s="103"/>
      <c r="N322" s="106"/>
      <c r="O322" s="104">
        <v>0</v>
      </c>
      <c r="P322" s="104">
        <v>0</v>
      </c>
      <c r="Q322" s="104"/>
      <c r="R322" s="105" t="e">
        <f t="shared" si="9"/>
        <v>#DIV/0!</v>
      </c>
      <c r="S322" s="124">
        <v>0</v>
      </c>
      <c r="T322" s="124">
        <v>0</v>
      </c>
      <c r="U322" s="124">
        <v>0</v>
      </c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/>
      <c r="AG322" s="113"/>
      <c r="AH322" s="113"/>
      <c r="AI322" s="113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</row>
    <row r="323" spans="1:49" s="111" customFormat="1" ht="19.95" hidden="1" customHeight="1" x14ac:dyDescent="0.3">
      <c r="A323" s="113">
        <v>37</v>
      </c>
      <c r="B323" s="113">
        <v>4600011605</v>
      </c>
      <c r="C323" s="101" t="s">
        <v>1066</v>
      </c>
      <c r="D323" s="112" t="str">
        <f t="shared" si="8"/>
        <v>Plataforma El. 5000 - 10"-S3-14E-5510-H</v>
      </c>
      <c r="E323" s="102" t="s">
        <v>1059</v>
      </c>
      <c r="F323" s="103" t="s">
        <v>485</v>
      </c>
      <c r="G323" s="103" t="s">
        <v>461</v>
      </c>
      <c r="H323" s="100">
        <v>14</v>
      </c>
      <c r="I323" s="103" t="s">
        <v>1316</v>
      </c>
      <c r="J323" s="103"/>
      <c r="K323" s="103"/>
      <c r="L323" s="103"/>
      <c r="M323" s="103"/>
      <c r="N323" s="106"/>
      <c r="O323" s="104">
        <v>0</v>
      </c>
      <c r="P323" s="104">
        <v>0</v>
      </c>
      <c r="Q323" s="104"/>
      <c r="R323" s="105" t="e">
        <f t="shared" si="9"/>
        <v>#DIV/0!</v>
      </c>
      <c r="S323" s="124">
        <v>0</v>
      </c>
      <c r="T323" s="124">
        <v>0</v>
      </c>
      <c r="U323" s="124">
        <v>0</v>
      </c>
      <c r="V323" s="108"/>
      <c r="W323" s="128">
        <v>2</v>
      </c>
      <c r="X323" s="128">
        <v>2</v>
      </c>
      <c r="Y323" s="128">
        <v>2</v>
      </c>
      <c r="Z323" s="128">
        <v>2</v>
      </c>
      <c r="AA323" s="128">
        <v>2</v>
      </c>
      <c r="AB323" s="108"/>
      <c r="AC323" s="108"/>
      <c r="AD323" s="128"/>
      <c r="AE323" s="128"/>
      <c r="AF323" s="128"/>
      <c r="AG323" s="128"/>
      <c r="AH323" s="128"/>
      <c r="AI323" s="108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</row>
    <row r="324" spans="1:49" s="111" customFormat="1" ht="19.95" hidden="1" customHeight="1" x14ac:dyDescent="0.3">
      <c r="A324" s="113">
        <v>0</v>
      </c>
      <c r="B324" s="113">
        <v>4600011605</v>
      </c>
      <c r="C324" s="101" t="s">
        <v>1067</v>
      </c>
      <c r="D324" s="112" t="str">
        <f t="shared" si="8"/>
        <v/>
      </c>
      <c r="E324" s="102"/>
      <c r="F324" s="103"/>
      <c r="G324" s="103"/>
      <c r="H324" s="100"/>
      <c r="I324" s="103" t="s">
        <v>1317</v>
      </c>
      <c r="J324" s="103"/>
      <c r="K324" s="103"/>
      <c r="L324" s="103"/>
      <c r="M324" s="103"/>
      <c r="N324" s="106"/>
      <c r="O324" s="104">
        <v>0</v>
      </c>
      <c r="P324" s="104">
        <v>0</v>
      </c>
      <c r="Q324" s="104"/>
      <c r="R324" s="105" t="e">
        <f t="shared" si="9"/>
        <v>#DIV/0!</v>
      </c>
      <c r="S324" s="124">
        <v>0</v>
      </c>
      <c r="T324" s="124">
        <v>0</v>
      </c>
      <c r="U324" s="124">
        <v>0</v>
      </c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</row>
    <row r="325" spans="1:49" s="111" customFormat="1" ht="19.95" hidden="1" customHeight="1" x14ac:dyDescent="0.3">
      <c r="A325" s="113"/>
      <c r="B325" s="113">
        <v>4600011605</v>
      </c>
      <c r="C325" s="101" t="s">
        <v>1068</v>
      </c>
      <c r="D325" s="112" t="str">
        <f t="shared" ref="D325:D390" si="10">IF(E325="","",CONCATENATE(TRIM(E325)," - ",TRIM(I325)))</f>
        <v>Plataforma El. 7000 - 10"-S3-14E-5509-H</v>
      </c>
      <c r="E325" s="102" t="s">
        <v>1061</v>
      </c>
      <c r="F325" s="103"/>
      <c r="G325" s="103"/>
      <c r="H325" s="100"/>
      <c r="I325" s="103" t="s">
        <v>1318</v>
      </c>
      <c r="J325" s="103"/>
      <c r="K325" s="103"/>
      <c r="L325" s="103"/>
      <c r="M325" s="103"/>
      <c r="N325" s="106"/>
      <c r="O325" s="104">
        <v>0</v>
      </c>
      <c r="P325" s="104">
        <v>0</v>
      </c>
      <c r="Q325" s="104"/>
      <c r="R325" s="105" t="e">
        <f t="shared" ref="R325:R390" si="11">IF(O325="","",P325/O325)</f>
        <v>#DIV/0!</v>
      </c>
      <c r="S325" s="124">
        <v>0</v>
      </c>
      <c r="T325" s="124">
        <v>0</v>
      </c>
      <c r="U325" s="124">
        <v>0</v>
      </c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</row>
    <row r="326" spans="1:49" s="111" customFormat="1" ht="19.95" hidden="1" customHeight="1" x14ac:dyDescent="0.3">
      <c r="A326" s="113"/>
      <c r="B326" s="113">
        <v>4600011605</v>
      </c>
      <c r="C326" s="101" t="s">
        <v>1069</v>
      </c>
      <c r="D326" s="112" t="str">
        <f t="shared" si="10"/>
        <v>(PM) Plataformas Metálicas - 3/4"-S3-14E-5515-P</v>
      </c>
      <c r="E326" s="102" t="s">
        <v>496</v>
      </c>
      <c r="F326" s="103" t="s">
        <v>485</v>
      </c>
      <c r="G326" s="103" t="s">
        <v>461</v>
      </c>
      <c r="H326" s="100">
        <v>14</v>
      </c>
      <c r="I326" s="103" t="s">
        <v>1319</v>
      </c>
      <c r="J326" s="103"/>
      <c r="K326" s="103"/>
      <c r="L326" s="103"/>
      <c r="M326" s="103"/>
      <c r="N326" s="106"/>
      <c r="O326" s="104">
        <v>0</v>
      </c>
      <c r="P326" s="104">
        <v>0</v>
      </c>
      <c r="Q326" s="104"/>
      <c r="R326" s="105" t="e">
        <f t="shared" si="11"/>
        <v>#DIV/0!</v>
      </c>
      <c r="S326" s="124">
        <v>0</v>
      </c>
      <c r="T326" s="124">
        <v>0</v>
      </c>
      <c r="U326" s="124">
        <v>0</v>
      </c>
      <c r="V326" s="108"/>
      <c r="W326" s="128">
        <v>0</v>
      </c>
      <c r="X326" s="128">
        <v>0</v>
      </c>
      <c r="Y326" s="128">
        <v>0</v>
      </c>
      <c r="Z326" s="128">
        <v>0</v>
      </c>
      <c r="AA326" s="128">
        <v>0</v>
      </c>
      <c r="AB326" s="108"/>
      <c r="AC326" s="108"/>
      <c r="AD326" s="128">
        <v>1</v>
      </c>
      <c r="AE326" s="128">
        <v>1</v>
      </c>
      <c r="AF326" s="128"/>
      <c r="AG326" s="128"/>
      <c r="AH326" s="128"/>
      <c r="AI326" s="108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</row>
    <row r="327" spans="1:49" s="111" customFormat="1" ht="19.95" hidden="1" customHeight="1" x14ac:dyDescent="0.3">
      <c r="A327" s="113"/>
      <c r="B327" s="113">
        <v>4600011605</v>
      </c>
      <c r="C327" s="101" t="s">
        <v>1070</v>
      </c>
      <c r="D327" s="112" t="str">
        <f t="shared" si="10"/>
        <v>Plataforma El. 7000 - 3/4"-S3-14E-5530</v>
      </c>
      <c r="E327" s="102" t="s">
        <v>1061</v>
      </c>
      <c r="F327" s="103" t="s">
        <v>485</v>
      </c>
      <c r="G327" s="103" t="s">
        <v>461</v>
      </c>
      <c r="H327" s="100">
        <v>14</v>
      </c>
      <c r="I327" s="103" t="s">
        <v>1320</v>
      </c>
      <c r="J327" s="103"/>
      <c r="K327" s="103"/>
      <c r="L327" s="103"/>
      <c r="M327" s="103"/>
      <c r="N327" s="106"/>
      <c r="O327" s="104">
        <v>0</v>
      </c>
      <c r="P327" s="104">
        <v>0</v>
      </c>
      <c r="Q327" s="104"/>
      <c r="R327" s="105" t="e">
        <f t="shared" si="11"/>
        <v>#DIV/0!</v>
      </c>
      <c r="S327" s="124">
        <v>0</v>
      </c>
      <c r="T327" s="124">
        <v>0</v>
      </c>
      <c r="U327" s="124">
        <v>0</v>
      </c>
      <c r="V327" s="108"/>
      <c r="W327" s="113"/>
      <c r="X327" s="128">
        <v>2</v>
      </c>
      <c r="Y327" s="128"/>
      <c r="Z327" s="113"/>
      <c r="AA327" s="113"/>
      <c r="AB327" s="108"/>
      <c r="AC327" s="108"/>
      <c r="AD327" s="128">
        <v>1</v>
      </c>
      <c r="AE327" s="128"/>
      <c r="AF327" s="128"/>
      <c r="AG327" s="128"/>
      <c r="AH327" s="128"/>
      <c r="AI327" s="108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</row>
    <row r="328" spans="1:49" s="111" customFormat="1" ht="19.95" hidden="1" customHeight="1" x14ac:dyDescent="0.3">
      <c r="A328" s="113"/>
      <c r="B328" s="113">
        <v>4600011605</v>
      </c>
      <c r="C328" s="101" t="s">
        <v>854</v>
      </c>
      <c r="D328" s="112" t="str">
        <f t="shared" si="10"/>
        <v>Plataforma El. 7000 - Inspeção ENDs das soldas</v>
      </c>
      <c r="E328" s="102" t="s">
        <v>1061</v>
      </c>
      <c r="F328" s="103" t="s">
        <v>485</v>
      </c>
      <c r="G328" s="103" t="s">
        <v>461</v>
      </c>
      <c r="H328" s="100">
        <v>14</v>
      </c>
      <c r="I328" s="103" t="s">
        <v>1321</v>
      </c>
      <c r="J328" s="103"/>
      <c r="K328" s="103"/>
      <c r="L328" s="103"/>
      <c r="M328" s="103"/>
      <c r="N328" s="106"/>
      <c r="O328" s="104">
        <v>0</v>
      </c>
      <c r="P328" s="104">
        <v>0</v>
      </c>
      <c r="Q328" s="104"/>
      <c r="R328" s="105" t="e">
        <f t="shared" si="11"/>
        <v>#DIV/0!</v>
      </c>
      <c r="S328" s="124">
        <v>0</v>
      </c>
      <c r="T328" s="124">
        <v>0</v>
      </c>
      <c r="U328" s="124">
        <v>0</v>
      </c>
      <c r="V328" s="108"/>
      <c r="W328" s="113"/>
      <c r="X328" s="128">
        <v>2</v>
      </c>
      <c r="Y328" s="128"/>
      <c r="Z328" s="113"/>
      <c r="AA328" s="113"/>
      <c r="AB328" s="108"/>
      <c r="AC328" s="108"/>
      <c r="AD328" s="128">
        <v>1</v>
      </c>
      <c r="AE328" s="128"/>
      <c r="AF328" s="128"/>
      <c r="AG328" s="128"/>
      <c r="AH328" s="128"/>
      <c r="AI328" s="108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</row>
    <row r="329" spans="1:49" s="111" customFormat="1" ht="19.95" hidden="1" customHeight="1" x14ac:dyDescent="0.3">
      <c r="A329" s="113"/>
      <c r="B329" s="113">
        <v>4600011605</v>
      </c>
      <c r="C329" s="101" t="s">
        <v>855</v>
      </c>
      <c r="D329" s="112" t="str">
        <f t="shared" si="10"/>
        <v>Plataforma El. 7000 - Linha de descaga, incluíndo válvulas e suportes</v>
      </c>
      <c r="E329" s="102" t="s">
        <v>1061</v>
      </c>
      <c r="F329" s="103" t="s">
        <v>485</v>
      </c>
      <c r="G329" s="103" t="s">
        <v>461</v>
      </c>
      <c r="H329" s="100">
        <v>14</v>
      </c>
      <c r="I329" s="103" t="s">
        <v>1322</v>
      </c>
      <c r="J329" s="103"/>
      <c r="K329" s="103"/>
      <c r="L329" s="103"/>
      <c r="M329" s="103"/>
      <c r="N329" s="106"/>
      <c r="O329" s="104">
        <v>0</v>
      </c>
      <c r="P329" s="104">
        <v>0</v>
      </c>
      <c r="Q329" s="104"/>
      <c r="R329" s="105" t="e">
        <f t="shared" si="11"/>
        <v>#DIV/0!</v>
      </c>
      <c r="S329" s="124">
        <v>0</v>
      </c>
      <c r="T329" s="124">
        <v>0</v>
      </c>
      <c r="U329" s="124">
        <v>0</v>
      </c>
      <c r="V329" s="108"/>
      <c r="W329" s="113"/>
      <c r="X329" s="128">
        <v>2</v>
      </c>
      <c r="Y329" s="128"/>
      <c r="Z329" s="113"/>
      <c r="AA329" s="113"/>
      <c r="AB329" s="108"/>
      <c r="AC329" s="108"/>
      <c r="AD329" s="128">
        <v>1</v>
      </c>
      <c r="AE329" s="128"/>
      <c r="AF329" s="128"/>
      <c r="AG329" s="128"/>
      <c r="AH329" s="128"/>
      <c r="AI329" s="108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</row>
    <row r="330" spans="1:49" s="111" customFormat="1" ht="19.95" customHeight="1" x14ac:dyDescent="0.3">
      <c r="A330" s="113">
        <v>41</v>
      </c>
      <c r="B330" s="113">
        <v>4600011605</v>
      </c>
      <c r="C330" s="101" t="s">
        <v>1071</v>
      </c>
      <c r="D330" s="112" t="str">
        <f t="shared" si="10"/>
        <v>(DE) Sistema de Desaeração e Água de Alimentação das caldeiras - 14-S3-14E-5507-H</v>
      </c>
      <c r="E330" s="102" t="s">
        <v>490</v>
      </c>
      <c r="F330" s="103" t="s">
        <v>452</v>
      </c>
      <c r="G330" s="103" t="s">
        <v>461</v>
      </c>
      <c r="H330" s="100">
        <v>14</v>
      </c>
      <c r="I330" s="103" t="s">
        <v>1323</v>
      </c>
      <c r="J330" s="103"/>
      <c r="K330" s="103"/>
      <c r="L330" s="103"/>
      <c r="M330" s="103"/>
      <c r="N330" s="106"/>
      <c r="O330" s="104">
        <v>0</v>
      </c>
      <c r="P330" s="104">
        <v>0</v>
      </c>
      <c r="Q330" s="104"/>
      <c r="R330" s="105" t="e">
        <f t="shared" si="11"/>
        <v>#DIV/0!</v>
      </c>
      <c r="S330" s="124">
        <v>0</v>
      </c>
      <c r="T330" s="124">
        <v>0</v>
      </c>
      <c r="U330" s="124">
        <v>0</v>
      </c>
      <c r="V330" s="108"/>
      <c r="W330" s="128">
        <v>2</v>
      </c>
      <c r="X330" s="128">
        <v>2</v>
      </c>
      <c r="Y330" s="128">
        <v>2</v>
      </c>
      <c r="Z330" s="128">
        <v>2</v>
      </c>
      <c r="AA330" s="128">
        <v>2</v>
      </c>
      <c r="AB330" s="108"/>
      <c r="AC330" s="108"/>
      <c r="AD330" s="128"/>
      <c r="AE330" s="128"/>
      <c r="AF330" s="128"/>
      <c r="AG330" s="128"/>
      <c r="AH330" s="128"/>
      <c r="AI330" s="108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</row>
    <row r="331" spans="1:49" s="111" customFormat="1" ht="19.95" customHeight="1" x14ac:dyDescent="0.3">
      <c r="A331" s="113">
        <v>41</v>
      </c>
      <c r="B331" s="113">
        <v>4600011605</v>
      </c>
      <c r="C331" s="101" t="s">
        <v>1072</v>
      </c>
      <c r="D331" s="112" t="str">
        <f t="shared" si="10"/>
        <v>(DE) Sistema de Desaeração e Água de Alimentação das caldeiras - 12-S3-14E-5511-H</v>
      </c>
      <c r="E331" s="102" t="s">
        <v>490</v>
      </c>
      <c r="F331" s="103" t="s">
        <v>452</v>
      </c>
      <c r="G331" s="103" t="s">
        <v>461</v>
      </c>
      <c r="H331" s="100">
        <v>14</v>
      </c>
      <c r="I331" s="103" t="s">
        <v>1324</v>
      </c>
      <c r="J331" s="103"/>
      <c r="K331" s="103"/>
      <c r="L331" s="103"/>
      <c r="M331" s="103"/>
      <c r="N331" s="106"/>
      <c r="O331" s="104">
        <v>0</v>
      </c>
      <c r="P331" s="104">
        <v>0</v>
      </c>
      <c r="Q331" s="104"/>
      <c r="R331" s="105" t="e">
        <f t="shared" si="11"/>
        <v>#DIV/0!</v>
      </c>
      <c r="S331" s="124">
        <v>0</v>
      </c>
      <c r="T331" s="124">
        <v>0</v>
      </c>
      <c r="U331" s="124">
        <v>0</v>
      </c>
      <c r="V331" s="108"/>
      <c r="W331" s="128">
        <v>2</v>
      </c>
      <c r="X331" s="128">
        <v>2</v>
      </c>
      <c r="Y331" s="128">
        <v>2</v>
      </c>
      <c r="Z331" s="128">
        <v>2</v>
      </c>
      <c r="AA331" s="128">
        <v>2</v>
      </c>
      <c r="AB331" s="108"/>
      <c r="AC331" s="108"/>
      <c r="AD331" s="128"/>
      <c r="AE331" s="128"/>
      <c r="AF331" s="128"/>
      <c r="AG331" s="128"/>
      <c r="AH331" s="128"/>
      <c r="AI331" s="108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</row>
    <row r="332" spans="1:49" s="111" customFormat="1" ht="19.95" customHeight="1" x14ac:dyDescent="0.3">
      <c r="A332" s="113">
        <v>41</v>
      </c>
      <c r="B332" s="113">
        <v>4600011605</v>
      </c>
      <c r="C332" s="101" t="s">
        <v>1073</v>
      </c>
      <c r="D332" s="112" t="str">
        <f t="shared" si="10"/>
        <v>(DE) Sistema de Desaeração e Água de Alimentação das caldeiras - 12-S3-14E-5513-H</v>
      </c>
      <c r="E332" s="102" t="s">
        <v>490</v>
      </c>
      <c r="F332" s="103" t="s">
        <v>452</v>
      </c>
      <c r="G332" s="103" t="s">
        <v>461</v>
      </c>
      <c r="H332" s="100">
        <v>14</v>
      </c>
      <c r="I332" s="103" t="s">
        <v>1325</v>
      </c>
      <c r="J332" s="103"/>
      <c r="K332" s="103"/>
      <c r="L332" s="103"/>
      <c r="M332" s="103"/>
      <c r="N332" s="106"/>
      <c r="O332" s="104">
        <v>0</v>
      </c>
      <c r="P332" s="104">
        <v>0</v>
      </c>
      <c r="Q332" s="104"/>
      <c r="R332" s="105" t="e">
        <f t="shared" si="11"/>
        <v>#DIV/0!</v>
      </c>
      <c r="S332" s="124">
        <v>0</v>
      </c>
      <c r="T332" s="124">
        <v>0</v>
      </c>
      <c r="U332" s="124">
        <v>0</v>
      </c>
      <c r="V332" s="108"/>
      <c r="W332" s="128">
        <v>2</v>
      </c>
      <c r="X332" s="128">
        <v>2</v>
      </c>
      <c r="Y332" s="128">
        <v>2</v>
      </c>
      <c r="Z332" s="128">
        <v>2</v>
      </c>
      <c r="AA332" s="128">
        <v>2</v>
      </c>
      <c r="AB332" s="108"/>
      <c r="AC332" s="108"/>
      <c r="AD332" s="128"/>
      <c r="AE332" s="128"/>
      <c r="AF332" s="128"/>
      <c r="AG332" s="128"/>
      <c r="AH332" s="128"/>
      <c r="AI332" s="108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</row>
    <row r="333" spans="1:49" s="111" customFormat="1" ht="19.95" customHeight="1" x14ac:dyDescent="0.3">
      <c r="A333" s="113">
        <v>41</v>
      </c>
      <c r="B333" s="113">
        <v>4600011605</v>
      </c>
      <c r="C333" s="101" t="s">
        <v>1074</v>
      </c>
      <c r="D333" s="112" t="str">
        <f t="shared" si="10"/>
        <v>(DE) Sistema de Desaeração e Água de Alimentação das caldeiras - 12-S3-14E-5512-H</v>
      </c>
      <c r="E333" s="102" t="s">
        <v>490</v>
      </c>
      <c r="F333" s="103" t="s">
        <v>452</v>
      </c>
      <c r="G333" s="103" t="s">
        <v>461</v>
      </c>
      <c r="H333" s="100">
        <v>14</v>
      </c>
      <c r="I333" s="103" t="s">
        <v>1326</v>
      </c>
      <c r="J333" s="103"/>
      <c r="K333" s="103"/>
      <c r="L333" s="103"/>
      <c r="M333" s="103"/>
      <c r="N333" s="106"/>
      <c r="O333" s="104">
        <v>0</v>
      </c>
      <c r="P333" s="104">
        <v>0</v>
      </c>
      <c r="Q333" s="104"/>
      <c r="R333" s="105" t="e">
        <f t="shared" si="11"/>
        <v>#DIV/0!</v>
      </c>
      <c r="S333" s="124">
        <v>0</v>
      </c>
      <c r="T333" s="124">
        <v>0</v>
      </c>
      <c r="U333" s="124">
        <v>0</v>
      </c>
      <c r="V333" s="108"/>
      <c r="W333" s="128">
        <v>2</v>
      </c>
      <c r="X333" s="128">
        <v>2</v>
      </c>
      <c r="Y333" s="128">
        <v>2</v>
      </c>
      <c r="Z333" s="128">
        <v>2</v>
      </c>
      <c r="AA333" s="128">
        <v>2</v>
      </c>
      <c r="AB333" s="108"/>
      <c r="AC333" s="108"/>
      <c r="AD333" s="128"/>
      <c r="AE333" s="128"/>
      <c r="AF333" s="128"/>
      <c r="AG333" s="128"/>
      <c r="AH333" s="128"/>
      <c r="AI333" s="108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</row>
    <row r="334" spans="1:49" s="111" customFormat="1" ht="19.95" hidden="1" customHeight="1" x14ac:dyDescent="0.3">
      <c r="A334" s="113"/>
      <c r="B334" s="113">
        <v>4600011605</v>
      </c>
      <c r="C334" s="101" t="s">
        <v>856</v>
      </c>
      <c r="D334" s="112" t="str">
        <f t="shared" si="10"/>
        <v>Plataforma El. 7000 - Isolamento térmico das linhas</v>
      </c>
      <c r="E334" s="102" t="s">
        <v>1061</v>
      </c>
      <c r="F334" s="103" t="s">
        <v>485</v>
      </c>
      <c r="G334" s="103" t="s">
        <v>461</v>
      </c>
      <c r="H334" s="100">
        <v>14</v>
      </c>
      <c r="I334" s="103" t="s">
        <v>1327</v>
      </c>
      <c r="J334" s="103"/>
      <c r="K334" s="103"/>
      <c r="L334" s="103"/>
      <c r="M334" s="103"/>
      <c r="N334" s="106"/>
      <c r="O334" s="104">
        <v>0</v>
      </c>
      <c r="P334" s="104">
        <v>0</v>
      </c>
      <c r="Q334" s="104"/>
      <c r="R334" s="105" t="e">
        <f t="shared" si="11"/>
        <v>#DIV/0!</v>
      </c>
      <c r="S334" s="124">
        <v>0</v>
      </c>
      <c r="T334" s="124">
        <v>0</v>
      </c>
      <c r="U334" s="124">
        <v>0</v>
      </c>
      <c r="V334" s="108"/>
      <c r="W334" s="113"/>
      <c r="X334" s="113"/>
      <c r="Y334" s="128">
        <v>2</v>
      </c>
      <c r="Z334" s="128"/>
      <c r="AA334" s="113"/>
      <c r="AB334" s="108"/>
      <c r="AC334" s="108"/>
      <c r="AD334" s="128"/>
      <c r="AE334" s="128">
        <v>1</v>
      </c>
      <c r="AF334" s="128"/>
      <c r="AG334" s="128"/>
      <c r="AH334" s="128"/>
      <c r="AI334" s="108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</row>
    <row r="335" spans="1:49" s="111" customFormat="1" ht="19.95" customHeight="1" x14ac:dyDescent="0.3">
      <c r="A335" s="113">
        <v>41</v>
      </c>
      <c r="B335" s="113">
        <v>4600011605</v>
      </c>
      <c r="C335" s="101" t="s">
        <v>857</v>
      </c>
      <c r="D335" s="112" t="str">
        <f t="shared" si="10"/>
        <v>(DE) Sistema de Desaeração e Água de Alimentação das caldeiras - Teste hidrostático do sistema de água da Caldeira D</v>
      </c>
      <c r="E335" s="102" t="s">
        <v>490</v>
      </c>
      <c r="F335" s="103" t="s">
        <v>485</v>
      </c>
      <c r="G335" s="103" t="s">
        <v>461</v>
      </c>
      <c r="H335" s="100">
        <v>14</v>
      </c>
      <c r="I335" s="103" t="s">
        <v>1328</v>
      </c>
      <c r="J335" s="103"/>
      <c r="K335" s="103"/>
      <c r="L335" s="103"/>
      <c r="M335" s="103"/>
      <c r="N335" s="106"/>
      <c r="O335" s="104">
        <v>0</v>
      </c>
      <c r="P335" s="104">
        <v>0</v>
      </c>
      <c r="Q335" s="104"/>
      <c r="R335" s="105" t="e">
        <f t="shared" si="11"/>
        <v>#DIV/0!</v>
      </c>
      <c r="S335" s="124">
        <v>0</v>
      </c>
      <c r="T335" s="124">
        <v>0</v>
      </c>
      <c r="U335" s="124">
        <v>0</v>
      </c>
      <c r="V335" s="108"/>
      <c r="W335" s="128">
        <v>2</v>
      </c>
      <c r="X335" s="128"/>
      <c r="Y335" s="128"/>
      <c r="Z335" s="128"/>
      <c r="AA335" s="128"/>
      <c r="AB335" s="108"/>
      <c r="AC335" s="108"/>
      <c r="AD335" s="128"/>
      <c r="AE335" s="128"/>
      <c r="AF335" s="128"/>
      <c r="AG335" s="128"/>
      <c r="AH335" s="128"/>
      <c r="AI335" s="108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</row>
    <row r="336" spans="1:49" s="111" customFormat="1" ht="19.95" hidden="1" customHeight="1" x14ac:dyDescent="0.3">
      <c r="A336" s="113"/>
      <c r="B336" s="113">
        <v>4600011605</v>
      </c>
      <c r="C336" s="101" t="s">
        <v>858</v>
      </c>
      <c r="D336" s="112" t="str">
        <f t="shared" si="10"/>
        <v>Plataforma El. 7000 - Água de Alimentação do sistema da Caldeira D</v>
      </c>
      <c r="E336" s="102" t="s">
        <v>1061</v>
      </c>
      <c r="F336" s="103" t="s">
        <v>485</v>
      </c>
      <c r="G336" s="103" t="s">
        <v>461</v>
      </c>
      <c r="H336" s="100">
        <v>14</v>
      </c>
      <c r="I336" s="103" t="s">
        <v>1329</v>
      </c>
      <c r="J336" s="103"/>
      <c r="K336" s="103"/>
      <c r="L336" s="103"/>
      <c r="M336" s="103"/>
      <c r="N336" s="106"/>
      <c r="O336" s="104">
        <v>0</v>
      </c>
      <c r="P336" s="104">
        <v>0</v>
      </c>
      <c r="Q336" s="104"/>
      <c r="R336" s="105" t="e">
        <f t="shared" si="11"/>
        <v>#DIV/0!</v>
      </c>
      <c r="S336" s="124">
        <v>0</v>
      </c>
      <c r="T336" s="124">
        <v>0</v>
      </c>
      <c r="U336" s="124">
        <v>0</v>
      </c>
      <c r="V336" s="108"/>
      <c r="W336" s="113"/>
      <c r="X336" s="113"/>
      <c r="Y336" s="128">
        <v>2</v>
      </c>
      <c r="Z336" s="128"/>
      <c r="AA336" s="113"/>
      <c r="AB336" s="108"/>
      <c r="AC336" s="108"/>
      <c r="AD336" s="128"/>
      <c r="AE336" s="128">
        <v>1</v>
      </c>
      <c r="AF336" s="128"/>
      <c r="AG336" s="128"/>
      <c r="AH336" s="128"/>
      <c r="AI336" s="108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</row>
    <row r="337" spans="1:49" s="111" customFormat="1" ht="19.95" hidden="1" customHeight="1" x14ac:dyDescent="0.3">
      <c r="A337" s="113"/>
      <c r="B337" s="113">
        <v>4600011605</v>
      </c>
      <c r="C337" s="101" t="s">
        <v>859</v>
      </c>
      <c r="D337" s="112" t="str">
        <f t="shared" si="10"/>
        <v>Plataforma El. 7000 - Montagem de andaime</v>
      </c>
      <c r="E337" s="102" t="s">
        <v>1061</v>
      </c>
      <c r="F337" s="103" t="s">
        <v>485</v>
      </c>
      <c r="G337" s="103" t="s">
        <v>461</v>
      </c>
      <c r="H337" s="100">
        <v>14</v>
      </c>
      <c r="I337" s="103" t="s">
        <v>1207</v>
      </c>
      <c r="J337" s="103"/>
      <c r="K337" s="103"/>
      <c r="L337" s="103"/>
      <c r="M337" s="103"/>
      <c r="N337" s="106"/>
      <c r="O337" s="104">
        <v>0</v>
      </c>
      <c r="P337" s="104">
        <v>0</v>
      </c>
      <c r="Q337" s="104"/>
      <c r="R337" s="105" t="e">
        <f t="shared" si="11"/>
        <v>#DIV/0!</v>
      </c>
      <c r="S337" s="124">
        <v>0</v>
      </c>
      <c r="T337" s="124">
        <v>0</v>
      </c>
      <c r="U337" s="124">
        <v>0</v>
      </c>
      <c r="V337" s="108"/>
      <c r="W337" s="113"/>
      <c r="X337" s="113"/>
      <c r="Y337" s="128">
        <v>2</v>
      </c>
      <c r="Z337" s="128"/>
      <c r="AA337" s="113"/>
      <c r="AB337" s="108"/>
      <c r="AC337" s="108"/>
      <c r="AD337" s="128"/>
      <c r="AE337" s="128">
        <v>1</v>
      </c>
      <c r="AF337" s="128"/>
      <c r="AG337" s="128"/>
      <c r="AH337" s="128"/>
      <c r="AI337" s="108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</row>
    <row r="338" spans="1:49" s="111" customFormat="1" ht="19.95" hidden="1" customHeight="1" x14ac:dyDescent="0.3">
      <c r="A338" s="113"/>
      <c r="B338" s="113">
        <v>4600011605</v>
      </c>
      <c r="C338" s="101" t="s">
        <v>860</v>
      </c>
      <c r="D338" s="112" t="str">
        <f t="shared" si="10"/>
        <v>Plataforma El. 7000 - Montagem de suportes e da linha 6"-S3-14E-5502-H e válvulas</v>
      </c>
      <c r="E338" s="102" t="s">
        <v>1061</v>
      </c>
      <c r="F338" s="103" t="s">
        <v>485</v>
      </c>
      <c r="G338" s="103" t="s">
        <v>461</v>
      </c>
      <c r="H338" s="100">
        <v>14</v>
      </c>
      <c r="I338" s="103" t="s">
        <v>1330</v>
      </c>
      <c r="J338" s="103"/>
      <c r="K338" s="103"/>
      <c r="L338" s="103"/>
      <c r="M338" s="103"/>
      <c r="N338" s="106"/>
      <c r="O338" s="104">
        <v>0</v>
      </c>
      <c r="P338" s="104">
        <v>0</v>
      </c>
      <c r="Q338" s="104"/>
      <c r="R338" s="105" t="e">
        <f t="shared" si="11"/>
        <v>#DIV/0!</v>
      </c>
      <c r="S338" s="124">
        <v>0</v>
      </c>
      <c r="T338" s="124">
        <v>0</v>
      </c>
      <c r="U338" s="124">
        <v>0</v>
      </c>
      <c r="V338" s="108"/>
      <c r="W338" s="113"/>
      <c r="X338" s="113"/>
      <c r="Y338" s="128">
        <v>2</v>
      </c>
      <c r="Z338" s="128"/>
      <c r="AA338" s="113"/>
      <c r="AB338" s="108"/>
      <c r="AC338" s="108"/>
      <c r="AD338" s="128"/>
      <c r="AE338" s="128"/>
      <c r="AF338" s="128">
        <v>1</v>
      </c>
      <c r="AG338" s="128"/>
      <c r="AH338" s="128"/>
      <c r="AI338" s="108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</row>
    <row r="339" spans="1:49" s="111" customFormat="1" ht="19.95" hidden="1" customHeight="1" x14ac:dyDescent="0.3">
      <c r="A339" s="113"/>
      <c r="B339" s="113">
        <v>4600011605</v>
      </c>
      <c r="C339" s="101" t="s">
        <v>861</v>
      </c>
      <c r="D339" s="112" t="str">
        <f t="shared" si="10"/>
        <v>Plataforma El. 7000 - Inspeção ENDs das soldas</v>
      </c>
      <c r="E339" s="102" t="s">
        <v>1061</v>
      </c>
      <c r="F339" s="103" t="s">
        <v>485</v>
      </c>
      <c r="G339" s="103" t="s">
        <v>461</v>
      </c>
      <c r="H339" s="100">
        <v>14</v>
      </c>
      <c r="I339" s="103" t="s">
        <v>1321</v>
      </c>
      <c r="J339" s="103"/>
      <c r="K339" s="103"/>
      <c r="L339" s="103"/>
      <c r="M339" s="103"/>
      <c r="N339" s="106"/>
      <c r="O339" s="104">
        <v>0</v>
      </c>
      <c r="P339" s="104">
        <v>0</v>
      </c>
      <c r="Q339" s="104"/>
      <c r="R339" s="105" t="e">
        <f t="shared" si="11"/>
        <v>#DIV/0!</v>
      </c>
      <c r="S339" s="124">
        <v>0</v>
      </c>
      <c r="T339" s="124">
        <v>0</v>
      </c>
      <c r="U339" s="124">
        <v>0</v>
      </c>
      <c r="V339" s="108"/>
      <c r="W339" s="113"/>
      <c r="X339" s="113"/>
      <c r="Y339" s="128">
        <v>2</v>
      </c>
      <c r="Z339" s="128"/>
      <c r="AA339" s="113"/>
      <c r="AB339" s="108"/>
      <c r="AC339" s="108"/>
      <c r="AD339" s="128"/>
      <c r="AE339" s="128"/>
      <c r="AF339" s="128">
        <v>1</v>
      </c>
      <c r="AG339" s="128"/>
      <c r="AH339" s="128"/>
      <c r="AI339" s="108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</row>
    <row r="340" spans="1:49" s="111" customFormat="1" ht="19.95" hidden="1" customHeight="1" x14ac:dyDescent="0.3">
      <c r="A340" s="113"/>
      <c r="B340" s="113">
        <v>4600011605</v>
      </c>
      <c r="C340" s="101" t="s">
        <v>862</v>
      </c>
      <c r="D340" s="112" t="str">
        <f t="shared" si="10"/>
        <v>Plataforma El. 7000 - Isolamento térmico da linha</v>
      </c>
      <c r="E340" s="102" t="s">
        <v>1061</v>
      </c>
      <c r="F340" s="103" t="s">
        <v>485</v>
      </c>
      <c r="G340" s="103" t="s">
        <v>461</v>
      </c>
      <c r="H340" s="100">
        <v>14</v>
      </c>
      <c r="I340" s="103" t="s">
        <v>1331</v>
      </c>
      <c r="J340" s="103"/>
      <c r="K340" s="103"/>
      <c r="L340" s="103"/>
      <c r="M340" s="103"/>
      <c r="N340" s="106"/>
      <c r="O340" s="104">
        <v>0</v>
      </c>
      <c r="P340" s="104">
        <v>0</v>
      </c>
      <c r="Q340" s="104"/>
      <c r="R340" s="105" t="e">
        <f t="shared" si="11"/>
        <v>#DIV/0!</v>
      </c>
      <c r="S340" s="124">
        <v>0</v>
      </c>
      <c r="T340" s="124">
        <v>0</v>
      </c>
      <c r="U340" s="124">
        <v>0</v>
      </c>
      <c r="V340" s="108"/>
      <c r="W340" s="113"/>
      <c r="X340" s="113"/>
      <c r="Y340" s="128">
        <v>2</v>
      </c>
      <c r="Z340" s="128"/>
      <c r="AA340" s="113"/>
      <c r="AB340" s="108"/>
      <c r="AC340" s="108"/>
      <c r="AD340" s="128"/>
      <c r="AE340" s="128"/>
      <c r="AF340" s="128">
        <v>1</v>
      </c>
      <c r="AG340" s="128"/>
      <c r="AH340" s="128"/>
      <c r="AI340" s="108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</row>
    <row r="341" spans="1:49" s="111" customFormat="1" ht="19.95" hidden="1" customHeight="1" x14ac:dyDescent="0.3">
      <c r="A341" s="113"/>
      <c r="B341" s="113">
        <v>4600011605</v>
      </c>
      <c r="C341" s="101" t="s">
        <v>863</v>
      </c>
      <c r="D341" s="112" t="str">
        <f t="shared" si="10"/>
        <v>Plataforma El. 7000 - Complementação mecânica</v>
      </c>
      <c r="E341" s="102" t="s">
        <v>1061</v>
      </c>
      <c r="F341" s="103" t="s">
        <v>485</v>
      </c>
      <c r="G341" s="103" t="s">
        <v>461</v>
      </c>
      <c r="H341" s="100">
        <v>14</v>
      </c>
      <c r="I341" s="103" t="s">
        <v>1332</v>
      </c>
      <c r="J341" s="103"/>
      <c r="K341" s="103"/>
      <c r="L341" s="103"/>
      <c r="M341" s="103"/>
      <c r="N341" s="106"/>
      <c r="O341" s="104">
        <v>0</v>
      </c>
      <c r="P341" s="104">
        <v>0</v>
      </c>
      <c r="Q341" s="104"/>
      <c r="R341" s="105" t="e">
        <f t="shared" si="11"/>
        <v>#DIV/0!</v>
      </c>
      <c r="S341" s="124">
        <v>0</v>
      </c>
      <c r="T341" s="124">
        <v>0</v>
      </c>
      <c r="U341" s="124">
        <v>0</v>
      </c>
      <c r="V341" s="108"/>
      <c r="W341" s="113"/>
      <c r="X341" s="113"/>
      <c r="Y341" s="113"/>
      <c r="Z341" s="128">
        <v>2</v>
      </c>
      <c r="AA341" s="128"/>
      <c r="AB341" s="108"/>
      <c r="AC341" s="108"/>
      <c r="AD341" s="128"/>
      <c r="AE341" s="128"/>
      <c r="AF341" s="128">
        <v>1</v>
      </c>
      <c r="AG341" s="128"/>
      <c r="AH341" s="128"/>
      <c r="AI341" s="108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</row>
    <row r="342" spans="1:49" s="111" customFormat="1" ht="19.95" hidden="1" customHeight="1" x14ac:dyDescent="0.3">
      <c r="A342" s="113"/>
      <c r="B342" s="113">
        <v>4600011605</v>
      </c>
      <c r="C342" s="101" t="s">
        <v>864</v>
      </c>
      <c r="D342" s="112" t="str">
        <f t="shared" si="10"/>
        <v>Plataforma El. 7000 - Pré Comissionamento</v>
      </c>
      <c r="E342" s="102" t="s">
        <v>1061</v>
      </c>
      <c r="F342" s="103" t="s">
        <v>485</v>
      </c>
      <c r="G342" s="103" t="s">
        <v>461</v>
      </c>
      <c r="H342" s="100">
        <v>14</v>
      </c>
      <c r="I342" s="103" t="s">
        <v>1333</v>
      </c>
      <c r="J342" s="103"/>
      <c r="K342" s="103"/>
      <c r="L342" s="103"/>
      <c r="M342" s="103"/>
      <c r="N342" s="106"/>
      <c r="O342" s="104">
        <v>0</v>
      </c>
      <c r="P342" s="104">
        <v>0</v>
      </c>
      <c r="Q342" s="104"/>
      <c r="R342" s="105" t="e">
        <f t="shared" si="11"/>
        <v>#DIV/0!</v>
      </c>
      <c r="S342" s="124">
        <v>0</v>
      </c>
      <c r="T342" s="124">
        <v>0</v>
      </c>
      <c r="U342" s="124">
        <v>0</v>
      </c>
      <c r="V342" s="108"/>
      <c r="W342" s="113"/>
      <c r="X342" s="113"/>
      <c r="Y342" s="113"/>
      <c r="Z342" s="128">
        <v>2</v>
      </c>
      <c r="AA342" s="128"/>
      <c r="AB342" s="108"/>
      <c r="AC342" s="108"/>
      <c r="AD342" s="128"/>
      <c r="AE342" s="128"/>
      <c r="AF342" s="128">
        <v>1</v>
      </c>
      <c r="AG342" s="128"/>
      <c r="AH342" s="128"/>
      <c r="AI342" s="108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</row>
    <row r="343" spans="1:49" s="111" customFormat="1" ht="19.95" hidden="1" customHeight="1" x14ac:dyDescent="0.3">
      <c r="A343" s="113"/>
      <c r="B343" s="113">
        <v>4600011605</v>
      </c>
      <c r="C343" s="101" t="s">
        <v>865</v>
      </c>
      <c r="D343" s="112" t="str">
        <f t="shared" si="10"/>
        <v>Plataforma El. 7000 - Teste hidrostático do sistema de água de alimentação da Caldeira D</v>
      </c>
      <c r="E343" s="102" t="s">
        <v>1061</v>
      </c>
      <c r="F343" s="103" t="s">
        <v>485</v>
      </c>
      <c r="G343" s="103" t="s">
        <v>461</v>
      </c>
      <c r="H343" s="100">
        <v>14</v>
      </c>
      <c r="I343" s="103" t="s">
        <v>1334</v>
      </c>
      <c r="J343" s="103"/>
      <c r="K343" s="103"/>
      <c r="L343" s="103"/>
      <c r="M343" s="103"/>
      <c r="N343" s="106"/>
      <c r="O343" s="104">
        <v>0</v>
      </c>
      <c r="P343" s="104">
        <v>0</v>
      </c>
      <c r="Q343" s="104"/>
      <c r="R343" s="105" t="e">
        <f t="shared" si="11"/>
        <v>#DIV/0!</v>
      </c>
      <c r="S343" s="124">
        <v>0</v>
      </c>
      <c r="T343" s="124">
        <v>0</v>
      </c>
      <c r="U343" s="124">
        <v>0</v>
      </c>
      <c r="V343" s="108"/>
      <c r="W343" s="113"/>
      <c r="X343" s="113"/>
      <c r="Y343" s="113"/>
      <c r="Z343" s="128">
        <v>2</v>
      </c>
      <c r="AA343" s="128"/>
      <c r="AB343" s="108"/>
      <c r="AC343" s="108"/>
      <c r="AD343" s="128"/>
      <c r="AE343" s="128"/>
      <c r="AF343" s="128">
        <v>1</v>
      </c>
      <c r="AG343" s="128"/>
      <c r="AH343" s="128"/>
      <c r="AI343" s="108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</row>
    <row r="344" spans="1:49" s="111" customFormat="1" ht="19.95" hidden="1" customHeight="1" x14ac:dyDescent="0.3">
      <c r="A344" s="113"/>
      <c r="B344" s="113">
        <v>4600011605</v>
      </c>
      <c r="C344" s="101" t="s">
        <v>866</v>
      </c>
      <c r="D344" s="112" t="str">
        <f t="shared" si="10"/>
        <v>Plataforma El. 7000 - Instalação do Sistema Blowdown da Caldeira D</v>
      </c>
      <c r="E344" s="102" t="s">
        <v>1061</v>
      </c>
      <c r="F344" s="103" t="s">
        <v>485</v>
      </c>
      <c r="G344" s="103" t="s">
        <v>461</v>
      </c>
      <c r="H344" s="100">
        <v>14</v>
      </c>
      <c r="I344" s="103" t="s">
        <v>1335</v>
      </c>
      <c r="J344" s="103"/>
      <c r="K344" s="103"/>
      <c r="L344" s="103"/>
      <c r="M344" s="103"/>
      <c r="N344" s="106"/>
      <c r="O344" s="104">
        <v>0</v>
      </c>
      <c r="P344" s="104">
        <v>0</v>
      </c>
      <c r="Q344" s="104"/>
      <c r="R344" s="105" t="e">
        <f t="shared" si="11"/>
        <v>#DIV/0!</v>
      </c>
      <c r="S344" s="124">
        <v>0</v>
      </c>
      <c r="T344" s="124">
        <v>0</v>
      </c>
      <c r="U344" s="124">
        <v>0</v>
      </c>
      <c r="V344" s="108"/>
      <c r="W344" s="113"/>
      <c r="X344" s="113"/>
      <c r="Y344" s="113"/>
      <c r="Z344" s="128">
        <v>2</v>
      </c>
      <c r="AA344" s="128"/>
      <c r="AB344" s="108"/>
      <c r="AC344" s="108"/>
      <c r="AD344" s="128"/>
      <c r="AE344" s="128"/>
      <c r="AF344" s="128"/>
      <c r="AG344" s="128">
        <v>1</v>
      </c>
      <c r="AH344" s="128"/>
      <c r="AI344" s="108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</row>
    <row r="345" spans="1:49" s="111" customFormat="1" ht="19.95" hidden="1" customHeight="1" x14ac:dyDescent="0.3">
      <c r="A345" s="113"/>
      <c r="B345" s="113">
        <v>4600011605</v>
      </c>
      <c r="C345" s="101" t="s">
        <v>867</v>
      </c>
      <c r="D345" s="112" t="str">
        <f t="shared" si="10"/>
        <v>Plataforma El. 7000 - Posicionamento do tanque sobre a base</v>
      </c>
      <c r="E345" s="102" t="s">
        <v>1061</v>
      </c>
      <c r="F345" s="103" t="s">
        <v>485</v>
      </c>
      <c r="G345" s="103" t="s">
        <v>461</v>
      </c>
      <c r="H345" s="100">
        <v>14</v>
      </c>
      <c r="I345" s="103" t="s">
        <v>1336</v>
      </c>
      <c r="J345" s="103"/>
      <c r="K345" s="103"/>
      <c r="L345" s="103"/>
      <c r="M345" s="103"/>
      <c r="N345" s="106"/>
      <c r="O345" s="104">
        <v>0</v>
      </c>
      <c r="P345" s="104">
        <v>0</v>
      </c>
      <c r="Q345" s="104"/>
      <c r="R345" s="105" t="e">
        <f t="shared" si="11"/>
        <v>#DIV/0!</v>
      </c>
      <c r="S345" s="124">
        <v>0</v>
      </c>
      <c r="T345" s="124">
        <v>0</v>
      </c>
      <c r="U345" s="124">
        <v>0</v>
      </c>
      <c r="V345" s="108"/>
      <c r="W345" s="113"/>
      <c r="X345" s="113"/>
      <c r="Y345" s="113"/>
      <c r="Z345" s="128">
        <v>2</v>
      </c>
      <c r="AA345" s="128"/>
      <c r="AB345" s="108"/>
      <c r="AC345" s="108"/>
      <c r="AD345" s="128"/>
      <c r="AE345" s="128"/>
      <c r="AF345" s="128"/>
      <c r="AG345" s="128">
        <v>1</v>
      </c>
      <c r="AH345" s="128"/>
      <c r="AI345" s="108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</row>
    <row r="346" spans="1:49" s="111" customFormat="1" ht="19.95" hidden="1" customHeight="1" x14ac:dyDescent="0.3">
      <c r="A346" s="113"/>
      <c r="B346" s="113">
        <v>4600011605</v>
      </c>
      <c r="C346" s="101" t="s">
        <v>868</v>
      </c>
      <c r="D346" s="112" t="str">
        <f t="shared" si="10"/>
        <v>Plataforma El. 7000 - Alinhamento e nivelamento do tanque sobre a base</v>
      </c>
      <c r="E346" s="102" t="s">
        <v>1061</v>
      </c>
      <c r="F346" s="103" t="s">
        <v>485</v>
      </c>
      <c r="G346" s="103" t="s">
        <v>461</v>
      </c>
      <c r="H346" s="100">
        <v>14</v>
      </c>
      <c r="I346" s="103" t="s">
        <v>1337</v>
      </c>
      <c r="J346" s="103"/>
      <c r="K346" s="103"/>
      <c r="L346" s="103"/>
      <c r="M346" s="103"/>
      <c r="N346" s="106"/>
      <c r="O346" s="104">
        <v>0</v>
      </c>
      <c r="P346" s="104">
        <v>0</v>
      </c>
      <c r="Q346" s="104"/>
      <c r="R346" s="105" t="e">
        <f t="shared" si="11"/>
        <v>#DIV/0!</v>
      </c>
      <c r="S346" s="124">
        <v>0</v>
      </c>
      <c r="T346" s="124">
        <v>0</v>
      </c>
      <c r="U346" s="124">
        <v>0</v>
      </c>
      <c r="V346" s="108"/>
      <c r="W346" s="113"/>
      <c r="X346" s="113"/>
      <c r="Y346" s="113"/>
      <c r="Z346" s="128">
        <v>2</v>
      </c>
      <c r="AA346" s="128"/>
      <c r="AB346" s="108"/>
      <c r="AC346" s="108"/>
      <c r="AD346" s="128"/>
      <c r="AE346" s="128"/>
      <c r="AF346" s="128"/>
      <c r="AG346" s="128">
        <v>1</v>
      </c>
      <c r="AH346" s="128"/>
      <c r="AI346" s="108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</row>
    <row r="347" spans="1:49" s="111" customFormat="1" ht="19.95" hidden="1" customHeight="1" x14ac:dyDescent="0.3">
      <c r="A347" s="113"/>
      <c r="B347" s="113">
        <v>4600011605</v>
      </c>
      <c r="C347" s="101" t="s">
        <v>869</v>
      </c>
      <c r="D347" s="112" t="str">
        <f t="shared" si="10"/>
        <v>Plataforma El. 7000 - Instalação do chumbador 01 na base</v>
      </c>
      <c r="E347" s="102" t="s">
        <v>1061</v>
      </c>
      <c r="F347" s="103" t="s">
        <v>485</v>
      </c>
      <c r="G347" s="103" t="s">
        <v>461</v>
      </c>
      <c r="H347" s="100">
        <v>14</v>
      </c>
      <c r="I347" s="103" t="s">
        <v>1303</v>
      </c>
      <c r="J347" s="103"/>
      <c r="K347" s="103"/>
      <c r="L347" s="103"/>
      <c r="M347" s="103"/>
      <c r="N347" s="106"/>
      <c r="O347" s="104">
        <v>0</v>
      </c>
      <c r="P347" s="104">
        <v>0</v>
      </c>
      <c r="Q347" s="104"/>
      <c r="R347" s="105" t="e">
        <f t="shared" si="11"/>
        <v>#DIV/0!</v>
      </c>
      <c r="S347" s="124">
        <v>0</v>
      </c>
      <c r="T347" s="124">
        <v>0</v>
      </c>
      <c r="U347" s="124">
        <v>0</v>
      </c>
      <c r="V347" s="108"/>
      <c r="W347" s="113"/>
      <c r="X347" s="113"/>
      <c r="Y347" s="113"/>
      <c r="Z347" s="128">
        <v>2</v>
      </c>
      <c r="AA347" s="128"/>
      <c r="AB347" s="108"/>
      <c r="AC347" s="108"/>
      <c r="AD347" s="128"/>
      <c r="AE347" s="128"/>
      <c r="AF347" s="128"/>
      <c r="AG347" s="128">
        <v>1</v>
      </c>
      <c r="AH347" s="128"/>
      <c r="AI347" s="108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</row>
    <row r="348" spans="1:49" s="111" customFormat="1" ht="19.95" hidden="1" customHeight="1" x14ac:dyDescent="0.3">
      <c r="A348" s="113"/>
      <c r="B348" s="113">
        <v>4600011605</v>
      </c>
      <c r="C348" s="101" t="s">
        <v>870</v>
      </c>
      <c r="D348" s="112" t="str">
        <f t="shared" si="10"/>
        <v>Plataforma El. 7000 - Instalação do chumbador 02 na base</v>
      </c>
      <c r="E348" s="102" t="s">
        <v>1061</v>
      </c>
      <c r="F348" s="103" t="s">
        <v>485</v>
      </c>
      <c r="G348" s="103" t="s">
        <v>461</v>
      </c>
      <c r="H348" s="100">
        <v>14</v>
      </c>
      <c r="I348" s="103" t="s">
        <v>1304</v>
      </c>
      <c r="J348" s="103"/>
      <c r="K348" s="103"/>
      <c r="L348" s="103"/>
      <c r="M348" s="103"/>
      <c r="N348" s="106"/>
      <c r="O348" s="104">
        <v>0</v>
      </c>
      <c r="P348" s="104">
        <v>0</v>
      </c>
      <c r="Q348" s="104"/>
      <c r="R348" s="105" t="e">
        <f t="shared" si="11"/>
        <v>#DIV/0!</v>
      </c>
      <c r="S348" s="124">
        <v>0</v>
      </c>
      <c r="T348" s="124">
        <v>0</v>
      </c>
      <c r="U348" s="124">
        <v>0</v>
      </c>
      <c r="V348" s="108"/>
      <c r="W348" s="113"/>
      <c r="X348" s="113"/>
      <c r="Y348" s="113"/>
      <c r="Z348" s="113"/>
      <c r="AA348" s="128">
        <v>2</v>
      </c>
      <c r="AB348" s="108"/>
      <c r="AC348" s="108"/>
      <c r="AD348" s="128"/>
      <c r="AE348" s="128"/>
      <c r="AF348" s="128"/>
      <c r="AG348" s="128">
        <v>1</v>
      </c>
      <c r="AH348" s="128"/>
      <c r="AI348" s="108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</row>
    <row r="349" spans="1:49" s="111" customFormat="1" ht="19.95" hidden="1" customHeight="1" x14ac:dyDescent="0.3">
      <c r="A349" s="113"/>
      <c r="B349" s="113">
        <v>4600011605</v>
      </c>
      <c r="C349" s="101" t="s">
        <v>871</v>
      </c>
      <c r="D349" s="112" t="str">
        <f t="shared" si="10"/>
        <v>Plataforma El. 7000 - Instalação do chumbador 03 na base</v>
      </c>
      <c r="E349" s="102" t="s">
        <v>1061</v>
      </c>
      <c r="F349" s="103" t="s">
        <v>485</v>
      </c>
      <c r="G349" s="103" t="s">
        <v>461</v>
      </c>
      <c r="H349" s="100">
        <v>14</v>
      </c>
      <c r="I349" s="103" t="s">
        <v>1305</v>
      </c>
      <c r="J349" s="103"/>
      <c r="K349" s="103"/>
      <c r="L349" s="103"/>
      <c r="M349" s="103"/>
      <c r="N349" s="106"/>
      <c r="O349" s="104">
        <v>0</v>
      </c>
      <c r="P349" s="104">
        <v>0</v>
      </c>
      <c r="Q349" s="104"/>
      <c r="R349" s="105" t="e">
        <f t="shared" si="11"/>
        <v>#DIV/0!</v>
      </c>
      <c r="S349" s="124">
        <v>0</v>
      </c>
      <c r="T349" s="124">
        <v>0</v>
      </c>
      <c r="U349" s="124">
        <v>0</v>
      </c>
      <c r="V349" s="108"/>
      <c r="W349" s="113"/>
      <c r="X349" s="113"/>
      <c r="Y349" s="113"/>
      <c r="Z349" s="113"/>
      <c r="AA349" s="128">
        <v>2</v>
      </c>
      <c r="AB349" s="108"/>
      <c r="AC349" s="108"/>
      <c r="AD349" s="128"/>
      <c r="AE349" s="128"/>
      <c r="AF349" s="128"/>
      <c r="AG349" s="128">
        <v>1</v>
      </c>
      <c r="AH349" s="128"/>
      <c r="AI349" s="108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</row>
    <row r="350" spans="1:49" s="111" customFormat="1" ht="19.95" hidden="1" customHeight="1" x14ac:dyDescent="0.3">
      <c r="A350" s="113"/>
      <c r="B350" s="113">
        <v>4600011605</v>
      </c>
      <c r="C350" s="101" t="s">
        <v>872</v>
      </c>
      <c r="D350" s="112" t="str">
        <f t="shared" si="10"/>
        <v>Plataforma El. 7000 - Fixação do tanque sobre a base</v>
      </c>
      <c r="E350" s="102" t="s">
        <v>1061</v>
      </c>
      <c r="F350" s="103" t="s">
        <v>485</v>
      </c>
      <c r="G350" s="103" t="s">
        <v>461</v>
      </c>
      <c r="H350" s="100">
        <v>14</v>
      </c>
      <c r="I350" s="103" t="s">
        <v>1338</v>
      </c>
      <c r="J350" s="103"/>
      <c r="K350" s="103"/>
      <c r="L350" s="103"/>
      <c r="M350" s="103"/>
      <c r="N350" s="106"/>
      <c r="O350" s="104">
        <v>0</v>
      </c>
      <c r="P350" s="104">
        <v>0</v>
      </c>
      <c r="Q350" s="104"/>
      <c r="R350" s="105" t="e">
        <f t="shared" si="11"/>
        <v>#DIV/0!</v>
      </c>
      <c r="S350" s="124">
        <v>0</v>
      </c>
      <c r="T350" s="124">
        <v>0</v>
      </c>
      <c r="U350" s="124">
        <v>0</v>
      </c>
      <c r="V350" s="108"/>
      <c r="W350" s="113"/>
      <c r="X350" s="113"/>
      <c r="Y350" s="113"/>
      <c r="Z350" s="113"/>
      <c r="AA350" s="128">
        <v>2</v>
      </c>
      <c r="AB350" s="108"/>
      <c r="AC350" s="108"/>
      <c r="AD350" s="128"/>
      <c r="AE350" s="128"/>
      <c r="AF350" s="128"/>
      <c r="AG350" s="128"/>
      <c r="AH350" s="128">
        <v>1</v>
      </c>
      <c r="AI350" s="108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</row>
    <row r="351" spans="1:49" s="111" customFormat="1" ht="19.95" hidden="1" customHeight="1" x14ac:dyDescent="0.3">
      <c r="A351" s="113">
        <v>40</v>
      </c>
      <c r="B351" s="113">
        <v>4600011605</v>
      </c>
      <c r="C351" s="101" t="s">
        <v>873</v>
      </c>
      <c r="D351" s="112" t="str">
        <f t="shared" si="10"/>
        <v>(SB) Sistema de blowdown - 2-S3-14E-5505-P</v>
      </c>
      <c r="E351" s="102" t="s">
        <v>1461</v>
      </c>
      <c r="F351" s="103" t="s">
        <v>452</v>
      </c>
      <c r="G351" s="103" t="s">
        <v>461</v>
      </c>
      <c r="H351" s="100">
        <v>14</v>
      </c>
      <c r="I351" s="103" t="s">
        <v>1339</v>
      </c>
      <c r="J351" s="103"/>
      <c r="K351" s="103"/>
      <c r="L351" s="103"/>
      <c r="M351" s="103"/>
      <c r="N351" s="106"/>
      <c r="O351" s="104">
        <v>0</v>
      </c>
      <c r="P351" s="104">
        <v>0</v>
      </c>
      <c r="Q351" s="104"/>
      <c r="R351" s="105" t="e">
        <f t="shared" si="11"/>
        <v>#DIV/0!</v>
      </c>
      <c r="S351" s="124">
        <v>0</v>
      </c>
      <c r="T351" s="124">
        <v>0</v>
      </c>
      <c r="U351" s="124">
        <v>0</v>
      </c>
      <c r="V351" s="108"/>
      <c r="W351" s="128"/>
      <c r="X351" s="128"/>
      <c r="Y351" s="128"/>
      <c r="Z351" s="128"/>
      <c r="AA351" s="128"/>
      <c r="AB351" s="108"/>
      <c r="AC351" s="108"/>
      <c r="AD351" s="128"/>
      <c r="AE351" s="128"/>
      <c r="AF351" s="128"/>
      <c r="AG351" s="128"/>
      <c r="AH351" s="128"/>
      <c r="AI351" s="108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</row>
    <row r="352" spans="1:49" s="111" customFormat="1" ht="19.95" hidden="1" customHeight="1" x14ac:dyDescent="0.3">
      <c r="A352" s="113">
        <v>40</v>
      </c>
      <c r="B352" s="113">
        <v>4600011605</v>
      </c>
      <c r="C352" s="101" t="s">
        <v>874</v>
      </c>
      <c r="D352" s="112" t="str">
        <f t="shared" si="10"/>
        <v>(SB) Sistema de blowdown - 2-S3-14E-5368</v>
      </c>
      <c r="E352" s="102" t="s">
        <v>1461</v>
      </c>
      <c r="F352" s="103" t="s">
        <v>452</v>
      </c>
      <c r="G352" s="103" t="s">
        <v>461</v>
      </c>
      <c r="H352" s="100">
        <v>14</v>
      </c>
      <c r="I352" s="103" t="s">
        <v>1340</v>
      </c>
      <c r="J352" s="103"/>
      <c r="K352" s="103"/>
      <c r="L352" s="103"/>
      <c r="M352" s="103"/>
      <c r="N352" s="106"/>
      <c r="O352" s="104">
        <v>0</v>
      </c>
      <c r="P352" s="104">
        <v>0</v>
      </c>
      <c r="Q352" s="104"/>
      <c r="R352" s="105" t="e">
        <f t="shared" si="11"/>
        <v>#DIV/0!</v>
      </c>
      <c r="S352" s="124">
        <v>0</v>
      </c>
      <c r="T352" s="124">
        <v>0</v>
      </c>
      <c r="U352" s="124">
        <v>0</v>
      </c>
      <c r="V352" s="108"/>
      <c r="W352" s="128"/>
      <c r="X352" s="128"/>
      <c r="Y352" s="128"/>
      <c r="Z352" s="128"/>
      <c r="AA352" s="128"/>
      <c r="AB352" s="108"/>
      <c r="AC352" s="108"/>
      <c r="AD352" s="128"/>
      <c r="AE352" s="128"/>
      <c r="AF352" s="128"/>
      <c r="AG352" s="128"/>
      <c r="AH352" s="128"/>
      <c r="AI352" s="108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</row>
    <row r="353" spans="1:49" s="111" customFormat="1" ht="19.95" hidden="1" customHeight="1" x14ac:dyDescent="0.3">
      <c r="A353" s="113">
        <v>40</v>
      </c>
      <c r="B353" s="113">
        <v>4600011605</v>
      </c>
      <c r="C353" s="101" t="s">
        <v>875</v>
      </c>
      <c r="D353" s="112" t="str">
        <f t="shared" si="10"/>
        <v>(SB) Sistema de blowdown - 2-S3-14E-5506-P</v>
      </c>
      <c r="E353" s="102" t="s">
        <v>1461</v>
      </c>
      <c r="F353" s="103" t="s">
        <v>452</v>
      </c>
      <c r="G353" s="103" t="s">
        <v>461</v>
      </c>
      <c r="H353" s="100">
        <v>14</v>
      </c>
      <c r="I353" s="103" t="s">
        <v>1341</v>
      </c>
      <c r="J353" s="103"/>
      <c r="K353" s="103"/>
      <c r="L353" s="103"/>
      <c r="M353" s="103"/>
      <c r="N353" s="106"/>
      <c r="O353" s="104">
        <v>0</v>
      </c>
      <c r="P353" s="104">
        <v>0</v>
      </c>
      <c r="Q353" s="104"/>
      <c r="R353" s="105" t="e">
        <f t="shared" si="11"/>
        <v>#DIV/0!</v>
      </c>
      <c r="S353" s="124">
        <v>0</v>
      </c>
      <c r="T353" s="124">
        <v>0</v>
      </c>
      <c r="U353" s="124">
        <v>0</v>
      </c>
      <c r="V353" s="108"/>
      <c r="W353" s="128"/>
      <c r="X353" s="128"/>
      <c r="Y353" s="128"/>
      <c r="Z353" s="128"/>
      <c r="AA353" s="128"/>
      <c r="AB353" s="108"/>
      <c r="AC353" s="108"/>
      <c r="AD353" s="128"/>
      <c r="AE353" s="128"/>
      <c r="AF353" s="128"/>
      <c r="AG353" s="128"/>
      <c r="AH353" s="128"/>
      <c r="AI353" s="108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</row>
    <row r="354" spans="1:49" s="111" customFormat="1" ht="19.95" customHeight="1" x14ac:dyDescent="0.3">
      <c r="A354" s="113">
        <v>42</v>
      </c>
      <c r="B354" s="113">
        <v>4600011605</v>
      </c>
      <c r="C354" s="101" t="s">
        <v>876</v>
      </c>
      <c r="D354" s="112" t="str">
        <f t="shared" si="10"/>
        <v>(SB) Sistema de blowdown - 1/2-S3-14E-5503-P</v>
      </c>
      <c r="E354" s="102" t="s">
        <v>1461</v>
      </c>
      <c r="F354" s="103" t="s">
        <v>452</v>
      </c>
      <c r="G354" s="103" t="s">
        <v>461</v>
      </c>
      <c r="H354" s="100">
        <v>14</v>
      </c>
      <c r="I354" s="103" t="s">
        <v>1342</v>
      </c>
      <c r="J354" s="103"/>
      <c r="K354" s="103"/>
      <c r="L354" s="103"/>
      <c r="M354" s="103"/>
      <c r="N354" s="106"/>
      <c r="O354" s="104">
        <v>0</v>
      </c>
      <c r="P354" s="104">
        <v>0</v>
      </c>
      <c r="Q354" s="104"/>
      <c r="R354" s="105" t="e">
        <f t="shared" si="11"/>
        <v>#DIV/0!</v>
      </c>
      <c r="S354" s="124">
        <v>0</v>
      </c>
      <c r="T354" s="124">
        <v>0</v>
      </c>
      <c r="U354" s="124">
        <v>0</v>
      </c>
      <c r="V354" s="108"/>
      <c r="W354" s="128"/>
      <c r="X354" s="128"/>
      <c r="Y354" s="128"/>
      <c r="Z354" s="128">
        <v>2</v>
      </c>
      <c r="AA354" s="128">
        <v>2</v>
      </c>
      <c r="AB354" s="108"/>
      <c r="AC354" s="108"/>
      <c r="AD354" s="128"/>
      <c r="AE354" s="128"/>
      <c r="AF354" s="128"/>
      <c r="AG354" s="128"/>
      <c r="AH354" s="128"/>
      <c r="AI354" s="108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</row>
    <row r="355" spans="1:49" s="111" customFormat="1" ht="19.95" customHeight="1" x14ac:dyDescent="0.3">
      <c r="A355" s="113">
        <v>42</v>
      </c>
      <c r="B355" s="113">
        <v>4600011605</v>
      </c>
      <c r="C355" s="101" t="s">
        <v>877</v>
      </c>
      <c r="D355" s="112" t="str">
        <f t="shared" si="10"/>
        <v>(SB) Sistema de blowdown - 1/2-S3-14E-5504-P</v>
      </c>
      <c r="E355" s="102" t="s">
        <v>1461</v>
      </c>
      <c r="F355" s="103" t="s">
        <v>452</v>
      </c>
      <c r="G355" s="103" t="s">
        <v>461</v>
      </c>
      <c r="H355" s="100">
        <v>14</v>
      </c>
      <c r="I355" s="103" t="s">
        <v>1343</v>
      </c>
      <c r="J355" s="103"/>
      <c r="K355" s="103"/>
      <c r="L355" s="103"/>
      <c r="M355" s="103"/>
      <c r="N355" s="106"/>
      <c r="O355" s="104">
        <v>0</v>
      </c>
      <c r="P355" s="104">
        <v>0</v>
      </c>
      <c r="Q355" s="104"/>
      <c r="R355" s="105" t="e">
        <f t="shared" si="11"/>
        <v>#DIV/0!</v>
      </c>
      <c r="S355" s="124">
        <v>0</v>
      </c>
      <c r="T355" s="124">
        <v>0</v>
      </c>
      <c r="U355" s="124">
        <v>0</v>
      </c>
      <c r="V355" s="108"/>
      <c r="W355" s="128"/>
      <c r="X355" s="128"/>
      <c r="Y355" s="128"/>
      <c r="Z355" s="128"/>
      <c r="AA355" s="128"/>
      <c r="AB355" s="108"/>
      <c r="AC355" s="108"/>
      <c r="AD355" s="128"/>
      <c r="AE355" s="128"/>
      <c r="AF355" s="128"/>
      <c r="AG355" s="128"/>
      <c r="AH355" s="128"/>
      <c r="AI355" s="108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</row>
    <row r="356" spans="1:49" s="111" customFormat="1" ht="19.95" hidden="1" customHeight="1" x14ac:dyDescent="0.3">
      <c r="A356" s="113">
        <v>0</v>
      </c>
      <c r="B356" s="113">
        <v>4600011605</v>
      </c>
      <c r="C356" s="101" t="s">
        <v>878</v>
      </c>
      <c r="D356" s="112" t="str">
        <f t="shared" si="10"/>
        <v/>
      </c>
      <c r="E356" s="102"/>
      <c r="F356" s="103"/>
      <c r="G356" s="103"/>
      <c r="H356" s="100"/>
      <c r="I356" s="103" t="s">
        <v>1344</v>
      </c>
      <c r="J356" s="103"/>
      <c r="K356" s="103"/>
      <c r="L356" s="103"/>
      <c r="M356" s="103"/>
      <c r="N356" s="106"/>
      <c r="O356" s="104">
        <v>0</v>
      </c>
      <c r="P356" s="104">
        <v>0</v>
      </c>
      <c r="Q356" s="104"/>
      <c r="R356" s="105" t="e">
        <f t="shared" si="11"/>
        <v>#DIV/0!</v>
      </c>
      <c r="S356" s="124">
        <v>0</v>
      </c>
      <c r="T356" s="124">
        <v>0</v>
      </c>
      <c r="U356" s="124">
        <v>0</v>
      </c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</row>
    <row r="357" spans="1:49" s="111" customFormat="1" ht="19.95" hidden="1" customHeight="1" x14ac:dyDescent="0.3">
      <c r="A357" s="113">
        <v>0</v>
      </c>
      <c r="B357" s="113">
        <v>4600011605</v>
      </c>
      <c r="C357" s="101" t="s">
        <v>1075</v>
      </c>
      <c r="D357" s="112" t="str">
        <f t="shared" si="10"/>
        <v/>
      </c>
      <c r="E357" s="102"/>
      <c r="F357" s="103"/>
      <c r="G357" s="103"/>
      <c r="H357" s="100"/>
      <c r="I357" s="103" t="s">
        <v>1345</v>
      </c>
      <c r="J357" s="103"/>
      <c r="K357" s="103"/>
      <c r="L357" s="103"/>
      <c r="M357" s="103"/>
      <c r="N357" s="106"/>
      <c r="O357" s="104">
        <v>0</v>
      </c>
      <c r="P357" s="104">
        <v>0</v>
      </c>
      <c r="Q357" s="104"/>
      <c r="R357" s="105" t="e">
        <f t="shared" si="11"/>
        <v>#DIV/0!</v>
      </c>
      <c r="S357" s="124">
        <v>0</v>
      </c>
      <c r="T357" s="124">
        <v>0</v>
      </c>
      <c r="U357" s="124">
        <v>0</v>
      </c>
      <c r="V357" s="113"/>
      <c r="W357" s="113"/>
      <c r="X357" s="113"/>
      <c r="Y357" s="113"/>
      <c r="Z357" s="113"/>
      <c r="AA357" s="113"/>
      <c r="AB357" s="113"/>
      <c r="AC357" s="113"/>
      <c r="AD357" s="113"/>
      <c r="AE357" s="113"/>
      <c r="AF357" s="113"/>
      <c r="AG357" s="113"/>
      <c r="AH357" s="113"/>
      <c r="AI357" s="113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</row>
    <row r="358" spans="1:49" s="111" customFormat="1" ht="19.95" hidden="1" customHeight="1" x14ac:dyDescent="0.3">
      <c r="A358" s="113">
        <v>0</v>
      </c>
      <c r="B358" s="113">
        <v>4600011605</v>
      </c>
      <c r="C358" s="101" t="s">
        <v>1076</v>
      </c>
      <c r="D358" s="112" t="str">
        <f t="shared" si="10"/>
        <v/>
      </c>
      <c r="E358" s="102"/>
      <c r="F358" s="103"/>
      <c r="G358" s="103"/>
      <c r="H358" s="100"/>
      <c r="I358" s="103" t="s">
        <v>1346</v>
      </c>
      <c r="J358" s="103"/>
      <c r="K358" s="103"/>
      <c r="L358" s="103"/>
      <c r="M358" s="103"/>
      <c r="N358" s="106"/>
      <c r="O358" s="104">
        <v>0</v>
      </c>
      <c r="P358" s="104">
        <v>0</v>
      </c>
      <c r="Q358" s="104"/>
      <c r="R358" s="105" t="e">
        <f t="shared" si="11"/>
        <v>#DIV/0!</v>
      </c>
      <c r="S358" s="124">
        <v>0</v>
      </c>
      <c r="T358" s="124">
        <v>0</v>
      </c>
      <c r="U358" s="124">
        <v>0</v>
      </c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</row>
    <row r="359" spans="1:49" s="111" customFormat="1" ht="19.95" hidden="1" customHeight="1" x14ac:dyDescent="0.3">
      <c r="A359" s="113">
        <v>0</v>
      </c>
      <c r="B359" s="113">
        <v>4600011605</v>
      </c>
      <c r="C359" s="101" t="s">
        <v>1077</v>
      </c>
      <c r="D359" s="112" t="str">
        <f t="shared" si="10"/>
        <v>Plataforma El. 9000 - 2-A2-14E-5038-P</v>
      </c>
      <c r="E359" s="102" t="s">
        <v>1064</v>
      </c>
      <c r="F359" s="103"/>
      <c r="G359" s="103"/>
      <c r="H359" s="100"/>
      <c r="I359" s="103" t="s">
        <v>1347</v>
      </c>
      <c r="J359" s="103"/>
      <c r="K359" s="103"/>
      <c r="L359" s="103"/>
      <c r="M359" s="103"/>
      <c r="N359" s="106"/>
      <c r="O359" s="104">
        <v>0</v>
      </c>
      <c r="P359" s="104">
        <v>0</v>
      </c>
      <c r="Q359" s="104"/>
      <c r="R359" s="105" t="e">
        <f t="shared" si="11"/>
        <v>#DIV/0!</v>
      </c>
      <c r="S359" s="124">
        <v>0</v>
      </c>
      <c r="T359" s="124">
        <v>0</v>
      </c>
      <c r="U359" s="124">
        <v>0</v>
      </c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</row>
    <row r="360" spans="1:49" s="111" customFormat="1" ht="19.95" customHeight="1" x14ac:dyDescent="0.3">
      <c r="A360" s="113">
        <v>42</v>
      </c>
      <c r="B360" s="113">
        <v>4600011605</v>
      </c>
      <c r="C360" s="101"/>
      <c r="D360" s="112" t="str">
        <f t="shared" si="10"/>
        <v>(DE) Sistema de Desaeração e Água de Alimentação das caldeiras - 3/4-S3-14E-5515-P</v>
      </c>
      <c r="E360" s="102" t="s">
        <v>490</v>
      </c>
      <c r="F360" s="103" t="s">
        <v>452</v>
      </c>
      <c r="G360" s="103" t="s">
        <v>461</v>
      </c>
      <c r="H360" s="100">
        <v>14</v>
      </c>
      <c r="I360" s="103" t="s">
        <v>1465</v>
      </c>
      <c r="J360" s="103"/>
      <c r="K360" s="103"/>
      <c r="L360" s="103"/>
      <c r="M360" s="103"/>
      <c r="N360" s="106"/>
      <c r="O360" s="104"/>
      <c r="P360" s="104"/>
      <c r="Q360" s="104"/>
      <c r="R360" s="105"/>
      <c r="S360" s="124"/>
      <c r="T360" s="124"/>
      <c r="U360" s="124"/>
      <c r="V360" s="108"/>
      <c r="W360" s="128">
        <v>0</v>
      </c>
      <c r="X360" s="128">
        <v>0</v>
      </c>
      <c r="Y360" s="128"/>
      <c r="Z360" s="128"/>
      <c r="AA360" s="128"/>
      <c r="AB360" s="108"/>
      <c r="AC360" s="108"/>
      <c r="AD360" s="128">
        <v>1</v>
      </c>
      <c r="AE360" s="128">
        <v>1</v>
      </c>
      <c r="AF360" s="128"/>
      <c r="AG360" s="128"/>
      <c r="AH360" s="128"/>
      <c r="AI360" s="108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</row>
    <row r="361" spans="1:49" s="111" customFormat="1" ht="19.95" customHeight="1" x14ac:dyDescent="0.3">
      <c r="A361" s="113">
        <v>42</v>
      </c>
      <c r="B361" s="113">
        <v>4600011605</v>
      </c>
      <c r="C361" s="101"/>
      <c r="D361" s="112" t="str">
        <f t="shared" si="10"/>
        <v>(DE) Sistema de Desaeração e Água de Alimentação das caldeiras - 3/4-S3-14E-5530-P</v>
      </c>
      <c r="E361" s="102" t="s">
        <v>490</v>
      </c>
      <c r="F361" s="103" t="s">
        <v>452</v>
      </c>
      <c r="G361" s="103" t="s">
        <v>461</v>
      </c>
      <c r="H361" s="100">
        <v>14</v>
      </c>
      <c r="I361" s="103" t="s">
        <v>1466</v>
      </c>
      <c r="J361" s="103"/>
      <c r="K361" s="103"/>
      <c r="L361" s="103"/>
      <c r="M361" s="103"/>
      <c r="N361" s="106"/>
      <c r="O361" s="104"/>
      <c r="P361" s="104"/>
      <c r="Q361" s="104"/>
      <c r="R361" s="105"/>
      <c r="S361" s="124"/>
      <c r="T361" s="124"/>
      <c r="U361" s="124"/>
      <c r="V361" s="108"/>
      <c r="W361" s="128"/>
      <c r="X361" s="128"/>
      <c r="Y361" s="128">
        <v>0</v>
      </c>
      <c r="Z361" s="128">
        <v>0</v>
      </c>
      <c r="AA361" s="128">
        <v>0</v>
      </c>
      <c r="AB361" s="108"/>
      <c r="AC361" s="108"/>
      <c r="AD361" s="128"/>
      <c r="AE361" s="128"/>
      <c r="AF361" s="128"/>
      <c r="AG361" s="128"/>
      <c r="AH361" s="128">
        <v>1</v>
      </c>
      <c r="AI361" s="108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</row>
    <row r="362" spans="1:49" s="111" customFormat="1" ht="19.95" hidden="1" customHeight="1" x14ac:dyDescent="0.3">
      <c r="A362" s="113"/>
      <c r="B362" s="113">
        <v>4600011605</v>
      </c>
      <c r="C362" s="101" t="s">
        <v>879</v>
      </c>
      <c r="D362" s="112" t="str">
        <f t="shared" si="10"/>
        <v>Plataforma El. 9000 - Inspeção ENDs das soldas</v>
      </c>
      <c r="E362" s="102" t="s">
        <v>1064</v>
      </c>
      <c r="F362" s="103" t="s">
        <v>452</v>
      </c>
      <c r="G362" s="103" t="s">
        <v>461</v>
      </c>
      <c r="H362" s="100">
        <v>14</v>
      </c>
      <c r="I362" s="103" t="s">
        <v>1321</v>
      </c>
      <c r="J362" s="103"/>
      <c r="K362" s="103"/>
      <c r="L362" s="103"/>
      <c r="M362" s="103"/>
      <c r="N362" s="106"/>
      <c r="O362" s="104">
        <v>0</v>
      </c>
      <c r="P362" s="104">
        <v>0</v>
      </c>
      <c r="Q362" s="104"/>
      <c r="R362" s="105" t="e">
        <f t="shared" si="11"/>
        <v>#DIV/0!</v>
      </c>
      <c r="S362" s="124">
        <v>0</v>
      </c>
      <c r="T362" s="124">
        <v>0</v>
      </c>
      <c r="U362" s="124">
        <v>0</v>
      </c>
      <c r="V362" s="108"/>
      <c r="W362" s="113"/>
      <c r="X362" s="113"/>
      <c r="Y362" s="113"/>
      <c r="Z362" s="113"/>
      <c r="AA362" s="113"/>
      <c r="AB362" s="108"/>
      <c r="AC362" s="108"/>
      <c r="AD362" s="128"/>
      <c r="AE362" s="128"/>
      <c r="AF362" s="128"/>
      <c r="AG362" s="128"/>
      <c r="AH362" s="128"/>
      <c r="AI362" s="108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</row>
    <row r="363" spans="1:49" s="111" customFormat="1" ht="19.95" hidden="1" customHeight="1" x14ac:dyDescent="0.3">
      <c r="A363" s="113"/>
      <c r="B363" s="113">
        <v>4600011605</v>
      </c>
      <c r="C363" s="101" t="s">
        <v>880</v>
      </c>
      <c r="D363" s="112" t="str">
        <f t="shared" si="10"/>
        <v>Plataforma El. 9000 - Isolamento térmico da linha</v>
      </c>
      <c r="E363" s="102" t="s">
        <v>1064</v>
      </c>
      <c r="F363" s="103" t="s">
        <v>485</v>
      </c>
      <c r="G363" s="103" t="s">
        <v>461</v>
      </c>
      <c r="H363" s="100">
        <v>14</v>
      </c>
      <c r="I363" s="103" t="s">
        <v>1331</v>
      </c>
      <c r="J363" s="103"/>
      <c r="K363" s="103"/>
      <c r="L363" s="103"/>
      <c r="M363" s="103"/>
      <c r="N363" s="106"/>
      <c r="O363" s="104">
        <v>0</v>
      </c>
      <c r="P363" s="104">
        <v>0</v>
      </c>
      <c r="Q363" s="104"/>
      <c r="R363" s="105" t="e">
        <f t="shared" si="11"/>
        <v>#DIV/0!</v>
      </c>
      <c r="S363" s="124">
        <v>0</v>
      </c>
      <c r="T363" s="124">
        <v>0</v>
      </c>
      <c r="U363" s="124">
        <v>0</v>
      </c>
      <c r="V363" s="108"/>
      <c r="W363" s="113"/>
      <c r="X363" s="113"/>
      <c r="Y363" s="113"/>
      <c r="Z363" s="113"/>
      <c r="AA363" s="113"/>
      <c r="AB363" s="108"/>
      <c r="AC363" s="108"/>
      <c r="AD363" s="128"/>
      <c r="AE363" s="128"/>
      <c r="AF363" s="128">
        <v>1</v>
      </c>
      <c r="AG363" s="128"/>
      <c r="AH363" s="128"/>
      <c r="AI363" s="108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</row>
    <row r="364" spans="1:49" s="111" customFormat="1" ht="19.95" hidden="1" customHeight="1" x14ac:dyDescent="0.3">
      <c r="A364" s="113"/>
      <c r="B364" s="113">
        <v>4600011605</v>
      </c>
      <c r="C364" s="101" t="s">
        <v>881</v>
      </c>
      <c r="D364" s="112" t="str">
        <f t="shared" si="10"/>
        <v>Plataforma El. 9000 - Complementação mecânica</v>
      </c>
      <c r="E364" s="102" t="s">
        <v>1064</v>
      </c>
      <c r="F364" s="103" t="s">
        <v>485</v>
      </c>
      <c r="G364" s="103" t="s">
        <v>461</v>
      </c>
      <c r="H364" s="100">
        <v>14</v>
      </c>
      <c r="I364" s="103" t="s">
        <v>1332</v>
      </c>
      <c r="J364" s="103"/>
      <c r="K364" s="103"/>
      <c r="L364" s="103"/>
      <c r="M364" s="103"/>
      <c r="N364" s="106"/>
      <c r="O364" s="104">
        <v>0</v>
      </c>
      <c r="P364" s="104">
        <v>0</v>
      </c>
      <c r="Q364" s="104"/>
      <c r="R364" s="105" t="e">
        <f t="shared" si="11"/>
        <v>#DIV/0!</v>
      </c>
      <c r="S364" s="124">
        <v>0</v>
      </c>
      <c r="T364" s="124">
        <v>0</v>
      </c>
      <c r="U364" s="124">
        <v>0</v>
      </c>
      <c r="V364" s="108"/>
      <c r="W364" s="113"/>
      <c r="X364" s="113"/>
      <c r="Y364" s="113"/>
      <c r="Z364" s="113"/>
      <c r="AA364" s="113"/>
      <c r="AB364" s="108"/>
      <c r="AC364" s="108"/>
      <c r="AD364" s="128"/>
      <c r="AE364" s="128"/>
      <c r="AF364" s="128">
        <v>1</v>
      </c>
      <c r="AG364" s="128"/>
      <c r="AH364" s="128"/>
      <c r="AI364" s="108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</row>
    <row r="365" spans="1:49" s="111" customFormat="1" ht="19.95" hidden="1" customHeight="1" x14ac:dyDescent="0.3">
      <c r="A365" s="113"/>
      <c r="B365" s="113">
        <v>4600011605</v>
      </c>
      <c r="C365" s="101" t="s">
        <v>882</v>
      </c>
      <c r="D365" s="112" t="str">
        <f t="shared" si="10"/>
        <v>Plataforma El. 9000 - Pré comissionamento</v>
      </c>
      <c r="E365" s="102" t="s">
        <v>1064</v>
      </c>
      <c r="F365" s="103" t="s">
        <v>485</v>
      </c>
      <c r="G365" s="103" t="s">
        <v>461</v>
      </c>
      <c r="H365" s="100">
        <v>14</v>
      </c>
      <c r="I365" s="103" t="s">
        <v>1348</v>
      </c>
      <c r="J365" s="103"/>
      <c r="K365" s="103"/>
      <c r="L365" s="103"/>
      <c r="M365" s="103"/>
      <c r="N365" s="106"/>
      <c r="O365" s="104">
        <v>0</v>
      </c>
      <c r="P365" s="104">
        <v>0</v>
      </c>
      <c r="Q365" s="104"/>
      <c r="R365" s="105" t="e">
        <f t="shared" si="11"/>
        <v>#DIV/0!</v>
      </c>
      <c r="S365" s="124">
        <v>0</v>
      </c>
      <c r="T365" s="124">
        <v>0</v>
      </c>
      <c r="U365" s="124">
        <v>0</v>
      </c>
      <c r="V365" s="108"/>
      <c r="W365" s="113"/>
      <c r="X365" s="113"/>
      <c r="Y365" s="113"/>
      <c r="Z365" s="113"/>
      <c r="AA365" s="113"/>
      <c r="AB365" s="108"/>
      <c r="AC365" s="108"/>
      <c r="AD365" s="128"/>
      <c r="AE365" s="128"/>
      <c r="AF365" s="128">
        <v>1</v>
      </c>
      <c r="AG365" s="128"/>
      <c r="AH365" s="128"/>
      <c r="AI365" s="108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</row>
    <row r="366" spans="1:49" s="111" customFormat="1" ht="19.95" hidden="1" customHeight="1" x14ac:dyDescent="0.3">
      <c r="A366" s="113"/>
      <c r="B366" s="113">
        <v>4600011605</v>
      </c>
      <c r="C366" s="101" t="s">
        <v>883</v>
      </c>
      <c r="D366" s="112" t="str">
        <f t="shared" si="10"/>
        <v>Plataforma El. 9000 - Teste hidrostático do sistema Blowdown da Caldeira D</v>
      </c>
      <c r="E366" s="102" t="s">
        <v>1064</v>
      </c>
      <c r="F366" s="103" t="s">
        <v>485</v>
      </c>
      <c r="G366" s="103" t="s">
        <v>461</v>
      </c>
      <c r="H366" s="100">
        <v>14</v>
      </c>
      <c r="I366" s="103" t="s">
        <v>1349</v>
      </c>
      <c r="J366" s="103"/>
      <c r="K366" s="103"/>
      <c r="L366" s="103"/>
      <c r="M366" s="103"/>
      <c r="N366" s="106"/>
      <c r="O366" s="104">
        <v>0</v>
      </c>
      <c r="P366" s="104">
        <v>0</v>
      </c>
      <c r="Q366" s="104"/>
      <c r="R366" s="105" t="e">
        <f t="shared" si="11"/>
        <v>#DIV/0!</v>
      </c>
      <c r="S366" s="124">
        <v>0</v>
      </c>
      <c r="T366" s="124">
        <v>0</v>
      </c>
      <c r="U366" s="124">
        <v>0</v>
      </c>
      <c r="V366" s="108"/>
      <c r="W366" s="113"/>
      <c r="X366" s="113"/>
      <c r="Y366" s="113"/>
      <c r="Z366" s="113"/>
      <c r="AA366" s="113"/>
      <c r="AB366" s="108"/>
      <c r="AC366" s="108"/>
      <c r="AD366" s="128"/>
      <c r="AE366" s="128"/>
      <c r="AF366" s="128">
        <v>1</v>
      </c>
      <c r="AG366" s="128"/>
      <c r="AH366" s="128"/>
      <c r="AI366" s="108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</row>
    <row r="367" spans="1:49" s="111" customFormat="1" ht="19.95" hidden="1" customHeight="1" x14ac:dyDescent="0.3">
      <c r="A367" s="113"/>
      <c r="B367" s="113">
        <v>4600011605</v>
      </c>
      <c r="C367" s="101" t="s">
        <v>884</v>
      </c>
      <c r="D367" s="112" t="str">
        <f t="shared" si="10"/>
        <v>Plataforma El. 9000 - Instalação do Sistema de Vapor da Caldeira D</v>
      </c>
      <c r="E367" s="102" t="s">
        <v>1064</v>
      </c>
      <c r="F367" s="103" t="s">
        <v>485</v>
      </c>
      <c r="G367" s="103" t="s">
        <v>461</v>
      </c>
      <c r="H367" s="100">
        <v>14</v>
      </c>
      <c r="I367" s="103" t="s">
        <v>1350</v>
      </c>
      <c r="J367" s="103"/>
      <c r="K367" s="103"/>
      <c r="L367" s="103"/>
      <c r="M367" s="103"/>
      <c r="N367" s="106"/>
      <c r="O367" s="104">
        <v>0</v>
      </c>
      <c r="P367" s="104">
        <v>0</v>
      </c>
      <c r="Q367" s="104"/>
      <c r="R367" s="105" t="e">
        <f t="shared" si="11"/>
        <v>#DIV/0!</v>
      </c>
      <c r="S367" s="124">
        <v>0</v>
      </c>
      <c r="T367" s="124">
        <v>0</v>
      </c>
      <c r="U367" s="124">
        <v>0</v>
      </c>
      <c r="V367" s="108"/>
      <c r="W367" s="113"/>
      <c r="X367" s="113"/>
      <c r="Y367" s="113"/>
      <c r="Z367" s="113"/>
      <c r="AA367" s="113"/>
      <c r="AB367" s="108"/>
      <c r="AC367" s="108"/>
      <c r="AD367" s="128"/>
      <c r="AE367" s="128"/>
      <c r="AF367" s="128">
        <v>1</v>
      </c>
      <c r="AG367" s="128"/>
      <c r="AH367" s="128"/>
      <c r="AI367" s="108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</row>
    <row r="368" spans="1:49" s="111" customFormat="1" ht="19.95" hidden="1" customHeight="1" x14ac:dyDescent="0.3">
      <c r="A368" s="113"/>
      <c r="B368" s="113">
        <v>4600011605</v>
      </c>
      <c r="C368" s="101" t="s">
        <v>885</v>
      </c>
      <c r="D368" s="112" t="str">
        <f t="shared" si="10"/>
        <v>Plataforma El. 9000 - Montagem de andaime</v>
      </c>
      <c r="E368" s="102" t="s">
        <v>1064</v>
      </c>
      <c r="F368" s="103" t="s">
        <v>485</v>
      </c>
      <c r="G368" s="103" t="s">
        <v>461</v>
      </c>
      <c r="H368" s="100">
        <v>14</v>
      </c>
      <c r="I368" s="103" t="s">
        <v>1207</v>
      </c>
      <c r="J368" s="103"/>
      <c r="K368" s="103"/>
      <c r="L368" s="103"/>
      <c r="M368" s="103"/>
      <c r="N368" s="106"/>
      <c r="O368" s="104">
        <v>0</v>
      </c>
      <c r="P368" s="104">
        <v>0</v>
      </c>
      <c r="Q368" s="104"/>
      <c r="R368" s="105" t="e">
        <f t="shared" si="11"/>
        <v>#DIV/0!</v>
      </c>
      <c r="S368" s="124">
        <v>0</v>
      </c>
      <c r="T368" s="124">
        <v>0</v>
      </c>
      <c r="U368" s="124">
        <v>0</v>
      </c>
      <c r="V368" s="108"/>
      <c r="W368" s="113"/>
      <c r="X368" s="113"/>
      <c r="Y368" s="113"/>
      <c r="Z368" s="113"/>
      <c r="AA368" s="113"/>
      <c r="AB368" s="108"/>
      <c r="AC368" s="108"/>
      <c r="AD368" s="128"/>
      <c r="AE368" s="128"/>
      <c r="AF368" s="128">
        <v>1</v>
      </c>
      <c r="AG368" s="128"/>
      <c r="AH368" s="128"/>
      <c r="AI368" s="108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</row>
    <row r="369" spans="1:49" s="111" customFormat="1" ht="19.95" hidden="1" customHeight="1" x14ac:dyDescent="0.3">
      <c r="A369" s="113">
        <v>40</v>
      </c>
      <c r="B369" s="113">
        <v>4600011605</v>
      </c>
      <c r="C369" s="101" t="s">
        <v>886</v>
      </c>
      <c r="D369" s="112" t="str">
        <f t="shared" si="10"/>
        <v>(VP) Sistema de Vapor de média pressão - Montagem de suportes e da linha 14"-S3-14E-5501-H e válvulas saíndo da caldeira até o novo header de vapor</v>
      </c>
      <c r="E369" s="102" t="s">
        <v>491</v>
      </c>
      <c r="F369" s="103" t="s">
        <v>452</v>
      </c>
      <c r="G369" s="103" t="s">
        <v>461</v>
      </c>
      <c r="H369" s="100">
        <v>14</v>
      </c>
      <c r="I369" s="103" t="s">
        <v>1351</v>
      </c>
      <c r="J369" s="103"/>
      <c r="K369" s="103"/>
      <c r="L369" s="103"/>
      <c r="M369" s="103"/>
      <c r="N369" s="106"/>
      <c r="O369" s="104">
        <v>0</v>
      </c>
      <c r="P369" s="104">
        <v>0</v>
      </c>
      <c r="Q369" s="104"/>
      <c r="R369" s="105" t="e">
        <f t="shared" si="11"/>
        <v>#DIV/0!</v>
      </c>
      <c r="S369" s="124">
        <v>0</v>
      </c>
      <c r="T369" s="124">
        <v>0</v>
      </c>
      <c r="U369" s="124">
        <v>0</v>
      </c>
      <c r="V369" s="108"/>
      <c r="W369" s="128">
        <v>2</v>
      </c>
      <c r="X369" s="128">
        <v>2</v>
      </c>
      <c r="Y369" s="128"/>
      <c r="Z369" s="128"/>
      <c r="AA369" s="128"/>
      <c r="AB369" s="108"/>
      <c r="AC369" s="108"/>
      <c r="AD369" s="128"/>
      <c r="AE369" s="128"/>
      <c r="AF369" s="128"/>
      <c r="AG369" s="128"/>
      <c r="AH369" s="128"/>
      <c r="AI369" s="108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</row>
    <row r="370" spans="1:49" s="111" customFormat="1" ht="19.95" customHeight="1" x14ac:dyDescent="0.3">
      <c r="A370" s="113">
        <v>42</v>
      </c>
      <c r="B370" s="113">
        <v>4600011605</v>
      </c>
      <c r="C370" s="101" t="s">
        <v>887</v>
      </c>
      <c r="D370" s="112" t="str">
        <f t="shared" si="10"/>
        <v>Plataforma El. 9000 - Montagem da linha de alívio 10"-S3-14E-5524 na PSV-14E-701</v>
      </c>
      <c r="E370" s="102" t="s">
        <v>1064</v>
      </c>
      <c r="F370" s="103" t="s">
        <v>485</v>
      </c>
      <c r="G370" s="103" t="s">
        <v>461</v>
      </c>
      <c r="H370" s="100">
        <v>14</v>
      </c>
      <c r="I370" s="103" t="s">
        <v>1352</v>
      </c>
      <c r="J370" s="103"/>
      <c r="K370" s="103"/>
      <c r="L370" s="103"/>
      <c r="M370" s="103"/>
      <c r="N370" s="106"/>
      <c r="O370" s="104">
        <v>0</v>
      </c>
      <c r="P370" s="104">
        <v>0</v>
      </c>
      <c r="Q370" s="104"/>
      <c r="R370" s="105" t="e">
        <f t="shared" si="11"/>
        <v>#DIV/0!</v>
      </c>
      <c r="S370" s="124">
        <v>0</v>
      </c>
      <c r="T370" s="124">
        <v>0</v>
      </c>
      <c r="U370" s="124">
        <v>0</v>
      </c>
      <c r="V370" s="108"/>
      <c r="W370" s="128"/>
      <c r="X370" s="128"/>
      <c r="Y370" s="128"/>
      <c r="Z370" s="128"/>
      <c r="AA370" s="128"/>
      <c r="AB370" s="108"/>
      <c r="AC370" s="108"/>
      <c r="AD370" s="128"/>
      <c r="AE370" s="128"/>
      <c r="AF370" s="128">
        <v>1</v>
      </c>
      <c r="AG370" s="128"/>
      <c r="AH370" s="128"/>
      <c r="AI370" s="108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</row>
    <row r="371" spans="1:49" s="111" customFormat="1" ht="19.95" customHeight="1" x14ac:dyDescent="0.3">
      <c r="A371" s="113">
        <v>42</v>
      </c>
      <c r="B371" s="113">
        <v>4600011605</v>
      </c>
      <c r="C371" s="101" t="s">
        <v>888</v>
      </c>
      <c r="D371" s="112" t="str">
        <f t="shared" si="10"/>
        <v>Plataforma El. 9000 - Montagem da linha de alívio 10"-S3-14E-5525 na PSV-14E-702</v>
      </c>
      <c r="E371" s="102" t="s">
        <v>1064</v>
      </c>
      <c r="F371" s="103" t="s">
        <v>485</v>
      </c>
      <c r="G371" s="103" t="s">
        <v>461</v>
      </c>
      <c r="H371" s="100">
        <v>14</v>
      </c>
      <c r="I371" s="103" t="s">
        <v>1353</v>
      </c>
      <c r="J371" s="103"/>
      <c r="K371" s="103"/>
      <c r="L371" s="103"/>
      <c r="M371" s="103"/>
      <c r="N371" s="106"/>
      <c r="O371" s="104">
        <v>0</v>
      </c>
      <c r="P371" s="104">
        <v>0</v>
      </c>
      <c r="Q371" s="104"/>
      <c r="R371" s="105" t="e">
        <f t="shared" si="11"/>
        <v>#DIV/0!</v>
      </c>
      <c r="S371" s="124">
        <v>0</v>
      </c>
      <c r="T371" s="124">
        <v>0</v>
      </c>
      <c r="U371" s="124">
        <v>0</v>
      </c>
      <c r="V371" s="108"/>
      <c r="W371" s="128"/>
      <c r="X371" s="128"/>
      <c r="Y371" s="128"/>
      <c r="Z371" s="128"/>
      <c r="AA371" s="128"/>
      <c r="AB371" s="108"/>
      <c r="AC371" s="108"/>
      <c r="AD371" s="128"/>
      <c r="AE371" s="128"/>
      <c r="AF371" s="128"/>
      <c r="AG371" s="128">
        <v>1</v>
      </c>
      <c r="AH371" s="128"/>
      <c r="AI371" s="108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</row>
    <row r="372" spans="1:49" s="111" customFormat="1" ht="19.95" hidden="1" customHeight="1" x14ac:dyDescent="0.3">
      <c r="A372" s="113"/>
      <c r="B372" s="113">
        <v>4600011605</v>
      </c>
      <c r="C372" s="101" t="s">
        <v>889</v>
      </c>
      <c r="D372" s="112" t="str">
        <f t="shared" si="10"/>
        <v>Plataforma El. 9000 - Inspeção ENDs das soldas</v>
      </c>
      <c r="E372" s="102" t="s">
        <v>1064</v>
      </c>
      <c r="F372" s="103" t="s">
        <v>485</v>
      </c>
      <c r="G372" s="103" t="s">
        <v>461</v>
      </c>
      <c r="H372" s="100">
        <v>14</v>
      </c>
      <c r="I372" s="103" t="s">
        <v>1321</v>
      </c>
      <c r="J372" s="103"/>
      <c r="K372" s="103"/>
      <c r="L372" s="103"/>
      <c r="M372" s="103"/>
      <c r="N372" s="106"/>
      <c r="O372" s="104">
        <v>0</v>
      </c>
      <c r="P372" s="104">
        <v>0</v>
      </c>
      <c r="Q372" s="104"/>
      <c r="R372" s="105" t="e">
        <f t="shared" si="11"/>
        <v>#DIV/0!</v>
      </c>
      <c r="S372" s="124">
        <v>0</v>
      </c>
      <c r="T372" s="124">
        <v>0</v>
      </c>
      <c r="U372" s="124">
        <v>0</v>
      </c>
      <c r="V372" s="108"/>
      <c r="W372" s="113"/>
      <c r="X372" s="113"/>
      <c r="Y372" s="113"/>
      <c r="Z372" s="113"/>
      <c r="AA372" s="113"/>
      <c r="AB372" s="108"/>
      <c r="AC372" s="108"/>
      <c r="AD372" s="128"/>
      <c r="AE372" s="128"/>
      <c r="AF372" s="128"/>
      <c r="AG372" s="128">
        <v>1</v>
      </c>
      <c r="AH372" s="128"/>
      <c r="AI372" s="108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</row>
    <row r="373" spans="1:49" s="111" customFormat="1" ht="19.95" customHeight="1" x14ac:dyDescent="0.3">
      <c r="A373" s="113">
        <v>42</v>
      </c>
      <c r="B373" s="113">
        <v>4600011605</v>
      </c>
      <c r="C373" s="101" t="s">
        <v>890</v>
      </c>
      <c r="D373" s="112" t="str">
        <f t="shared" si="10"/>
        <v>Plataforma El. 9000 - Isolamento térmico da linha</v>
      </c>
      <c r="E373" s="102" t="s">
        <v>1064</v>
      </c>
      <c r="F373" s="103" t="s">
        <v>485</v>
      </c>
      <c r="G373" s="103" t="s">
        <v>461</v>
      </c>
      <c r="H373" s="100">
        <v>14</v>
      </c>
      <c r="I373" s="103" t="s">
        <v>1331</v>
      </c>
      <c r="J373" s="103"/>
      <c r="K373" s="103"/>
      <c r="L373" s="103"/>
      <c r="M373" s="103"/>
      <c r="N373" s="106"/>
      <c r="O373" s="104">
        <v>0</v>
      </c>
      <c r="P373" s="104">
        <v>0</v>
      </c>
      <c r="Q373" s="104"/>
      <c r="R373" s="105" t="e">
        <f t="shared" si="11"/>
        <v>#DIV/0!</v>
      </c>
      <c r="S373" s="124">
        <v>0</v>
      </c>
      <c r="T373" s="124">
        <v>0</v>
      </c>
      <c r="U373" s="124">
        <v>0</v>
      </c>
      <c r="V373" s="108"/>
      <c r="W373" s="128">
        <v>2</v>
      </c>
      <c r="X373" s="128">
        <v>0</v>
      </c>
      <c r="Y373" s="128">
        <v>0</v>
      </c>
      <c r="Z373" s="128">
        <v>0</v>
      </c>
      <c r="AA373" s="128">
        <v>0</v>
      </c>
      <c r="AB373" s="108"/>
      <c r="AC373" s="108"/>
      <c r="AD373" s="128">
        <v>1</v>
      </c>
      <c r="AE373" s="128">
        <v>1</v>
      </c>
      <c r="AF373" s="128">
        <v>1</v>
      </c>
      <c r="AG373" s="128">
        <v>1</v>
      </c>
      <c r="AH373" s="128">
        <v>1</v>
      </c>
      <c r="AI373" s="108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</row>
    <row r="374" spans="1:49" s="111" customFormat="1" ht="19.95" hidden="1" customHeight="1" x14ac:dyDescent="0.3">
      <c r="A374" s="113">
        <v>40</v>
      </c>
      <c r="B374" s="113">
        <v>4600011605</v>
      </c>
      <c r="C374" s="101" t="s">
        <v>891</v>
      </c>
      <c r="D374" s="112" t="str">
        <f t="shared" si="10"/>
        <v>(VP) Sistema de Vapor de média pressão - Teste hidrostático do sistema de Vapor da Caldeira D</v>
      </c>
      <c r="E374" s="102" t="s">
        <v>491</v>
      </c>
      <c r="F374" s="103" t="s">
        <v>485</v>
      </c>
      <c r="G374" s="103" t="s">
        <v>461</v>
      </c>
      <c r="H374" s="100">
        <v>14</v>
      </c>
      <c r="I374" s="103" t="s">
        <v>1354</v>
      </c>
      <c r="J374" s="103"/>
      <c r="K374" s="103"/>
      <c r="L374" s="103"/>
      <c r="M374" s="103"/>
      <c r="N374" s="106"/>
      <c r="O374" s="104">
        <v>0</v>
      </c>
      <c r="P374" s="104">
        <v>0</v>
      </c>
      <c r="Q374" s="104"/>
      <c r="R374" s="105" t="e">
        <f t="shared" si="11"/>
        <v>#DIV/0!</v>
      </c>
      <c r="S374" s="124">
        <v>0</v>
      </c>
      <c r="T374" s="124">
        <v>0</v>
      </c>
      <c r="U374" s="124">
        <v>0</v>
      </c>
      <c r="V374" s="108"/>
      <c r="W374" s="113">
        <v>2</v>
      </c>
      <c r="X374" s="113"/>
      <c r="Y374" s="113"/>
      <c r="Z374" s="113"/>
      <c r="AA374" s="128"/>
      <c r="AB374" s="108"/>
      <c r="AC374" s="108"/>
      <c r="AD374" s="128"/>
      <c r="AE374" s="128"/>
      <c r="AF374" s="128"/>
      <c r="AG374" s="128"/>
      <c r="AH374" s="128"/>
      <c r="AI374" s="108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</row>
    <row r="375" spans="1:49" s="111" customFormat="1" ht="19.95" hidden="1" customHeight="1" x14ac:dyDescent="0.3">
      <c r="A375" s="113"/>
      <c r="B375" s="113">
        <v>4600011605</v>
      </c>
      <c r="C375" s="101" t="s">
        <v>892</v>
      </c>
      <c r="D375" s="112" t="str">
        <f t="shared" si="10"/>
        <v>Plataforma El. 9000 - Complementação mecânica</v>
      </c>
      <c r="E375" s="102" t="s">
        <v>1064</v>
      </c>
      <c r="F375" s="103" t="s">
        <v>485</v>
      </c>
      <c r="G375" s="103" t="s">
        <v>461</v>
      </c>
      <c r="H375" s="100">
        <v>14</v>
      </c>
      <c r="I375" s="103" t="s">
        <v>1332</v>
      </c>
      <c r="J375" s="103"/>
      <c r="K375" s="103"/>
      <c r="L375" s="103"/>
      <c r="M375" s="103"/>
      <c r="N375" s="106"/>
      <c r="O375" s="104">
        <v>0</v>
      </c>
      <c r="P375" s="104">
        <v>0</v>
      </c>
      <c r="Q375" s="104"/>
      <c r="R375" s="105" t="e">
        <f t="shared" si="11"/>
        <v>#DIV/0!</v>
      </c>
      <c r="S375" s="124">
        <v>0</v>
      </c>
      <c r="T375" s="124">
        <v>0</v>
      </c>
      <c r="U375" s="124">
        <v>0</v>
      </c>
      <c r="V375" s="108"/>
      <c r="W375" s="113"/>
      <c r="X375" s="113"/>
      <c r="Y375" s="113"/>
      <c r="Z375" s="113"/>
      <c r="AA375" s="113"/>
      <c r="AB375" s="108"/>
      <c r="AC375" s="108"/>
      <c r="AD375" s="128"/>
      <c r="AE375" s="128"/>
      <c r="AF375" s="128"/>
      <c r="AG375" s="128">
        <v>1</v>
      </c>
      <c r="AH375" s="128"/>
      <c r="AI375" s="108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</row>
    <row r="376" spans="1:49" s="111" customFormat="1" ht="19.95" hidden="1" customHeight="1" x14ac:dyDescent="0.3">
      <c r="A376" s="113"/>
      <c r="B376" s="113">
        <v>4600011605</v>
      </c>
      <c r="C376" s="101" t="s">
        <v>893</v>
      </c>
      <c r="D376" s="112" t="str">
        <f t="shared" si="10"/>
        <v>Plataforma El. 9000 - Pré Comissionamento</v>
      </c>
      <c r="E376" s="102" t="s">
        <v>1064</v>
      </c>
      <c r="F376" s="103" t="s">
        <v>485</v>
      </c>
      <c r="G376" s="103" t="s">
        <v>461</v>
      </c>
      <c r="H376" s="100">
        <v>14</v>
      </c>
      <c r="I376" s="103" t="s">
        <v>1333</v>
      </c>
      <c r="J376" s="103"/>
      <c r="K376" s="103"/>
      <c r="L376" s="103"/>
      <c r="M376" s="103"/>
      <c r="N376" s="106"/>
      <c r="O376" s="104">
        <v>0</v>
      </c>
      <c r="P376" s="104">
        <v>0</v>
      </c>
      <c r="Q376" s="104"/>
      <c r="R376" s="105" t="e">
        <f t="shared" si="11"/>
        <v>#DIV/0!</v>
      </c>
      <c r="S376" s="124">
        <v>0</v>
      </c>
      <c r="T376" s="124">
        <v>0</v>
      </c>
      <c r="U376" s="124">
        <v>0</v>
      </c>
      <c r="V376" s="108"/>
      <c r="W376" s="113"/>
      <c r="X376" s="113"/>
      <c r="Y376" s="113"/>
      <c r="Z376" s="113"/>
      <c r="AA376" s="113"/>
      <c r="AB376" s="108"/>
      <c r="AC376" s="108"/>
      <c r="AD376" s="128"/>
      <c r="AE376" s="128"/>
      <c r="AF376" s="128"/>
      <c r="AG376" s="128">
        <v>1</v>
      </c>
      <c r="AH376" s="128"/>
      <c r="AI376" s="108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</row>
    <row r="377" spans="1:49" s="111" customFormat="1" ht="19.95" hidden="1" customHeight="1" x14ac:dyDescent="0.3">
      <c r="A377" s="113"/>
      <c r="B377" s="113">
        <v>4600011605</v>
      </c>
      <c r="C377" s="101" t="s">
        <v>894</v>
      </c>
      <c r="D377" s="112" t="str">
        <f t="shared" si="10"/>
        <v>Plataforma El. 9000 - Instalação do Sistema de Resfriamento da Caldeira D</v>
      </c>
      <c r="E377" s="102" t="s">
        <v>1064</v>
      </c>
      <c r="F377" s="103" t="s">
        <v>485</v>
      </c>
      <c r="G377" s="103" t="s">
        <v>461</v>
      </c>
      <c r="H377" s="100">
        <v>14</v>
      </c>
      <c r="I377" s="103" t="s">
        <v>1355</v>
      </c>
      <c r="J377" s="103"/>
      <c r="K377" s="103"/>
      <c r="L377" s="103"/>
      <c r="M377" s="103"/>
      <c r="N377" s="106"/>
      <c r="O377" s="104">
        <v>0</v>
      </c>
      <c r="P377" s="104">
        <v>0</v>
      </c>
      <c r="Q377" s="104"/>
      <c r="R377" s="105" t="e">
        <f t="shared" si="11"/>
        <v>#DIV/0!</v>
      </c>
      <c r="S377" s="124">
        <v>0</v>
      </c>
      <c r="T377" s="124">
        <v>0</v>
      </c>
      <c r="U377" s="124">
        <v>0</v>
      </c>
      <c r="V377" s="108"/>
      <c r="W377" s="113"/>
      <c r="X377" s="113"/>
      <c r="Y377" s="113"/>
      <c r="Z377" s="113"/>
      <c r="AA377" s="113"/>
      <c r="AB377" s="108"/>
      <c r="AC377" s="108"/>
      <c r="AD377" s="128"/>
      <c r="AE377" s="128"/>
      <c r="AF377" s="128"/>
      <c r="AG377" s="128">
        <v>1</v>
      </c>
      <c r="AH377" s="128"/>
      <c r="AI377" s="108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</row>
    <row r="378" spans="1:49" s="111" customFormat="1" ht="19.95" hidden="1" customHeight="1" x14ac:dyDescent="0.3">
      <c r="A378" s="113"/>
      <c r="B378" s="113">
        <v>4600011605</v>
      </c>
      <c r="C378" s="101" t="s">
        <v>895</v>
      </c>
      <c r="D378" s="112" t="str">
        <f t="shared" si="10"/>
        <v>Plataforma El. 9000 - Montagem do resfriador de amostragem HE-14E-01D</v>
      </c>
      <c r="E378" s="102" t="s">
        <v>1064</v>
      </c>
      <c r="F378" s="103" t="s">
        <v>485</v>
      </c>
      <c r="G378" s="103" t="s">
        <v>461</v>
      </c>
      <c r="H378" s="100">
        <v>14</v>
      </c>
      <c r="I378" s="103" t="s">
        <v>1356</v>
      </c>
      <c r="J378" s="103"/>
      <c r="K378" s="103"/>
      <c r="L378" s="103"/>
      <c r="M378" s="103"/>
      <c r="N378" s="106"/>
      <c r="O378" s="104">
        <v>0</v>
      </c>
      <c r="P378" s="104">
        <v>0</v>
      </c>
      <c r="Q378" s="104"/>
      <c r="R378" s="105" t="e">
        <f t="shared" si="11"/>
        <v>#DIV/0!</v>
      </c>
      <c r="S378" s="124">
        <v>0</v>
      </c>
      <c r="T378" s="124">
        <v>0</v>
      </c>
      <c r="U378" s="124">
        <v>0</v>
      </c>
      <c r="V378" s="108"/>
      <c r="W378" s="113"/>
      <c r="X378" s="113"/>
      <c r="Y378" s="113"/>
      <c r="Z378" s="113"/>
      <c r="AA378" s="113"/>
      <c r="AB378" s="108"/>
      <c r="AC378" s="108"/>
      <c r="AD378" s="128"/>
      <c r="AE378" s="128"/>
      <c r="AF378" s="128"/>
      <c r="AG378" s="128">
        <v>1</v>
      </c>
      <c r="AH378" s="128"/>
      <c r="AI378" s="108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</row>
    <row r="379" spans="1:49" s="111" customFormat="1" ht="19.95" hidden="1" customHeight="1" x14ac:dyDescent="0.3">
      <c r="A379" s="113"/>
      <c r="B379" s="113">
        <v>4600011605</v>
      </c>
      <c r="C379" s="101" t="s">
        <v>896</v>
      </c>
      <c r="D379" s="112" t="str">
        <f t="shared" si="10"/>
        <v>Plataforma El. 9000 - Montagem das tubulações e válvulas</v>
      </c>
      <c r="E379" s="102" t="s">
        <v>1064</v>
      </c>
      <c r="F379" s="103" t="s">
        <v>485</v>
      </c>
      <c r="G379" s="103" t="s">
        <v>461</v>
      </c>
      <c r="H379" s="100">
        <v>14</v>
      </c>
      <c r="I379" s="103" t="s">
        <v>1357</v>
      </c>
      <c r="J379" s="103"/>
      <c r="K379" s="103"/>
      <c r="L379" s="103"/>
      <c r="M379" s="103"/>
      <c r="N379" s="106"/>
      <c r="O379" s="104">
        <v>0</v>
      </c>
      <c r="P379" s="104">
        <v>0</v>
      </c>
      <c r="Q379" s="104"/>
      <c r="R379" s="105" t="e">
        <f t="shared" si="11"/>
        <v>#DIV/0!</v>
      </c>
      <c r="S379" s="124">
        <v>0</v>
      </c>
      <c r="T379" s="124">
        <v>0</v>
      </c>
      <c r="U379" s="124">
        <v>0</v>
      </c>
      <c r="V379" s="108"/>
      <c r="W379" s="113"/>
      <c r="X379" s="113"/>
      <c r="Y379" s="113"/>
      <c r="Z379" s="113"/>
      <c r="AA379" s="113"/>
      <c r="AB379" s="108"/>
      <c r="AC379" s="108"/>
      <c r="AD379" s="128"/>
      <c r="AE379" s="128"/>
      <c r="AF379" s="128"/>
      <c r="AG379" s="128"/>
      <c r="AH379" s="128">
        <v>1</v>
      </c>
      <c r="AI379" s="108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</row>
    <row r="380" spans="1:49" s="111" customFormat="1" ht="19.95" customHeight="1" x14ac:dyDescent="0.3">
      <c r="A380" s="113">
        <v>41</v>
      </c>
      <c r="B380" s="113">
        <v>4600011605</v>
      </c>
      <c r="C380" s="101" t="s">
        <v>1078</v>
      </c>
      <c r="D380" s="112" t="str">
        <f t="shared" si="10"/>
        <v>(AR) Sistema de Água de Resfriamento - 3/4-W6-14E-5516</v>
      </c>
      <c r="E380" s="102" t="s">
        <v>492</v>
      </c>
      <c r="F380" s="103" t="s">
        <v>452</v>
      </c>
      <c r="G380" s="103" t="s">
        <v>461</v>
      </c>
      <c r="H380" s="100">
        <v>14</v>
      </c>
      <c r="I380" s="103" t="s">
        <v>1358</v>
      </c>
      <c r="J380" s="103"/>
      <c r="K380" s="103"/>
      <c r="L380" s="103"/>
      <c r="M380" s="103"/>
      <c r="N380" s="106"/>
      <c r="O380" s="104">
        <v>0</v>
      </c>
      <c r="P380" s="104">
        <v>0</v>
      </c>
      <c r="Q380" s="104"/>
      <c r="R380" s="105" t="e">
        <f t="shared" si="11"/>
        <v>#DIV/0!</v>
      </c>
      <c r="S380" s="124">
        <v>0</v>
      </c>
      <c r="T380" s="124">
        <v>0</v>
      </c>
      <c r="U380" s="124">
        <v>0</v>
      </c>
      <c r="V380" s="108"/>
      <c r="W380" s="128">
        <v>2</v>
      </c>
      <c r="X380" s="128">
        <v>2</v>
      </c>
      <c r="Y380" s="128"/>
      <c r="Z380" s="128"/>
      <c r="AA380" s="128"/>
      <c r="AB380" s="108"/>
      <c r="AC380" s="108"/>
      <c r="AD380" s="128"/>
      <c r="AE380" s="128"/>
      <c r="AF380" s="128"/>
      <c r="AG380" s="128"/>
      <c r="AH380" s="128"/>
      <c r="AI380" s="108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</row>
    <row r="381" spans="1:49" s="111" customFormat="1" ht="19.95" customHeight="1" x14ac:dyDescent="0.3">
      <c r="A381" s="113">
        <v>42</v>
      </c>
      <c r="B381" s="113">
        <v>4600011605</v>
      </c>
      <c r="C381" s="101" t="s">
        <v>1079</v>
      </c>
      <c r="D381" s="112" t="str">
        <f t="shared" si="10"/>
        <v>(AR) Sistema de Água de Resfriamento - 3/4-W6-14E-5517</v>
      </c>
      <c r="E381" s="102" t="s">
        <v>492</v>
      </c>
      <c r="F381" s="103" t="s">
        <v>452</v>
      </c>
      <c r="G381" s="103" t="s">
        <v>461</v>
      </c>
      <c r="H381" s="100">
        <v>14</v>
      </c>
      <c r="I381" s="103" t="s">
        <v>1359</v>
      </c>
      <c r="J381" s="103"/>
      <c r="K381" s="103"/>
      <c r="L381" s="103"/>
      <c r="M381" s="103"/>
      <c r="N381" s="106"/>
      <c r="O381" s="104">
        <v>0</v>
      </c>
      <c r="P381" s="104">
        <v>0</v>
      </c>
      <c r="Q381" s="104"/>
      <c r="R381" s="105" t="e">
        <f t="shared" si="11"/>
        <v>#DIV/0!</v>
      </c>
      <c r="S381" s="124">
        <v>0</v>
      </c>
      <c r="T381" s="124">
        <v>0</v>
      </c>
      <c r="U381" s="124">
        <v>0</v>
      </c>
      <c r="V381" s="108"/>
      <c r="W381" s="128">
        <v>0</v>
      </c>
      <c r="X381" s="128">
        <v>0</v>
      </c>
      <c r="Y381" s="128">
        <v>0</v>
      </c>
      <c r="Z381" s="128"/>
      <c r="AA381" s="128"/>
      <c r="AB381" s="108"/>
      <c r="AC381" s="108"/>
      <c r="AD381" s="128">
        <v>1</v>
      </c>
      <c r="AE381" s="128"/>
      <c r="AF381" s="128"/>
      <c r="AG381" s="128"/>
      <c r="AH381" s="128"/>
      <c r="AI381" s="108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</row>
    <row r="382" spans="1:49" s="111" customFormat="1" ht="19.95" customHeight="1" x14ac:dyDescent="0.3">
      <c r="A382" s="113">
        <v>41</v>
      </c>
      <c r="B382" s="113">
        <v>4600011605</v>
      </c>
      <c r="C382" s="101" t="s">
        <v>1080</v>
      </c>
      <c r="D382" s="112" t="str">
        <f t="shared" si="10"/>
        <v>(AR) Sistema de Água de Resfriamento - 3-W6-14E-5518/5391</v>
      </c>
      <c r="E382" s="102" t="s">
        <v>492</v>
      </c>
      <c r="F382" s="103" t="s">
        <v>452</v>
      </c>
      <c r="G382" s="103" t="s">
        <v>461</v>
      </c>
      <c r="H382" s="100">
        <v>14</v>
      </c>
      <c r="I382" s="103" t="s">
        <v>1360</v>
      </c>
      <c r="J382" s="103"/>
      <c r="K382" s="103"/>
      <c r="L382" s="103"/>
      <c r="M382" s="103"/>
      <c r="N382" s="106"/>
      <c r="O382" s="104">
        <v>0</v>
      </c>
      <c r="P382" s="104">
        <v>0</v>
      </c>
      <c r="Q382" s="104"/>
      <c r="R382" s="105" t="e">
        <f t="shared" si="11"/>
        <v>#DIV/0!</v>
      </c>
      <c r="S382" s="124">
        <v>0</v>
      </c>
      <c r="T382" s="124">
        <v>0</v>
      </c>
      <c r="U382" s="124">
        <v>0</v>
      </c>
      <c r="V382" s="108"/>
      <c r="W382" s="128">
        <v>2</v>
      </c>
      <c r="X382" s="128">
        <v>2</v>
      </c>
      <c r="Y382" s="128">
        <v>2</v>
      </c>
      <c r="Z382" s="128"/>
      <c r="AA382" s="128"/>
      <c r="AB382" s="108"/>
      <c r="AC382" s="108"/>
      <c r="AD382" s="128"/>
      <c r="AE382" s="128"/>
      <c r="AF382" s="128"/>
      <c r="AG382" s="128"/>
      <c r="AH382" s="128"/>
      <c r="AI382" s="108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</row>
    <row r="383" spans="1:49" s="111" customFormat="1" ht="19.95" hidden="1" customHeight="1" x14ac:dyDescent="0.3">
      <c r="A383" s="113"/>
      <c r="B383" s="113">
        <v>4600011605</v>
      </c>
      <c r="C383" s="101" t="s">
        <v>897</v>
      </c>
      <c r="D383" s="112" t="str">
        <f t="shared" si="10"/>
        <v>Plataforma El. 9000 - Inspeção ENDs das soldas</v>
      </c>
      <c r="E383" s="102" t="s">
        <v>1064</v>
      </c>
      <c r="F383" s="103" t="s">
        <v>485</v>
      </c>
      <c r="G383" s="103" t="s">
        <v>461</v>
      </c>
      <c r="H383" s="100">
        <v>14</v>
      </c>
      <c r="I383" s="103" t="s">
        <v>1321</v>
      </c>
      <c r="J383" s="103"/>
      <c r="K383" s="103"/>
      <c r="L383" s="103"/>
      <c r="M383" s="103"/>
      <c r="N383" s="106"/>
      <c r="O383" s="104">
        <v>0</v>
      </c>
      <c r="P383" s="104">
        <v>0</v>
      </c>
      <c r="Q383" s="104"/>
      <c r="R383" s="105" t="e">
        <f t="shared" si="11"/>
        <v>#DIV/0!</v>
      </c>
      <c r="S383" s="124">
        <v>0</v>
      </c>
      <c r="T383" s="124">
        <v>0</v>
      </c>
      <c r="U383" s="124">
        <v>0</v>
      </c>
      <c r="V383" s="108"/>
      <c r="W383" s="113"/>
      <c r="X383" s="113"/>
      <c r="Y383" s="113"/>
      <c r="Z383" s="113"/>
      <c r="AA383" s="113"/>
      <c r="AB383" s="108"/>
      <c r="AC383" s="108"/>
      <c r="AD383" s="128"/>
      <c r="AE383" s="128"/>
      <c r="AF383" s="128"/>
      <c r="AG383" s="128"/>
      <c r="AH383" s="128">
        <v>1</v>
      </c>
      <c r="AI383" s="108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</row>
    <row r="384" spans="1:49" s="111" customFormat="1" ht="19.95" hidden="1" customHeight="1" x14ac:dyDescent="0.3">
      <c r="A384" s="113"/>
      <c r="B384" s="113">
        <v>4600011605</v>
      </c>
      <c r="C384" s="101" t="s">
        <v>898</v>
      </c>
      <c r="D384" s="112" t="str">
        <f t="shared" si="10"/>
        <v>Plataforma El. 9000 - Isolamento térmico da linha</v>
      </c>
      <c r="E384" s="102" t="s">
        <v>1064</v>
      </c>
      <c r="F384" s="103" t="s">
        <v>485</v>
      </c>
      <c r="G384" s="103" t="s">
        <v>461</v>
      </c>
      <c r="H384" s="100">
        <v>14</v>
      </c>
      <c r="I384" s="103" t="s">
        <v>1331</v>
      </c>
      <c r="J384" s="103"/>
      <c r="K384" s="103"/>
      <c r="L384" s="103"/>
      <c r="M384" s="103"/>
      <c r="N384" s="106"/>
      <c r="O384" s="104">
        <v>0</v>
      </c>
      <c r="P384" s="104">
        <v>0</v>
      </c>
      <c r="Q384" s="104"/>
      <c r="R384" s="105" t="e">
        <f t="shared" si="11"/>
        <v>#DIV/0!</v>
      </c>
      <c r="S384" s="124">
        <v>0</v>
      </c>
      <c r="T384" s="124">
        <v>0</v>
      </c>
      <c r="U384" s="124">
        <v>0</v>
      </c>
      <c r="V384" s="108"/>
      <c r="W384" s="113"/>
      <c r="X384" s="113"/>
      <c r="Y384" s="113"/>
      <c r="Z384" s="113"/>
      <c r="AA384" s="113"/>
      <c r="AB384" s="108"/>
      <c r="AC384" s="108"/>
      <c r="AD384" s="128"/>
      <c r="AE384" s="128"/>
      <c r="AF384" s="128"/>
      <c r="AG384" s="128"/>
      <c r="AH384" s="128">
        <v>1</v>
      </c>
      <c r="AI384" s="108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</row>
    <row r="385" spans="1:49" s="111" customFormat="1" ht="19.95" hidden="1" customHeight="1" x14ac:dyDescent="0.3">
      <c r="A385" s="113"/>
      <c r="B385" s="113">
        <v>4600011605</v>
      </c>
      <c r="C385" s="101" t="s">
        <v>899</v>
      </c>
      <c r="D385" s="112" t="str">
        <f t="shared" si="10"/>
        <v>Plataforma El. 9000 - Teste hidrostático do sistema de resfriamento da Caldeira D</v>
      </c>
      <c r="E385" s="102" t="s">
        <v>1064</v>
      </c>
      <c r="F385" s="103" t="s">
        <v>485</v>
      </c>
      <c r="G385" s="103" t="s">
        <v>461</v>
      </c>
      <c r="H385" s="100">
        <v>14</v>
      </c>
      <c r="I385" s="103" t="s">
        <v>1361</v>
      </c>
      <c r="J385" s="103"/>
      <c r="K385" s="103"/>
      <c r="L385" s="103"/>
      <c r="M385" s="103"/>
      <c r="N385" s="106"/>
      <c r="O385" s="104">
        <v>0</v>
      </c>
      <c r="P385" s="104">
        <v>0</v>
      </c>
      <c r="Q385" s="104"/>
      <c r="R385" s="105" t="e">
        <f t="shared" si="11"/>
        <v>#DIV/0!</v>
      </c>
      <c r="S385" s="124">
        <v>0</v>
      </c>
      <c r="T385" s="124">
        <v>0</v>
      </c>
      <c r="U385" s="124">
        <v>0</v>
      </c>
      <c r="V385" s="108"/>
      <c r="W385" s="113"/>
      <c r="X385" s="113"/>
      <c r="Y385" s="113"/>
      <c r="Z385" s="113"/>
      <c r="AA385" s="113"/>
      <c r="AB385" s="108"/>
      <c r="AC385" s="108"/>
      <c r="AD385" s="128"/>
      <c r="AE385" s="128"/>
      <c r="AF385" s="128"/>
      <c r="AG385" s="128"/>
      <c r="AH385" s="128">
        <v>1</v>
      </c>
      <c r="AI385" s="108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</row>
    <row r="386" spans="1:49" s="111" customFormat="1" ht="19.95" hidden="1" customHeight="1" x14ac:dyDescent="0.3">
      <c r="A386" s="113"/>
      <c r="B386" s="113">
        <v>4600011605</v>
      </c>
      <c r="C386" s="101" t="s">
        <v>900</v>
      </c>
      <c r="D386" s="112" t="str">
        <f t="shared" si="10"/>
        <v>Plataforma El. 9000 - Complementação mecânica</v>
      </c>
      <c r="E386" s="102" t="s">
        <v>1064</v>
      </c>
      <c r="F386" s="103" t="s">
        <v>485</v>
      </c>
      <c r="G386" s="103" t="s">
        <v>461</v>
      </c>
      <c r="H386" s="100">
        <v>14</v>
      </c>
      <c r="I386" s="103" t="s">
        <v>1332</v>
      </c>
      <c r="J386" s="103"/>
      <c r="K386" s="103"/>
      <c r="L386" s="103"/>
      <c r="M386" s="103"/>
      <c r="N386" s="106"/>
      <c r="O386" s="104">
        <v>0</v>
      </c>
      <c r="P386" s="104">
        <v>0</v>
      </c>
      <c r="Q386" s="104"/>
      <c r="R386" s="105" t="e">
        <f t="shared" si="11"/>
        <v>#DIV/0!</v>
      </c>
      <c r="S386" s="124">
        <v>0</v>
      </c>
      <c r="T386" s="124">
        <v>0</v>
      </c>
      <c r="U386" s="124">
        <v>0</v>
      </c>
      <c r="V386" s="108"/>
      <c r="W386" s="113"/>
      <c r="X386" s="113"/>
      <c r="Y386" s="113"/>
      <c r="Z386" s="113"/>
      <c r="AA386" s="113"/>
      <c r="AB386" s="108"/>
      <c r="AC386" s="108"/>
      <c r="AD386" s="128"/>
      <c r="AE386" s="128"/>
      <c r="AF386" s="128"/>
      <c r="AG386" s="128"/>
      <c r="AH386" s="128">
        <v>1</v>
      </c>
      <c r="AI386" s="108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</row>
    <row r="387" spans="1:49" s="111" customFormat="1" ht="19.95" hidden="1" customHeight="1" x14ac:dyDescent="0.3">
      <c r="A387" s="113"/>
      <c r="B387" s="113">
        <v>4600011605</v>
      </c>
      <c r="C387" s="101" t="s">
        <v>901</v>
      </c>
      <c r="D387" s="112" t="str">
        <f t="shared" si="10"/>
        <v>Plataforma El. 9000 - Pré Comissionamento</v>
      </c>
      <c r="E387" s="102" t="s">
        <v>1064</v>
      </c>
      <c r="F387" s="103" t="s">
        <v>485</v>
      </c>
      <c r="G387" s="103" t="s">
        <v>461</v>
      </c>
      <c r="H387" s="100">
        <v>14</v>
      </c>
      <c r="I387" s="103" t="s">
        <v>1333</v>
      </c>
      <c r="J387" s="103"/>
      <c r="K387" s="103"/>
      <c r="L387" s="103"/>
      <c r="M387" s="103"/>
      <c r="N387" s="106"/>
      <c r="O387" s="104">
        <v>0</v>
      </c>
      <c r="P387" s="104">
        <v>0</v>
      </c>
      <c r="Q387" s="104"/>
      <c r="R387" s="105" t="e">
        <f t="shared" si="11"/>
        <v>#DIV/0!</v>
      </c>
      <c r="S387" s="124">
        <v>0</v>
      </c>
      <c r="T387" s="124">
        <v>0</v>
      </c>
      <c r="U387" s="124">
        <v>0</v>
      </c>
      <c r="V387" s="108"/>
      <c r="W387" s="113"/>
      <c r="X387" s="113"/>
      <c r="Y387" s="113"/>
      <c r="Z387" s="113"/>
      <c r="AA387" s="113"/>
      <c r="AB387" s="108"/>
      <c r="AC387" s="108"/>
      <c r="AD387" s="128"/>
      <c r="AE387" s="128"/>
      <c r="AF387" s="128"/>
      <c r="AG387" s="128"/>
      <c r="AH387" s="128">
        <v>1</v>
      </c>
      <c r="AI387" s="108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</row>
    <row r="388" spans="1:49" s="111" customFormat="1" ht="19.95" hidden="1" customHeight="1" x14ac:dyDescent="0.3">
      <c r="A388" s="113"/>
      <c r="B388" s="113">
        <v>4600011605</v>
      </c>
      <c r="C388" s="101" t="s">
        <v>902</v>
      </c>
      <c r="D388" s="112" t="str">
        <f t="shared" si="10"/>
        <v>Plataforma El. 9000 - Instalação do Sistema de Condensado da Caldeira D</v>
      </c>
      <c r="E388" s="102" t="s">
        <v>1064</v>
      </c>
      <c r="F388" s="103" t="s">
        <v>485</v>
      </c>
      <c r="G388" s="103" t="s">
        <v>461</v>
      </c>
      <c r="H388" s="100">
        <v>14</v>
      </c>
      <c r="I388" s="103" t="s">
        <v>1362</v>
      </c>
      <c r="J388" s="103"/>
      <c r="K388" s="103"/>
      <c r="L388" s="103"/>
      <c r="M388" s="103"/>
      <c r="N388" s="106"/>
      <c r="O388" s="104">
        <v>0</v>
      </c>
      <c r="P388" s="104">
        <v>0</v>
      </c>
      <c r="Q388" s="104"/>
      <c r="R388" s="105" t="e">
        <f t="shared" si="11"/>
        <v>#DIV/0!</v>
      </c>
      <c r="S388" s="124">
        <v>0</v>
      </c>
      <c r="T388" s="124">
        <v>0</v>
      </c>
      <c r="U388" s="124">
        <v>0</v>
      </c>
      <c r="V388" s="108"/>
      <c r="W388" s="113"/>
      <c r="X388" s="113"/>
      <c r="Y388" s="113"/>
      <c r="Z388" s="113"/>
      <c r="AA388" s="113"/>
      <c r="AB388" s="108"/>
      <c r="AC388" s="108"/>
      <c r="AD388" s="128"/>
      <c r="AE388" s="128"/>
      <c r="AF388" s="128"/>
      <c r="AG388" s="128"/>
      <c r="AH388" s="128">
        <v>1</v>
      </c>
      <c r="AI388" s="108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</row>
    <row r="389" spans="1:49" s="111" customFormat="1" ht="19.95" hidden="1" customHeight="1" x14ac:dyDescent="0.3">
      <c r="A389" s="113"/>
      <c r="B389" s="113">
        <v>4600011605</v>
      </c>
      <c r="C389" s="101" t="s">
        <v>903</v>
      </c>
      <c r="D389" s="112" t="str">
        <f t="shared" si="10"/>
        <v>Plataforma El. 9000 - Montagem de andaime linha de 8"-S1-14E-5520 VENT</v>
      </c>
      <c r="E389" s="102" t="s">
        <v>1064</v>
      </c>
      <c r="F389" s="103" t="s">
        <v>485</v>
      </c>
      <c r="G389" s="103" t="s">
        <v>461</v>
      </c>
      <c r="H389" s="100">
        <v>14</v>
      </c>
      <c r="I389" s="103" t="s">
        <v>1363</v>
      </c>
      <c r="J389" s="103"/>
      <c r="K389" s="103"/>
      <c r="L389" s="103"/>
      <c r="M389" s="103"/>
      <c r="N389" s="106"/>
      <c r="O389" s="104">
        <v>0</v>
      </c>
      <c r="P389" s="104">
        <v>0</v>
      </c>
      <c r="Q389" s="104"/>
      <c r="R389" s="105" t="e">
        <f t="shared" si="11"/>
        <v>#DIV/0!</v>
      </c>
      <c r="S389" s="124">
        <v>0</v>
      </c>
      <c r="T389" s="124">
        <v>0</v>
      </c>
      <c r="U389" s="124">
        <v>0</v>
      </c>
      <c r="V389" s="108"/>
      <c r="W389" s="113"/>
      <c r="X389" s="113"/>
      <c r="Y389" s="113"/>
      <c r="Z389" s="113"/>
      <c r="AA389" s="113"/>
      <c r="AB389" s="108"/>
      <c r="AC389" s="108"/>
      <c r="AD389" s="128"/>
      <c r="AE389" s="128"/>
      <c r="AF389" s="128"/>
      <c r="AG389" s="128"/>
      <c r="AH389" s="128">
        <v>1</v>
      </c>
      <c r="AI389" s="108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</row>
    <row r="390" spans="1:49" s="111" customFormat="1" ht="19.95" hidden="1" customHeight="1" x14ac:dyDescent="0.3">
      <c r="A390" s="113"/>
      <c r="B390" s="113">
        <v>4600011605</v>
      </c>
      <c r="C390" s="101" t="s">
        <v>904</v>
      </c>
      <c r="D390" s="112" t="str">
        <f t="shared" si="10"/>
        <v>(CO) Sistema de Controle, retorno e transferência de condensado - Instalação de chumbador 01 na coluna do prédio linha de 8"-S1-14E-5520 VENT</v>
      </c>
      <c r="E390" s="102" t="s">
        <v>489</v>
      </c>
      <c r="F390" s="103" t="s">
        <v>452</v>
      </c>
      <c r="G390" s="103" t="s">
        <v>461</v>
      </c>
      <c r="H390" s="100">
        <v>14</v>
      </c>
      <c r="I390" s="103" t="s">
        <v>1364</v>
      </c>
      <c r="J390" s="103"/>
      <c r="K390" s="103"/>
      <c r="L390" s="103"/>
      <c r="M390" s="103"/>
      <c r="N390" s="106"/>
      <c r="O390" s="104">
        <v>0</v>
      </c>
      <c r="P390" s="104">
        <v>0</v>
      </c>
      <c r="Q390" s="104"/>
      <c r="R390" s="105" t="e">
        <f t="shared" si="11"/>
        <v>#DIV/0!</v>
      </c>
      <c r="S390" s="124">
        <v>0</v>
      </c>
      <c r="T390" s="124">
        <v>0</v>
      </c>
      <c r="U390" s="124">
        <v>0</v>
      </c>
      <c r="V390" s="108"/>
      <c r="W390" s="128"/>
      <c r="X390" s="128"/>
      <c r="Y390" s="128"/>
      <c r="Z390" s="128"/>
      <c r="AA390" s="128"/>
      <c r="AB390" s="108"/>
      <c r="AC390" s="108"/>
      <c r="AD390" s="128"/>
      <c r="AE390" s="128"/>
      <c r="AF390" s="128"/>
      <c r="AG390" s="128"/>
      <c r="AH390" s="128"/>
      <c r="AI390" s="108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</row>
    <row r="391" spans="1:49" s="111" customFormat="1" ht="19.95" hidden="1" customHeight="1" x14ac:dyDescent="0.3">
      <c r="A391" s="113"/>
      <c r="B391" s="113">
        <v>4600011605</v>
      </c>
      <c r="C391" s="101" t="s">
        <v>905</v>
      </c>
      <c r="D391" s="112" t="str">
        <f t="shared" ref="D391:D454" si="12">IF(E391="","",CONCATENATE(TRIM(E391)," - ",TRIM(I391)))</f>
        <v>(CO) Sistema de Controle, retorno e transferência de condensado - Instalação de chumbador 02 na coluna do prédio linha de 8"-S1-14E-5520 VENT</v>
      </c>
      <c r="E391" s="102" t="s">
        <v>489</v>
      </c>
      <c r="F391" s="103" t="s">
        <v>452</v>
      </c>
      <c r="G391" s="103" t="s">
        <v>461</v>
      </c>
      <c r="H391" s="100">
        <v>14</v>
      </c>
      <c r="I391" s="103" t="s">
        <v>1365</v>
      </c>
      <c r="J391" s="103"/>
      <c r="K391" s="103"/>
      <c r="L391" s="103"/>
      <c r="M391" s="103"/>
      <c r="N391" s="106"/>
      <c r="O391" s="104">
        <v>0</v>
      </c>
      <c r="P391" s="104">
        <v>0</v>
      </c>
      <c r="Q391" s="104"/>
      <c r="R391" s="105" t="e">
        <f t="shared" ref="R391:R454" si="13">IF(O391="","",P391/O391)</f>
        <v>#DIV/0!</v>
      </c>
      <c r="S391" s="124">
        <v>0</v>
      </c>
      <c r="T391" s="124">
        <v>0</v>
      </c>
      <c r="U391" s="124">
        <v>0</v>
      </c>
      <c r="V391" s="108"/>
      <c r="W391" s="128"/>
      <c r="X391" s="128"/>
      <c r="Y391" s="128"/>
      <c r="Z391" s="128"/>
      <c r="AA391" s="128"/>
      <c r="AB391" s="108"/>
      <c r="AC391" s="108"/>
      <c r="AD391" s="128"/>
      <c r="AE391" s="128"/>
      <c r="AF391" s="128"/>
      <c r="AG391" s="128"/>
      <c r="AH391" s="128"/>
      <c r="AI391" s="108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</row>
    <row r="392" spans="1:49" s="111" customFormat="1" ht="19.95" hidden="1" customHeight="1" x14ac:dyDescent="0.3">
      <c r="A392" s="113"/>
      <c r="B392" s="113">
        <v>4600011605</v>
      </c>
      <c r="C392" s="101" t="s">
        <v>906</v>
      </c>
      <c r="D392" s="112" t="str">
        <f t="shared" si="12"/>
        <v>(CO) Sistema de Controle, retorno e transferência de condensado - Instalação de chumbador 03 na coluna do prédio linha de 8"-S1-14E-5520 VENT</v>
      </c>
      <c r="E392" s="102" t="s">
        <v>489</v>
      </c>
      <c r="F392" s="103" t="s">
        <v>452</v>
      </c>
      <c r="G392" s="103" t="s">
        <v>461</v>
      </c>
      <c r="H392" s="100">
        <v>14</v>
      </c>
      <c r="I392" s="103" t="s">
        <v>1366</v>
      </c>
      <c r="J392" s="103"/>
      <c r="K392" s="103"/>
      <c r="L392" s="103"/>
      <c r="M392" s="103"/>
      <c r="N392" s="106"/>
      <c r="O392" s="104">
        <v>0</v>
      </c>
      <c r="P392" s="104">
        <v>0</v>
      </c>
      <c r="Q392" s="104"/>
      <c r="R392" s="105" t="e">
        <f t="shared" si="13"/>
        <v>#DIV/0!</v>
      </c>
      <c r="S392" s="124">
        <v>0</v>
      </c>
      <c r="T392" s="124">
        <v>0</v>
      </c>
      <c r="U392" s="124">
        <v>0</v>
      </c>
      <c r="V392" s="108"/>
      <c r="W392" s="128"/>
      <c r="X392" s="128"/>
      <c r="Y392" s="128"/>
      <c r="Z392" s="128"/>
      <c r="AA392" s="128"/>
      <c r="AB392" s="108"/>
      <c r="AC392" s="108"/>
      <c r="AD392" s="128"/>
      <c r="AE392" s="128"/>
      <c r="AF392" s="128"/>
      <c r="AG392" s="128"/>
      <c r="AH392" s="128"/>
      <c r="AI392" s="108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</row>
    <row r="393" spans="1:49" s="111" customFormat="1" ht="19.95" hidden="1" customHeight="1" x14ac:dyDescent="0.3">
      <c r="A393" s="113"/>
      <c r="B393" s="113">
        <v>4600011605</v>
      </c>
      <c r="C393" s="101" t="s">
        <v>907</v>
      </c>
      <c r="D393" s="112" t="str">
        <f t="shared" si="12"/>
        <v>(CO) Sistema de Controle, retorno e transferência de condensado - Instalação de chumbador 04 na coluna do prédio linha de 8"-S1-14E-5520 VENT</v>
      </c>
      <c r="E393" s="102" t="s">
        <v>489</v>
      </c>
      <c r="F393" s="103" t="s">
        <v>452</v>
      </c>
      <c r="G393" s="103" t="s">
        <v>461</v>
      </c>
      <c r="H393" s="100">
        <v>14</v>
      </c>
      <c r="I393" s="103" t="s">
        <v>1367</v>
      </c>
      <c r="J393" s="103"/>
      <c r="K393" s="103"/>
      <c r="L393" s="103"/>
      <c r="M393" s="103"/>
      <c r="N393" s="106"/>
      <c r="O393" s="104">
        <v>0</v>
      </c>
      <c r="P393" s="104">
        <v>0</v>
      </c>
      <c r="Q393" s="104"/>
      <c r="R393" s="105" t="e">
        <f t="shared" si="13"/>
        <v>#DIV/0!</v>
      </c>
      <c r="S393" s="124">
        <v>0</v>
      </c>
      <c r="T393" s="124">
        <v>0</v>
      </c>
      <c r="U393" s="124">
        <v>0</v>
      </c>
      <c r="V393" s="108"/>
      <c r="W393" s="128"/>
      <c r="X393" s="128"/>
      <c r="Y393" s="128"/>
      <c r="Z393" s="128"/>
      <c r="AA393" s="128"/>
      <c r="AB393" s="108"/>
      <c r="AC393" s="108"/>
      <c r="AD393" s="128"/>
      <c r="AE393" s="128"/>
      <c r="AF393" s="128"/>
      <c r="AG393" s="128"/>
      <c r="AH393" s="128"/>
      <c r="AI393" s="108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</row>
    <row r="394" spans="1:49" s="111" customFormat="1" ht="19.95" hidden="1" customHeight="1" x14ac:dyDescent="0.3">
      <c r="A394" s="113"/>
      <c r="B394" s="113">
        <v>4600011605</v>
      </c>
      <c r="C394" s="101" t="s">
        <v>908</v>
      </c>
      <c r="D394" s="112" t="str">
        <f t="shared" si="12"/>
        <v>(CO) Sistema de Controle, retorno e transferência de condensado - Instalação de chumbador 05 na coluna do prédio linha de 8"-S1-14E-5520 VENT</v>
      </c>
      <c r="E394" s="102" t="s">
        <v>489</v>
      </c>
      <c r="F394" s="103" t="s">
        <v>452</v>
      </c>
      <c r="G394" s="103" t="s">
        <v>461</v>
      </c>
      <c r="H394" s="100">
        <v>14</v>
      </c>
      <c r="I394" s="103" t="s">
        <v>1368</v>
      </c>
      <c r="J394" s="103"/>
      <c r="K394" s="103"/>
      <c r="L394" s="103"/>
      <c r="M394" s="103"/>
      <c r="N394" s="106"/>
      <c r="O394" s="104">
        <v>0</v>
      </c>
      <c r="P394" s="104">
        <v>0</v>
      </c>
      <c r="Q394" s="104"/>
      <c r="R394" s="105" t="e">
        <f t="shared" si="13"/>
        <v>#DIV/0!</v>
      </c>
      <c r="S394" s="124">
        <v>0</v>
      </c>
      <c r="T394" s="124">
        <v>0</v>
      </c>
      <c r="U394" s="124">
        <v>0</v>
      </c>
      <c r="V394" s="108"/>
      <c r="W394" s="128"/>
      <c r="X394" s="128"/>
      <c r="Y394" s="128"/>
      <c r="Z394" s="128"/>
      <c r="AA394" s="128"/>
      <c r="AB394" s="108"/>
      <c r="AC394" s="108"/>
      <c r="AD394" s="128"/>
      <c r="AE394" s="128"/>
      <c r="AF394" s="128"/>
      <c r="AG394" s="128"/>
      <c r="AH394" s="128"/>
      <c r="AI394" s="108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</row>
    <row r="395" spans="1:49" s="111" customFormat="1" ht="19.95" hidden="1" customHeight="1" x14ac:dyDescent="0.3">
      <c r="A395" s="113"/>
      <c r="B395" s="113">
        <v>4600011605</v>
      </c>
      <c r="C395" s="101" t="s">
        <v>909</v>
      </c>
      <c r="D395" s="112" t="str">
        <f t="shared" si="12"/>
        <v>(CO) Sistema de Controle, retorno e transferência de condensado - Instalação de chumbador 06 na coluna do prédio linha de 8"-S1-14E-5520 VENT</v>
      </c>
      <c r="E395" s="102" t="s">
        <v>489</v>
      </c>
      <c r="F395" s="103" t="s">
        <v>452</v>
      </c>
      <c r="G395" s="103" t="s">
        <v>461</v>
      </c>
      <c r="H395" s="100">
        <v>14</v>
      </c>
      <c r="I395" s="103" t="s">
        <v>1369</v>
      </c>
      <c r="J395" s="103"/>
      <c r="K395" s="103"/>
      <c r="L395" s="103"/>
      <c r="M395" s="103"/>
      <c r="N395" s="106"/>
      <c r="O395" s="104">
        <v>0</v>
      </c>
      <c r="P395" s="104">
        <v>0</v>
      </c>
      <c r="Q395" s="104"/>
      <c r="R395" s="105" t="e">
        <f t="shared" si="13"/>
        <v>#DIV/0!</v>
      </c>
      <c r="S395" s="124">
        <v>0</v>
      </c>
      <c r="T395" s="124">
        <v>0</v>
      </c>
      <c r="U395" s="124">
        <v>0</v>
      </c>
      <c r="V395" s="108"/>
      <c r="W395" s="128"/>
      <c r="X395" s="128"/>
      <c r="Y395" s="128"/>
      <c r="Z395" s="128"/>
      <c r="AA395" s="128"/>
      <c r="AB395" s="108"/>
      <c r="AC395" s="108"/>
      <c r="AD395" s="128"/>
      <c r="AE395" s="128"/>
      <c r="AF395" s="128"/>
      <c r="AG395" s="128"/>
      <c r="AH395" s="128"/>
      <c r="AI395" s="108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</row>
    <row r="396" spans="1:49" s="111" customFormat="1" ht="19.95" hidden="1" customHeight="1" x14ac:dyDescent="0.3">
      <c r="A396" s="113"/>
      <c r="B396" s="113">
        <v>4600011605</v>
      </c>
      <c r="C396" s="101" t="s">
        <v>910</v>
      </c>
      <c r="D396" s="112" t="str">
        <f t="shared" si="12"/>
        <v>(CO) Sistema de Controle, retorno e transferência de condensado - Instalação de chumbador 07 na coluna do prédio linha de 8"-S1-14E-5520 VENT</v>
      </c>
      <c r="E396" s="102" t="s">
        <v>489</v>
      </c>
      <c r="F396" s="103" t="s">
        <v>452</v>
      </c>
      <c r="G396" s="103" t="s">
        <v>461</v>
      </c>
      <c r="H396" s="100">
        <v>14</v>
      </c>
      <c r="I396" s="103" t="s">
        <v>1370</v>
      </c>
      <c r="J396" s="103"/>
      <c r="K396" s="103" t="s">
        <v>497</v>
      </c>
      <c r="L396" s="103" t="s">
        <v>483</v>
      </c>
      <c r="M396" s="103"/>
      <c r="N396" s="106"/>
      <c r="O396" s="104">
        <v>1</v>
      </c>
      <c r="P396" s="104">
        <v>0</v>
      </c>
      <c r="Q396" s="104" t="s">
        <v>502</v>
      </c>
      <c r="R396" s="105">
        <f t="shared" si="13"/>
        <v>0</v>
      </c>
      <c r="S396" s="124">
        <v>0</v>
      </c>
      <c r="T396" s="124">
        <v>0</v>
      </c>
      <c r="U396" s="124">
        <v>1</v>
      </c>
      <c r="V396" s="108"/>
      <c r="W396" s="128"/>
      <c r="X396" s="128"/>
      <c r="Y396" s="128"/>
      <c r="Z396" s="128"/>
      <c r="AA396" s="128"/>
      <c r="AB396" s="108"/>
      <c r="AC396" s="108"/>
      <c r="AD396" s="128"/>
      <c r="AE396" s="128"/>
      <c r="AF396" s="128"/>
      <c r="AG396" s="128"/>
      <c r="AH396" s="128"/>
      <c r="AI396" s="108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</row>
    <row r="397" spans="1:49" s="111" customFormat="1" ht="19.95" hidden="1" customHeight="1" x14ac:dyDescent="0.3">
      <c r="A397" s="113"/>
      <c r="B397" s="113">
        <v>4600011605</v>
      </c>
      <c r="C397" s="101" t="s">
        <v>911</v>
      </c>
      <c r="D397" s="112" t="str">
        <f t="shared" si="12"/>
        <v>(CO) Sistema de Controle, retorno e transferência de condensado - Instalação de chumbador 08 na coluna do prédio linha de 8"-S1-14E-5520 VENT</v>
      </c>
      <c r="E397" s="102" t="s">
        <v>489</v>
      </c>
      <c r="F397" s="103" t="s">
        <v>452</v>
      </c>
      <c r="G397" s="103" t="s">
        <v>461</v>
      </c>
      <c r="H397" s="100">
        <v>14</v>
      </c>
      <c r="I397" s="103" t="s">
        <v>1371</v>
      </c>
      <c r="J397" s="103"/>
      <c r="K397" s="103" t="s">
        <v>497</v>
      </c>
      <c r="L397" s="103" t="s">
        <v>1057</v>
      </c>
      <c r="M397" s="103"/>
      <c r="N397" s="106"/>
      <c r="O397" s="104">
        <v>16</v>
      </c>
      <c r="P397" s="104">
        <v>0</v>
      </c>
      <c r="Q397" s="104" t="s">
        <v>219</v>
      </c>
      <c r="R397" s="105">
        <f t="shared" si="13"/>
        <v>0</v>
      </c>
      <c r="S397" s="124">
        <v>0</v>
      </c>
      <c r="T397" s="124">
        <v>0</v>
      </c>
      <c r="U397" s="124">
        <v>16</v>
      </c>
      <c r="V397" s="108"/>
      <c r="W397" s="128"/>
      <c r="X397" s="128"/>
      <c r="Y397" s="128"/>
      <c r="Z397" s="128"/>
      <c r="AA397" s="128"/>
      <c r="AB397" s="108"/>
      <c r="AC397" s="108"/>
      <c r="AD397" s="128"/>
      <c r="AE397" s="128"/>
      <c r="AF397" s="128"/>
      <c r="AG397" s="128"/>
      <c r="AH397" s="128"/>
      <c r="AI397" s="108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</row>
    <row r="398" spans="1:49" s="111" customFormat="1" ht="19.95" hidden="1" customHeight="1" x14ac:dyDescent="0.3">
      <c r="A398" s="113"/>
      <c r="B398" s="113">
        <v>4600011605</v>
      </c>
      <c r="C398" s="101" t="s">
        <v>912</v>
      </c>
      <c r="D398" s="112" t="str">
        <f t="shared" si="12"/>
        <v>(CO) Sistema de Controle, retorno e transferência de condensado - Instalação de chumbador 09 na coluna do prédio linha de 8"-S1-14E-5520 VENT</v>
      </c>
      <c r="E398" s="102" t="s">
        <v>489</v>
      </c>
      <c r="F398" s="103" t="s">
        <v>452</v>
      </c>
      <c r="G398" s="103" t="s">
        <v>461</v>
      </c>
      <c r="H398" s="100">
        <v>14</v>
      </c>
      <c r="I398" s="103" t="s">
        <v>1372</v>
      </c>
      <c r="J398" s="103"/>
      <c r="K398" s="103" t="s">
        <v>497</v>
      </c>
      <c r="L398" s="103" t="s">
        <v>1058</v>
      </c>
      <c r="M398" s="103"/>
      <c r="N398" s="106"/>
      <c r="O398" s="104">
        <v>2</v>
      </c>
      <c r="P398" s="104">
        <v>0</v>
      </c>
      <c r="Q398" s="104" t="s">
        <v>219</v>
      </c>
      <c r="R398" s="105">
        <f t="shared" si="13"/>
        <v>0</v>
      </c>
      <c r="S398" s="124">
        <v>0</v>
      </c>
      <c r="T398" s="124">
        <v>0</v>
      </c>
      <c r="U398" s="124">
        <v>2</v>
      </c>
      <c r="V398" s="108"/>
      <c r="W398" s="128"/>
      <c r="X398" s="128"/>
      <c r="Y398" s="128"/>
      <c r="Z398" s="128"/>
      <c r="AA398" s="128"/>
      <c r="AB398" s="108"/>
      <c r="AC398" s="108"/>
      <c r="AD398" s="128"/>
      <c r="AE398" s="128"/>
      <c r="AF398" s="128"/>
      <c r="AG398" s="128"/>
      <c r="AH398" s="128"/>
      <c r="AI398" s="108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</row>
    <row r="399" spans="1:49" s="111" customFormat="1" ht="19.95" hidden="1" customHeight="1" x14ac:dyDescent="0.3">
      <c r="A399" s="113"/>
      <c r="B399" s="113">
        <v>4600011605</v>
      </c>
      <c r="C399" s="101" t="s">
        <v>913</v>
      </c>
      <c r="D399" s="112" t="str">
        <f t="shared" si="12"/>
        <v>(CO) Sistema de Controle, retorno e transferência de condensado - Instalação de chumbador 10 na coluna do prédio linha de 8"-S1-14E-5520 VENT</v>
      </c>
      <c r="E399" s="102" t="s">
        <v>489</v>
      </c>
      <c r="F399" s="103" t="s">
        <v>452</v>
      </c>
      <c r="G399" s="103" t="s">
        <v>461</v>
      </c>
      <c r="H399" s="100">
        <v>14</v>
      </c>
      <c r="I399" s="103" t="s">
        <v>1373</v>
      </c>
      <c r="J399" s="103"/>
      <c r="K399" s="103" t="s">
        <v>497</v>
      </c>
      <c r="L399" s="103" t="s">
        <v>1058</v>
      </c>
      <c r="M399" s="103"/>
      <c r="N399" s="106"/>
      <c r="O399" s="104">
        <v>596.16999999999996</v>
      </c>
      <c r="P399" s="104">
        <f>O399*0.9</f>
        <v>536.553</v>
      </c>
      <c r="Q399" s="104" t="s">
        <v>499</v>
      </c>
      <c r="R399" s="105">
        <f t="shared" si="13"/>
        <v>0.9</v>
      </c>
      <c r="S399" s="124">
        <v>0</v>
      </c>
      <c r="T399" s="124">
        <v>0</v>
      </c>
      <c r="U399" s="124">
        <f>O399-P399</f>
        <v>59.616999999999962</v>
      </c>
      <c r="V399" s="108"/>
      <c r="W399" s="128"/>
      <c r="X399" s="128"/>
      <c r="Y399" s="128"/>
      <c r="Z399" s="128"/>
      <c r="AA399" s="128"/>
      <c r="AB399" s="108"/>
      <c r="AC399" s="108"/>
      <c r="AD399" s="128"/>
      <c r="AE399" s="128"/>
      <c r="AF399" s="128"/>
      <c r="AG399" s="128"/>
      <c r="AH399" s="128"/>
      <c r="AI399" s="108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</row>
    <row r="400" spans="1:49" s="111" customFormat="1" ht="19.95" hidden="1" customHeight="1" x14ac:dyDescent="0.3">
      <c r="A400" s="113"/>
      <c r="B400" s="113">
        <v>4600011605</v>
      </c>
      <c r="C400" s="101" t="s">
        <v>914</v>
      </c>
      <c r="D400" s="112" t="str">
        <f t="shared" si="12"/>
        <v>(CO) Sistema de Controle, retorno e transferência de condensado - Instalação de chumbador 11 na coluna do prédio linha de 8"-S1-14E-5520 VENT</v>
      </c>
      <c r="E400" s="102" t="s">
        <v>489</v>
      </c>
      <c r="F400" s="103" t="s">
        <v>452</v>
      </c>
      <c r="G400" s="103" t="s">
        <v>461</v>
      </c>
      <c r="H400" s="100">
        <v>14</v>
      </c>
      <c r="I400" s="103" t="s">
        <v>1374</v>
      </c>
      <c r="J400" s="103"/>
      <c r="K400" s="103" t="s">
        <v>497</v>
      </c>
      <c r="L400" s="103" t="s">
        <v>1058</v>
      </c>
      <c r="M400" s="103"/>
      <c r="N400" s="106"/>
      <c r="O400" s="104">
        <v>1473.4649999999999</v>
      </c>
      <c r="P400" s="104">
        <f>O400*0.9</f>
        <v>1326.1185</v>
      </c>
      <c r="Q400" s="104" t="s">
        <v>499</v>
      </c>
      <c r="R400" s="105">
        <f t="shared" si="13"/>
        <v>0.9</v>
      </c>
      <c r="S400" s="124">
        <v>0</v>
      </c>
      <c r="T400" s="124">
        <v>0</v>
      </c>
      <c r="U400" s="124">
        <f>O400-P400</f>
        <v>147.34649999999988</v>
      </c>
      <c r="V400" s="108"/>
      <c r="W400" s="128"/>
      <c r="X400" s="128"/>
      <c r="Y400" s="128"/>
      <c r="Z400" s="128"/>
      <c r="AA400" s="128"/>
      <c r="AB400" s="108"/>
      <c r="AC400" s="108"/>
      <c r="AD400" s="128"/>
      <c r="AE400" s="128"/>
      <c r="AF400" s="128"/>
      <c r="AG400" s="128"/>
      <c r="AH400" s="128"/>
      <c r="AI400" s="108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</row>
    <row r="401" spans="1:49" s="111" customFormat="1" ht="19.95" hidden="1" customHeight="1" x14ac:dyDescent="0.3">
      <c r="A401" s="113"/>
      <c r="B401" s="113">
        <v>4600011605</v>
      </c>
      <c r="C401" s="101" t="s">
        <v>915</v>
      </c>
      <c r="D401" s="112" t="str">
        <f t="shared" si="12"/>
        <v>(CO) Sistema de Controle, retorno e transferência de condensado - Instalação de chumbador 12 na coluna do prédio linha de 8"-S1-14E-5520 VENT</v>
      </c>
      <c r="E401" s="102" t="s">
        <v>489</v>
      </c>
      <c r="F401" s="103" t="s">
        <v>452</v>
      </c>
      <c r="G401" s="103" t="s">
        <v>461</v>
      </c>
      <c r="H401" s="100">
        <v>14</v>
      </c>
      <c r="I401" s="103" t="s">
        <v>1375</v>
      </c>
      <c r="J401" s="103"/>
      <c r="K401" s="103"/>
      <c r="L401" s="103"/>
      <c r="M401" s="103"/>
      <c r="N401" s="106"/>
      <c r="O401" s="104">
        <v>0</v>
      </c>
      <c r="P401" s="104">
        <v>0</v>
      </c>
      <c r="Q401" s="104"/>
      <c r="R401" s="105" t="e">
        <f t="shared" si="13"/>
        <v>#DIV/0!</v>
      </c>
      <c r="S401" s="124">
        <v>0</v>
      </c>
      <c r="T401" s="124">
        <v>0</v>
      </c>
      <c r="U401" s="124">
        <v>0</v>
      </c>
      <c r="V401" s="108"/>
      <c r="W401" s="128"/>
      <c r="X401" s="128"/>
      <c r="Y401" s="128"/>
      <c r="Z401" s="128"/>
      <c r="AA401" s="128"/>
      <c r="AB401" s="108"/>
      <c r="AC401" s="108"/>
      <c r="AD401" s="128"/>
      <c r="AE401" s="128"/>
      <c r="AF401" s="128"/>
      <c r="AG401" s="128"/>
      <c r="AH401" s="128"/>
      <c r="AI401" s="108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</row>
    <row r="402" spans="1:49" s="111" customFormat="1" ht="19.95" hidden="1" customHeight="1" x14ac:dyDescent="0.3">
      <c r="A402" s="113"/>
      <c r="B402" s="113">
        <v>4600011605</v>
      </c>
      <c r="C402" s="101" t="s">
        <v>916</v>
      </c>
      <c r="D402" s="112" t="str">
        <f t="shared" si="12"/>
        <v>(CO) Sistema de Controle, retorno e transferência de condensado - Montagem e soldagem da linha de 8"-S1-14E-5520 VENT</v>
      </c>
      <c r="E402" s="102" t="s">
        <v>489</v>
      </c>
      <c r="F402" s="103" t="s">
        <v>452</v>
      </c>
      <c r="G402" s="103" t="s">
        <v>461</v>
      </c>
      <c r="H402" s="100">
        <v>14</v>
      </c>
      <c r="I402" s="103" t="s">
        <v>1376</v>
      </c>
      <c r="J402" s="103"/>
      <c r="K402" s="103"/>
      <c r="L402" s="103"/>
      <c r="M402" s="103"/>
      <c r="N402" s="106"/>
      <c r="O402" s="104">
        <v>0</v>
      </c>
      <c r="P402" s="104">
        <v>0</v>
      </c>
      <c r="Q402" s="104"/>
      <c r="R402" s="105" t="e">
        <f t="shared" si="13"/>
        <v>#DIV/0!</v>
      </c>
      <c r="S402" s="124">
        <v>0</v>
      </c>
      <c r="T402" s="124">
        <v>0</v>
      </c>
      <c r="U402" s="124">
        <v>0</v>
      </c>
      <c r="V402" s="108"/>
      <c r="W402" s="128"/>
      <c r="X402" s="128"/>
      <c r="Y402" s="128"/>
      <c r="Z402" s="128"/>
      <c r="AA402" s="128"/>
      <c r="AB402" s="108"/>
      <c r="AC402" s="108"/>
      <c r="AD402" s="128"/>
      <c r="AE402" s="128"/>
      <c r="AF402" s="128"/>
      <c r="AG402" s="128"/>
      <c r="AH402" s="128"/>
      <c r="AI402" s="108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</row>
    <row r="403" spans="1:49" s="111" customFormat="1" ht="19.95" hidden="1" customHeight="1" x14ac:dyDescent="0.3">
      <c r="A403" s="113">
        <v>0</v>
      </c>
      <c r="B403" s="113">
        <v>4600011605</v>
      </c>
      <c r="C403" s="101" t="s">
        <v>917</v>
      </c>
      <c r="D403" s="112" t="str">
        <f t="shared" si="12"/>
        <v/>
      </c>
      <c r="E403" s="102"/>
      <c r="F403" s="103"/>
      <c r="G403" s="103"/>
      <c r="H403" s="100"/>
      <c r="I403" s="103" t="s">
        <v>1377</v>
      </c>
      <c r="J403" s="103"/>
      <c r="K403" s="103"/>
      <c r="L403" s="103"/>
      <c r="M403" s="103"/>
      <c r="N403" s="106"/>
      <c r="O403" s="104">
        <v>0</v>
      </c>
      <c r="P403" s="104">
        <v>0</v>
      </c>
      <c r="Q403" s="104"/>
      <c r="R403" s="105" t="e">
        <f t="shared" si="13"/>
        <v>#DIV/0!</v>
      </c>
      <c r="S403" s="124">
        <v>0</v>
      </c>
      <c r="T403" s="124">
        <v>0</v>
      </c>
      <c r="U403" s="124">
        <v>0</v>
      </c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</row>
    <row r="404" spans="1:49" s="111" customFormat="1" ht="19.95" hidden="1" customHeight="1" x14ac:dyDescent="0.3">
      <c r="A404" s="113">
        <v>0</v>
      </c>
      <c r="B404" s="113">
        <v>4600011605</v>
      </c>
      <c r="C404" s="101" t="s">
        <v>918</v>
      </c>
      <c r="D404" s="112" t="str">
        <f t="shared" si="12"/>
        <v/>
      </c>
      <c r="E404" s="102"/>
      <c r="F404" s="103"/>
      <c r="G404" s="103"/>
      <c r="H404" s="100"/>
      <c r="I404" s="103" t="s">
        <v>1378</v>
      </c>
      <c r="J404" s="103"/>
      <c r="K404" s="103"/>
      <c r="L404" s="103"/>
      <c r="M404" s="103"/>
      <c r="N404" s="106"/>
      <c r="O404" s="104">
        <v>0</v>
      </c>
      <c r="P404" s="104">
        <v>0</v>
      </c>
      <c r="Q404" s="104"/>
      <c r="R404" s="105" t="e">
        <f t="shared" si="13"/>
        <v>#DIV/0!</v>
      </c>
      <c r="S404" s="124">
        <v>0</v>
      </c>
      <c r="T404" s="124">
        <v>0</v>
      </c>
      <c r="U404" s="124">
        <v>0</v>
      </c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</row>
    <row r="405" spans="1:49" s="111" customFormat="1" ht="19.95" hidden="1" customHeight="1" x14ac:dyDescent="0.3">
      <c r="A405" s="113">
        <v>0</v>
      </c>
      <c r="B405" s="113">
        <v>4600011605</v>
      </c>
      <c r="C405" s="101" t="s">
        <v>919</v>
      </c>
      <c r="D405" s="112" t="str">
        <f t="shared" si="12"/>
        <v/>
      </c>
      <c r="E405" s="102"/>
      <c r="F405" s="103"/>
      <c r="G405" s="103"/>
      <c r="H405" s="100"/>
      <c r="I405" s="103" t="s">
        <v>1379</v>
      </c>
      <c r="J405" s="103"/>
      <c r="K405" s="103"/>
      <c r="L405" s="103"/>
      <c r="M405" s="103"/>
      <c r="N405" s="106"/>
      <c r="O405" s="104">
        <v>0</v>
      </c>
      <c r="P405" s="104">
        <v>0</v>
      </c>
      <c r="Q405" s="104"/>
      <c r="R405" s="105" t="e">
        <f t="shared" si="13"/>
        <v>#DIV/0!</v>
      </c>
      <c r="S405" s="124">
        <v>0</v>
      </c>
      <c r="T405" s="124">
        <v>0</v>
      </c>
      <c r="U405" s="124">
        <v>0</v>
      </c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</row>
    <row r="406" spans="1:49" s="111" customFormat="1" ht="19.95" hidden="1" customHeight="1" x14ac:dyDescent="0.3">
      <c r="A406" s="113">
        <v>0</v>
      </c>
      <c r="B406" s="113">
        <v>4600011605</v>
      </c>
      <c r="C406" s="101" t="s">
        <v>920</v>
      </c>
      <c r="D406" s="112" t="str">
        <f t="shared" si="12"/>
        <v/>
      </c>
      <c r="E406" s="102"/>
      <c r="F406" s="103"/>
      <c r="G406" s="103"/>
      <c r="H406" s="100"/>
      <c r="I406" s="103" t="s">
        <v>1380</v>
      </c>
      <c r="J406" s="103"/>
      <c r="K406" s="103"/>
      <c r="L406" s="103"/>
      <c r="M406" s="103"/>
      <c r="N406" s="106"/>
      <c r="O406" s="104">
        <v>0</v>
      </c>
      <c r="P406" s="104">
        <v>0</v>
      </c>
      <c r="Q406" s="104"/>
      <c r="R406" s="105" t="e">
        <f t="shared" si="13"/>
        <v>#DIV/0!</v>
      </c>
      <c r="S406" s="124">
        <v>0</v>
      </c>
      <c r="T406" s="124">
        <v>0</v>
      </c>
      <c r="U406" s="124">
        <v>0</v>
      </c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</row>
    <row r="407" spans="1:49" s="111" customFormat="1" ht="19.95" hidden="1" customHeight="1" x14ac:dyDescent="0.3">
      <c r="A407" s="113">
        <v>0</v>
      </c>
      <c r="B407" s="113">
        <v>4600011605</v>
      </c>
      <c r="C407" s="101" t="s">
        <v>921</v>
      </c>
      <c r="D407" s="112" t="str">
        <f t="shared" si="12"/>
        <v/>
      </c>
      <c r="E407" s="102"/>
      <c r="F407" s="103"/>
      <c r="G407" s="103"/>
      <c r="H407" s="100"/>
      <c r="I407" s="103" t="s">
        <v>1381</v>
      </c>
      <c r="J407" s="103"/>
      <c r="K407" s="103"/>
      <c r="L407" s="103"/>
      <c r="M407" s="103"/>
      <c r="N407" s="106"/>
      <c r="O407" s="104">
        <v>0</v>
      </c>
      <c r="P407" s="104">
        <v>0</v>
      </c>
      <c r="Q407" s="104"/>
      <c r="R407" s="105" t="e">
        <f t="shared" si="13"/>
        <v>#DIV/0!</v>
      </c>
      <c r="S407" s="124">
        <v>0</v>
      </c>
      <c r="T407" s="124">
        <v>0</v>
      </c>
      <c r="U407" s="124">
        <v>0</v>
      </c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3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</row>
    <row r="408" spans="1:49" s="111" customFormat="1" ht="19.95" hidden="1" customHeight="1" x14ac:dyDescent="0.3">
      <c r="A408" s="113">
        <v>0</v>
      </c>
      <c r="B408" s="113">
        <v>4600011605</v>
      </c>
      <c r="C408" s="101" t="s">
        <v>922</v>
      </c>
      <c r="D408" s="112" t="str">
        <f t="shared" si="12"/>
        <v/>
      </c>
      <c r="E408" s="102"/>
      <c r="F408" s="103"/>
      <c r="G408" s="103"/>
      <c r="H408" s="100"/>
      <c r="I408" s="103" t="s">
        <v>1321</v>
      </c>
      <c r="J408" s="103"/>
      <c r="K408" s="103"/>
      <c r="L408" s="103"/>
      <c r="M408" s="103"/>
      <c r="N408" s="106"/>
      <c r="O408" s="104">
        <v>0</v>
      </c>
      <c r="P408" s="104">
        <v>0</v>
      </c>
      <c r="Q408" s="104"/>
      <c r="R408" s="105" t="e">
        <f t="shared" si="13"/>
        <v>#DIV/0!</v>
      </c>
      <c r="S408" s="124">
        <v>0</v>
      </c>
      <c r="T408" s="124">
        <v>0</v>
      </c>
      <c r="U408" s="124">
        <v>0</v>
      </c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</row>
    <row r="409" spans="1:49" s="111" customFormat="1" ht="19.95" hidden="1" customHeight="1" x14ac:dyDescent="0.3">
      <c r="A409" s="113">
        <v>0</v>
      </c>
      <c r="B409" s="113">
        <v>4600011605</v>
      </c>
      <c r="C409" s="101" t="s">
        <v>923</v>
      </c>
      <c r="D409" s="112" t="str">
        <f t="shared" si="12"/>
        <v/>
      </c>
      <c r="E409" s="102"/>
      <c r="F409" s="103"/>
      <c r="G409" s="103"/>
      <c r="H409" s="100"/>
      <c r="I409" s="103" t="s">
        <v>1332</v>
      </c>
      <c r="J409" s="103"/>
      <c r="K409" s="103"/>
      <c r="L409" s="103"/>
      <c r="M409" s="103"/>
      <c r="N409" s="106"/>
      <c r="O409" s="104">
        <v>0</v>
      </c>
      <c r="P409" s="104">
        <v>0</v>
      </c>
      <c r="Q409" s="104"/>
      <c r="R409" s="105" t="e">
        <f t="shared" si="13"/>
        <v>#DIV/0!</v>
      </c>
      <c r="S409" s="124">
        <v>0</v>
      </c>
      <c r="T409" s="124">
        <v>0</v>
      </c>
      <c r="U409" s="124">
        <v>0</v>
      </c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</row>
    <row r="410" spans="1:49" s="111" customFormat="1" ht="19.95" hidden="1" customHeight="1" x14ac:dyDescent="0.3">
      <c r="A410" s="113">
        <v>0</v>
      </c>
      <c r="B410" s="113">
        <v>4600011605</v>
      </c>
      <c r="C410" s="101" t="s">
        <v>924</v>
      </c>
      <c r="D410" s="112" t="str">
        <f t="shared" si="12"/>
        <v/>
      </c>
      <c r="E410" s="102"/>
      <c r="F410" s="103"/>
      <c r="G410" s="103"/>
      <c r="H410" s="100"/>
      <c r="I410" s="103" t="s">
        <v>1333</v>
      </c>
      <c r="J410" s="103"/>
      <c r="K410" s="103"/>
      <c r="L410" s="103"/>
      <c r="M410" s="103"/>
      <c r="N410" s="106"/>
      <c r="O410" s="104">
        <v>0</v>
      </c>
      <c r="P410" s="104">
        <v>0</v>
      </c>
      <c r="Q410" s="104"/>
      <c r="R410" s="105" t="e">
        <f t="shared" si="13"/>
        <v>#DIV/0!</v>
      </c>
      <c r="S410" s="124">
        <v>0</v>
      </c>
      <c r="T410" s="124">
        <v>0</v>
      </c>
      <c r="U410" s="124">
        <v>0</v>
      </c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</row>
    <row r="411" spans="1:49" s="111" customFormat="1" ht="19.95" hidden="1" customHeight="1" x14ac:dyDescent="0.3">
      <c r="A411" s="113">
        <v>0</v>
      </c>
      <c r="B411" s="113">
        <v>4600011605</v>
      </c>
      <c r="C411" s="101" t="s">
        <v>925</v>
      </c>
      <c r="D411" s="112" t="str">
        <f t="shared" si="12"/>
        <v/>
      </c>
      <c r="E411" s="102"/>
      <c r="F411" s="103"/>
      <c r="G411" s="103"/>
      <c r="H411" s="100"/>
      <c r="I411" s="103" t="s">
        <v>1382</v>
      </c>
      <c r="J411" s="103"/>
      <c r="K411" s="103"/>
      <c r="L411" s="103"/>
      <c r="M411" s="103"/>
      <c r="N411" s="106"/>
      <c r="O411" s="104">
        <v>0</v>
      </c>
      <c r="P411" s="104">
        <v>0</v>
      </c>
      <c r="Q411" s="104"/>
      <c r="R411" s="105" t="e">
        <f t="shared" si="13"/>
        <v>#DIV/0!</v>
      </c>
      <c r="S411" s="124">
        <v>0</v>
      </c>
      <c r="T411" s="124">
        <v>0</v>
      </c>
      <c r="U411" s="124">
        <v>0</v>
      </c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</row>
    <row r="412" spans="1:49" s="111" customFormat="1" ht="19.95" hidden="1" customHeight="1" x14ac:dyDescent="0.3">
      <c r="A412" s="113">
        <v>0</v>
      </c>
      <c r="B412" s="113">
        <v>4600011605</v>
      </c>
      <c r="C412" s="101" t="s">
        <v>926</v>
      </c>
      <c r="D412" s="112" t="str">
        <f t="shared" si="12"/>
        <v/>
      </c>
      <c r="E412" s="102"/>
      <c r="F412" s="103"/>
      <c r="G412" s="103"/>
      <c r="H412" s="100"/>
      <c r="I412" s="103" t="s">
        <v>1383</v>
      </c>
      <c r="J412" s="103"/>
      <c r="K412" s="103"/>
      <c r="L412" s="103"/>
      <c r="M412" s="103"/>
      <c r="N412" s="106"/>
      <c r="O412" s="104">
        <v>0</v>
      </c>
      <c r="P412" s="104">
        <v>0</v>
      </c>
      <c r="Q412" s="104"/>
      <c r="R412" s="105" t="e">
        <f t="shared" si="13"/>
        <v>#DIV/0!</v>
      </c>
      <c r="S412" s="124">
        <v>0</v>
      </c>
      <c r="T412" s="124">
        <v>0</v>
      </c>
      <c r="U412" s="124">
        <v>0</v>
      </c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</row>
    <row r="413" spans="1:49" s="111" customFormat="1" ht="19.95" hidden="1" customHeight="1" x14ac:dyDescent="0.3">
      <c r="A413" s="113">
        <v>0</v>
      </c>
      <c r="B413" s="113">
        <v>4600011605</v>
      </c>
      <c r="C413" s="101" t="s">
        <v>927</v>
      </c>
      <c r="D413" s="112" t="str">
        <f t="shared" si="12"/>
        <v/>
      </c>
      <c r="E413" s="102"/>
      <c r="F413" s="103"/>
      <c r="G413" s="103"/>
      <c r="H413" s="100"/>
      <c r="I413" s="103" t="s">
        <v>1357</v>
      </c>
      <c r="J413" s="103"/>
      <c r="K413" s="103"/>
      <c r="L413" s="103"/>
      <c r="M413" s="103"/>
      <c r="N413" s="106"/>
      <c r="O413" s="104">
        <v>0</v>
      </c>
      <c r="P413" s="104">
        <v>0</v>
      </c>
      <c r="Q413" s="104"/>
      <c r="R413" s="105" t="e">
        <f t="shared" si="13"/>
        <v>#DIV/0!</v>
      </c>
      <c r="S413" s="124">
        <v>0</v>
      </c>
      <c r="T413" s="124">
        <v>0</v>
      </c>
      <c r="U413" s="124">
        <v>0</v>
      </c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</row>
    <row r="414" spans="1:49" s="111" customFormat="1" ht="19.95" hidden="1" customHeight="1" x14ac:dyDescent="0.3">
      <c r="A414" s="113">
        <v>0</v>
      </c>
      <c r="B414" s="113">
        <v>4600011605</v>
      </c>
      <c r="C414" s="101" t="s">
        <v>1081</v>
      </c>
      <c r="D414" s="112" t="str">
        <f t="shared" si="12"/>
        <v/>
      </c>
      <c r="E414" s="102"/>
      <c r="F414" s="103"/>
      <c r="G414" s="103"/>
      <c r="H414" s="100"/>
      <c r="I414" s="103" t="s">
        <v>1384</v>
      </c>
      <c r="J414" s="103"/>
      <c r="K414" s="103"/>
      <c r="L414" s="103"/>
      <c r="M414" s="103"/>
      <c r="N414" s="106"/>
      <c r="O414" s="104">
        <v>0</v>
      </c>
      <c r="P414" s="104">
        <v>0</v>
      </c>
      <c r="Q414" s="104"/>
      <c r="R414" s="105" t="e">
        <f t="shared" si="13"/>
        <v>#DIV/0!</v>
      </c>
      <c r="S414" s="124">
        <v>0</v>
      </c>
      <c r="T414" s="124">
        <v>0</v>
      </c>
      <c r="U414" s="124">
        <v>0</v>
      </c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3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</row>
    <row r="415" spans="1:49" s="111" customFormat="1" ht="19.95" customHeight="1" x14ac:dyDescent="0.3">
      <c r="A415" s="113">
        <v>42</v>
      </c>
      <c r="B415" s="113">
        <v>4600011605</v>
      </c>
      <c r="C415" s="101" t="s">
        <v>1082</v>
      </c>
      <c r="D415" s="112" t="str">
        <f t="shared" si="12"/>
        <v>(SB) Sistema de blowdown - 1/2-S3-14E-5532</v>
      </c>
      <c r="E415" s="102" t="s">
        <v>1461</v>
      </c>
      <c r="F415" s="103" t="s">
        <v>452</v>
      </c>
      <c r="G415" s="103" t="s">
        <v>461</v>
      </c>
      <c r="H415" s="100">
        <v>14</v>
      </c>
      <c r="I415" s="103" t="s">
        <v>1385</v>
      </c>
      <c r="J415" s="103"/>
      <c r="K415" s="103"/>
      <c r="L415" s="103"/>
      <c r="M415" s="103"/>
      <c r="N415" s="106"/>
      <c r="O415" s="104">
        <v>0</v>
      </c>
      <c r="P415" s="104">
        <v>0</v>
      </c>
      <c r="Q415" s="104"/>
      <c r="R415" s="105" t="e">
        <f t="shared" si="13"/>
        <v>#DIV/0!</v>
      </c>
      <c r="S415" s="124">
        <v>0</v>
      </c>
      <c r="T415" s="124">
        <v>0</v>
      </c>
      <c r="U415" s="124">
        <v>0</v>
      </c>
      <c r="V415" s="108"/>
      <c r="W415" s="128"/>
      <c r="X415" s="128"/>
      <c r="Y415" s="128"/>
      <c r="Z415" s="128"/>
      <c r="AA415" s="128"/>
      <c r="AB415" s="108"/>
      <c r="AC415" s="108"/>
      <c r="AD415" s="128"/>
      <c r="AE415" s="128"/>
      <c r="AF415" s="128">
        <v>1</v>
      </c>
      <c r="AG415" s="128">
        <v>1</v>
      </c>
      <c r="AH415" s="128"/>
      <c r="AI415" s="108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</row>
    <row r="416" spans="1:49" s="111" customFormat="1" ht="19.95" hidden="1" customHeight="1" x14ac:dyDescent="0.3">
      <c r="A416" s="113">
        <v>0</v>
      </c>
      <c r="B416" s="113">
        <v>4600011605</v>
      </c>
      <c r="C416" s="101" t="s">
        <v>1083</v>
      </c>
      <c r="D416" s="112" t="str">
        <f t="shared" si="12"/>
        <v/>
      </c>
      <c r="E416" s="102"/>
      <c r="F416" s="103"/>
      <c r="G416" s="103"/>
      <c r="H416" s="100"/>
      <c r="I416" s="103" t="s">
        <v>1386</v>
      </c>
      <c r="J416" s="103"/>
      <c r="K416" s="103"/>
      <c r="L416" s="103"/>
      <c r="M416" s="103"/>
      <c r="N416" s="106"/>
      <c r="O416" s="104">
        <v>0</v>
      </c>
      <c r="P416" s="104">
        <v>0</v>
      </c>
      <c r="Q416" s="104"/>
      <c r="R416" s="105" t="e">
        <f t="shared" si="13"/>
        <v>#DIV/0!</v>
      </c>
      <c r="S416" s="124">
        <v>0</v>
      </c>
      <c r="T416" s="124">
        <v>0</v>
      </c>
      <c r="U416" s="124">
        <v>0</v>
      </c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</row>
    <row r="417" spans="1:49" s="111" customFormat="1" ht="19.95" hidden="1" customHeight="1" x14ac:dyDescent="0.3">
      <c r="A417" s="113">
        <v>0</v>
      </c>
      <c r="B417" s="113">
        <v>4600011605</v>
      </c>
      <c r="C417" s="101" t="s">
        <v>928</v>
      </c>
      <c r="D417" s="112" t="str">
        <f t="shared" si="12"/>
        <v/>
      </c>
      <c r="E417" s="102"/>
      <c r="F417" s="103"/>
      <c r="G417" s="103"/>
      <c r="H417" s="100"/>
      <c r="I417" s="103" t="s">
        <v>1321</v>
      </c>
      <c r="J417" s="103"/>
      <c r="K417" s="103"/>
      <c r="L417" s="103"/>
      <c r="M417" s="103"/>
      <c r="N417" s="106"/>
      <c r="O417" s="104">
        <v>0</v>
      </c>
      <c r="P417" s="104">
        <v>0</v>
      </c>
      <c r="Q417" s="104"/>
      <c r="R417" s="105" t="e">
        <f t="shared" si="13"/>
        <v>#DIV/0!</v>
      </c>
      <c r="S417" s="124">
        <v>0</v>
      </c>
      <c r="T417" s="124">
        <v>0</v>
      </c>
      <c r="U417" s="124">
        <v>0</v>
      </c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</row>
    <row r="418" spans="1:49" s="111" customFormat="1" ht="19.95" hidden="1" customHeight="1" x14ac:dyDescent="0.3">
      <c r="A418" s="113">
        <v>0</v>
      </c>
      <c r="B418" s="113">
        <v>4600011605</v>
      </c>
      <c r="C418" s="101" t="s">
        <v>929</v>
      </c>
      <c r="D418" s="112" t="str">
        <f t="shared" si="12"/>
        <v/>
      </c>
      <c r="E418" s="102"/>
      <c r="F418" s="103"/>
      <c r="G418" s="103"/>
      <c r="H418" s="100"/>
      <c r="I418" s="103" t="s">
        <v>1332</v>
      </c>
      <c r="J418" s="103"/>
      <c r="K418" s="103"/>
      <c r="L418" s="103"/>
      <c r="M418" s="103"/>
      <c r="N418" s="106"/>
      <c r="O418" s="104">
        <v>0</v>
      </c>
      <c r="P418" s="104">
        <v>0</v>
      </c>
      <c r="Q418" s="104"/>
      <c r="R418" s="105" t="e">
        <f t="shared" si="13"/>
        <v>#DIV/0!</v>
      </c>
      <c r="S418" s="124">
        <v>0</v>
      </c>
      <c r="T418" s="124">
        <v>0</v>
      </c>
      <c r="U418" s="124">
        <v>0</v>
      </c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</row>
    <row r="419" spans="1:49" s="111" customFormat="1" ht="19.95" hidden="1" customHeight="1" x14ac:dyDescent="0.3">
      <c r="A419" s="113">
        <v>0</v>
      </c>
      <c r="B419" s="113">
        <v>4600011605</v>
      </c>
      <c r="C419" s="101" t="s">
        <v>930</v>
      </c>
      <c r="D419" s="112" t="str">
        <f t="shared" si="12"/>
        <v/>
      </c>
      <c r="E419" s="102"/>
      <c r="F419" s="103"/>
      <c r="G419" s="103"/>
      <c r="H419" s="100"/>
      <c r="I419" s="103" t="s">
        <v>1333</v>
      </c>
      <c r="J419" s="103"/>
      <c r="K419" s="103"/>
      <c r="L419" s="103"/>
      <c r="M419" s="103"/>
      <c r="N419" s="106"/>
      <c r="O419" s="104">
        <v>0</v>
      </c>
      <c r="P419" s="104">
        <v>0</v>
      </c>
      <c r="Q419" s="104"/>
      <c r="R419" s="105" t="e">
        <f t="shared" si="13"/>
        <v>#DIV/0!</v>
      </c>
      <c r="S419" s="124">
        <v>0</v>
      </c>
      <c r="T419" s="124">
        <v>0</v>
      </c>
      <c r="U419" s="124">
        <v>0</v>
      </c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</row>
    <row r="420" spans="1:49" s="111" customFormat="1" ht="19.95" hidden="1" customHeight="1" x14ac:dyDescent="0.3">
      <c r="A420" s="113">
        <v>0</v>
      </c>
      <c r="B420" s="113">
        <v>4600011605</v>
      </c>
      <c r="C420" s="101" t="s">
        <v>931</v>
      </c>
      <c r="D420" s="112" t="str">
        <f t="shared" si="12"/>
        <v/>
      </c>
      <c r="E420" s="102"/>
      <c r="F420" s="103"/>
      <c r="G420" s="103"/>
      <c r="H420" s="100"/>
      <c r="I420" s="103" t="s">
        <v>1387</v>
      </c>
      <c r="J420" s="103"/>
      <c r="K420" s="103"/>
      <c r="L420" s="103"/>
      <c r="M420" s="103"/>
      <c r="N420" s="106"/>
      <c r="O420" s="104">
        <v>0</v>
      </c>
      <c r="P420" s="104">
        <v>0</v>
      </c>
      <c r="Q420" s="104"/>
      <c r="R420" s="105" t="e">
        <f t="shared" si="13"/>
        <v>#DIV/0!</v>
      </c>
      <c r="S420" s="124">
        <v>0</v>
      </c>
      <c r="T420" s="124">
        <v>0</v>
      </c>
      <c r="U420" s="124">
        <v>0</v>
      </c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</row>
    <row r="421" spans="1:49" s="111" customFormat="1" ht="19.95" hidden="1" customHeight="1" x14ac:dyDescent="0.3">
      <c r="A421" s="113">
        <v>0</v>
      </c>
      <c r="B421" s="113">
        <v>4600011605</v>
      </c>
      <c r="C421" s="101" t="s">
        <v>932</v>
      </c>
      <c r="D421" s="112" t="str">
        <f t="shared" si="12"/>
        <v/>
      </c>
      <c r="E421" s="102"/>
      <c r="F421" s="103"/>
      <c r="G421" s="103"/>
      <c r="H421" s="100"/>
      <c r="I421" s="103" t="s">
        <v>1388</v>
      </c>
      <c r="J421" s="103"/>
      <c r="K421" s="103"/>
      <c r="L421" s="103"/>
      <c r="M421" s="103"/>
      <c r="N421" s="106"/>
      <c r="O421" s="104">
        <v>0</v>
      </c>
      <c r="P421" s="104">
        <v>0</v>
      </c>
      <c r="Q421" s="104"/>
      <c r="R421" s="105" t="e">
        <f t="shared" si="13"/>
        <v>#DIV/0!</v>
      </c>
      <c r="S421" s="124">
        <v>0</v>
      </c>
      <c r="T421" s="124">
        <v>0</v>
      </c>
      <c r="U421" s="124">
        <v>0</v>
      </c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</row>
    <row r="422" spans="1:49" s="111" customFormat="1" ht="19.95" hidden="1" customHeight="1" x14ac:dyDescent="0.3">
      <c r="A422" s="113">
        <v>0</v>
      </c>
      <c r="B422" s="113">
        <v>4600011605</v>
      </c>
      <c r="C422" s="101" t="s">
        <v>1084</v>
      </c>
      <c r="D422" s="112" t="str">
        <f t="shared" si="12"/>
        <v/>
      </c>
      <c r="E422" s="102"/>
      <c r="F422" s="103"/>
      <c r="G422" s="103"/>
      <c r="H422" s="100"/>
      <c r="I422" s="103" t="s">
        <v>1389</v>
      </c>
      <c r="J422" s="103"/>
      <c r="K422" s="103"/>
      <c r="L422" s="103"/>
      <c r="M422" s="103"/>
      <c r="N422" s="106"/>
      <c r="O422" s="104">
        <v>0</v>
      </c>
      <c r="P422" s="104">
        <v>0</v>
      </c>
      <c r="Q422" s="104"/>
      <c r="R422" s="105" t="e">
        <f t="shared" si="13"/>
        <v>#DIV/0!</v>
      </c>
      <c r="S422" s="124">
        <v>0</v>
      </c>
      <c r="T422" s="124">
        <v>0</v>
      </c>
      <c r="U422" s="124">
        <v>0</v>
      </c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</row>
    <row r="423" spans="1:49" s="111" customFormat="1" ht="19.95" hidden="1" customHeight="1" x14ac:dyDescent="0.3">
      <c r="A423" s="113">
        <v>0</v>
      </c>
      <c r="B423" s="113">
        <v>4600011605</v>
      </c>
      <c r="C423" s="101" t="s">
        <v>1085</v>
      </c>
      <c r="D423" s="112" t="str">
        <f t="shared" si="12"/>
        <v/>
      </c>
      <c r="E423" s="102"/>
      <c r="F423" s="103"/>
      <c r="G423" s="103"/>
      <c r="H423" s="100"/>
      <c r="I423" s="103" t="s">
        <v>1390</v>
      </c>
      <c r="J423" s="103"/>
      <c r="K423" s="103"/>
      <c r="L423" s="103"/>
      <c r="M423" s="103"/>
      <c r="N423" s="106"/>
      <c r="O423" s="104">
        <v>0</v>
      </c>
      <c r="P423" s="104">
        <v>1</v>
      </c>
      <c r="Q423" s="104"/>
      <c r="R423" s="105" t="e">
        <f t="shared" si="13"/>
        <v>#DIV/0!</v>
      </c>
      <c r="S423" s="124">
        <v>0</v>
      </c>
      <c r="T423" s="124">
        <v>1</v>
      </c>
      <c r="U423" s="124">
        <v>0</v>
      </c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</row>
    <row r="424" spans="1:49" s="111" customFormat="1" ht="19.95" hidden="1" customHeight="1" x14ac:dyDescent="0.3">
      <c r="A424" s="113">
        <v>35</v>
      </c>
      <c r="B424" s="113">
        <v>4600011605</v>
      </c>
      <c r="C424" s="101" t="s">
        <v>1086</v>
      </c>
      <c r="D424" s="112" t="str">
        <f t="shared" si="12"/>
        <v>(CAL) Caldeiras Elétricas - 3/4-A2-14E-5529</v>
      </c>
      <c r="E424" s="102" t="s">
        <v>1060</v>
      </c>
      <c r="F424" s="103" t="s">
        <v>485</v>
      </c>
      <c r="G424" s="103" t="s">
        <v>461</v>
      </c>
      <c r="H424" s="100">
        <v>14</v>
      </c>
      <c r="I424" s="103" t="s">
        <v>1391</v>
      </c>
      <c r="J424" s="103"/>
      <c r="K424" s="103" t="s">
        <v>497</v>
      </c>
      <c r="L424" s="103" t="s">
        <v>484</v>
      </c>
      <c r="M424" s="103"/>
      <c r="N424" s="106"/>
      <c r="O424" s="104">
        <v>1</v>
      </c>
      <c r="P424" s="104">
        <v>0</v>
      </c>
      <c r="Q424" s="104"/>
      <c r="R424" s="105">
        <f t="shared" si="13"/>
        <v>0</v>
      </c>
      <c r="S424" s="124">
        <v>0</v>
      </c>
      <c r="T424" s="124">
        <v>0</v>
      </c>
      <c r="U424" s="124">
        <v>1</v>
      </c>
      <c r="V424" s="108"/>
      <c r="W424" s="128"/>
      <c r="X424" s="128"/>
      <c r="Y424" s="128"/>
      <c r="Z424" s="128"/>
      <c r="AA424" s="128"/>
      <c r="AB424" s="108"/>
      <c r="AC424" s="108"/>
      <c r="AD424" s="128"/>
      <c r="AE424" s="128"/>
      <c r="AF424" s="128"/>
      <c r="AG424" s="128"/>
      <c r="AH424" s="128"/>
      <c r="AI424" s="108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</row>
    <row r="425" spans="1:49" s="111" customFormat="1" ht="19.95" hidden="1" customHeight="1" x14ac:dyDescent="0.3">
      <c r="A425" s="113">
        <v>0</v>
      </c>
      <c r="B425" s="113">
        <v>4600011605</v>
      </c>
      <c r="C425" s="101" t="s">
        <v>933</v>
      </c>
      <c r="D425" s="112" t="str">
        <f t="shared" si="12"/>
        <v/>
      </c>
      <c r="E425" s="102"/>
      <c r="F425" s="103"/>
      <c r="G425" s="103"/>
      <c r="H425" s="100"/>
      <c r="I425" s="103" t="s">
        <v>1392</v>
      </c>
      <c r="J425" s="103"/>
      <c r="K425" s="103"/>
      <c r="L425" s="103"/>
      <c r="M425" s="103"/>
      <c r="N425" s="106"/>
      <c r="O425" s="104">
        <v>0</v>
      </c>
      <c r="P425" s="104">
        <v>0</v>
      </c>
      <c r="Q425" s="104"/>
      <c r="R425" s="105" t="e">
        <f t="shared" si="13"/>
        <v>#DIV/0!</v>
      </c>
      <c r="S425" s="124">
        <v>0</v>
      </c>
      <c r="T425" s="124">
        <v>0</v>
      </c>
      <c r="U425" s="124">
        <v>0</v>
      </c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</row>
    <row r="426" spans="1:49" s="111" customFormat="1" ht="19.95" hidden="1" customHeight="1" x14ac:dyDescent="0.3">
      <c r="A426" s="113">
        <v>0</v>
      </c>
      <c r="B426" s="113">
        <v>4600011605</v>
      </c>
      <c r="C426" s="101" t="s">
        <v>934</v>
      </c>
      <c r="D426" s="112" t="str">
        <f t="shared" si="12"/>
        <v/>
      </c>
      <c r="E426" s="102"/>
      <c r="F426" s="103"/>
      <c r="G426" s="103"/>
      <c r="H426" s="100"/>
      <c r="I426" s="103" t="s">
        <v>1332</v>
      </c>
      <c r="J426" s="103"/>
      <c r="K426" s="103"/>
      <c r="L426" s="103"/>
      <c r="M426" s="103"/>
      <c r="N426" s="106"/>
      <c r="O426" s="104">
        <v>0</v>
      </c>
      <c r="P426" s="104">
        <v>0</v>
      </c>
      <c r="Q426" s="104"/>
      <c r="R426" s="105" t="e">
        <f t="shared" si="13"/>
        <v>#DIV/0!</v>
      </c>
      <c r="S426" s="124">
        <v>0</v>
      </c>
      <c r="T426" s="124">
        <v>0</v>
      </c>
      <c r="U426" s="124">
        <v>0</v>
      </c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</row>
    <row r="427" spans="1:49" s="111" customFormat="1" ht="19.95" hidden="1" customHeight="1" x14ac:dyDescent="0.3">
      <c r="A427" s="113">
        <v>0</v>
      </c>
      <c r="B427" s="113">
        <v>4600011605</v>
      </c>
      <c r="C427" s="101" t="s">
        <v>935</v>
      </c>
      <c r="D427" s="112" t="str">
        <f t="shared" si="12"/>
        <v/>
      </c>
      <c r="E427" s="102"/>
      <c r="F427" s="103"/>
      <c r="G427" s="103"/>
      <c r="H427" s="100"/>
      <c r="I427" s="103" t="s">
        <v>1333</v>
      </c>
      <c r="J427" s="103"/>
      <c r="K427" s="103"/>
      <c r="L427" s="103"/>
      <c r="M427" s="103"/>
      <c r="N427" s="106"/>
      <c r="O427" s="104">
        <v>0</v>
      </c>
      <c r="P427" s="104">
        <v>0</v>
      </c>
      <c r="Q427" s="104"/>
      <c r="R427" s="105" t="e">
        <f t="shared" si="13"/>
        <v>#DIV/0!</v>
      </c>
      <c r="S427" s="124">
        <v>0</v>
      </c>
      <c r="T427" s="124">
        <v>0</v>
      </c>
      <c r="U427" s="124">
        <v>0</v>
      </c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</row>
    <row r="428" spans="1:49" s="111" customFormat="1" ht="19.95" hidden="1" customHeight="1" x14ac:dyDescent="0.3">
      <c r="A428" s="113">
        <v>0</v>
      </c>
      <c r="B428" s="113">
        <v>4600011605</v>
      </c>
      <c r="C428" s="101" t="s">
        <v>936</v>
      </c>
      <c r="D428" s="112" t="str">
        <f t="shared" si="12"/>
        <v/>
      </c>
      <c r="E428" s="102"/>
      <c r="F428" s="103"/>
      <c r="G428" s="103"/>
      <c r="H428" s="100"/>
      <c r="I428" s="103" t="s">
        <v>1393</v>
      </c>
      <c r="J428" s="103"/>
      <c r="K428" s="103"/>
      <c r="L428" s="103"/>
      <c r="M428" s="103"/>
      <c r="N428" s="106"/>
      <c r="O428" s="104">
        <v>0</v>
      </c>
      <c r="P428" s="104">
        <v>0</v>
      </c>
      <c r="Q428" s="104"/>
      <c r="R428" s="105" t="e">
        <f t="shared" si="13"/>
        <v>#DIV/0!</v>
      </c>
      <c r="S428" s="124">
        <v>0</v>
      </c>
      <c r="T428" s="124">
        <v>0</v>
      </c>
      <c r="U428" s="124">
        <v>0</v>
      </c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</row>
    <row r="429" spans="1:49" s="111" customFormat="1" ht="19.95" hidden="1" customHeight="1" x14ac:dyDescent="0.3">
      <c r="A429" s="113">
        <v>0</v>
      </c>
      <c r="B429" s="113">
        <v>4600011605</v>
      </c>
      <c r="C429" s="101" t="s">
        <v>937</v>
      </c>
      <c r="D429" s="112" t="str">
        <f t="shared" si="12"/>
        <v/>
      </c>
      <c r="E429" s="102"/>
      <c r="F429" s="103"/>
      <c r="G429" s="103"/>
      <c r="H429" s="100"/>
      <c r="I429" s="103" t="s">
        <v>1301</v>
      </c>
      <c r="J429" s="103"/>
      <c r="K429" s="103"/>
      <c r="L429" s="103"/>
      <c r="M429" s="103"/>
      <c r="N429" s="106"/>
      <c r="O429" s="104">
        <v>0</v>
      </c>
      <c r="P429" s="104">
        <v>0</v>
      </c>
      <c r="Q429" s="104"/>
      <c r="R429" s="105" t="e">
        <f t="shared" si="13"/>
        <v>#DIV/0!</v>
      </c>
      <c r="S429" s="124">
        <v>0</v>
      </c>
      <c r="T429" s="124">
        <v>0</v>
      </c>
      <c r="U429" s="124">
        <v>0</v>
      </c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</row>
    <row r="430" spans="1:49" s="111" customFormat="1" ht="19.95" hidden="1" customHeight="1" x14ac:dyDescent="0.3">
      <c r="A430" s="113">
        <v>0</v>
      </c>
      <c r="B430" s="113">
        <v>4600011605</v>
      </c>
      <c r="C430" s="101" t="s">
        <v>938</v>
      </c>
      <c r="D430" s="112" t="str">
        <f t="shared" si="12"/>
        <v/>
      </c>
      <c r="E430" s="102"/>
      <c r="F430" s="103"/>
      <c r="G430" s="103"/>
      <c r="H430" s="100"/>
      <c r="I430" s="103" t="s">
        <v>1302</v>
      </c>
      <c r="J430" s="103"/>
      <c r="K430" s="103"/>
      <c r="L430" s="103"/>
      <c r="M430" s="103"/>
      <c r="N430" s="106"/>
      <c r="O430" s="104">
        <v>0</v>
      </c>
      <c r="P430" s="104">
        <v>0</v>
      </c>
      <c r="Q430" s="104"/>
      <c r="R430" s="105" t="e">
        <f t="shared" si="13"/>
        <v>#DIV/0!</v>
      </c>
      <c r="S430" s="124">
        <v>0</v>
      </c>
      <c r="T430" s="124">
        <v>0</v>
      </c>
      <c r="U430" s="124">
        <v>0</v>
      </c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</row>
    <row r="431" spans="1:49" s="111" customFormat="1" ht="19.95" hidden="1" customHeight="1" x14ac:dyDescent="0.3">
      <c r="A431" s="113">
        <v>0</v>
      </c>
      <c r="B431" s="113">
        <v>4600011605</v>
      </c>
      <c r="C431" s="101" t="s">
        <v>939</v>
      </c>
      <c r="D431" s="112" t="str">
        <f t="shared" si="12"/>
        <v/>
      </c>
      <c r="E431" s="102"/>
      <c r="F431" s="103"/>
      <c r="G431" s="103"/>
      <c r="H431" s="100"/>
      <c r="I431" s="103" t="s">
        <v>1303</v>
      </c>
      <c r="J431" s="103"/>
      <c r="K431" s="103"/>
      <c r="L431" s="103"/>
      <c r="M431" s="103"/>
      <c r="N431" s="106"/>
      <c r="O431" s="104">
        <v>0</v>
      </c>
      <c r="P431" s="104">
        <v>0</v>
      </c>
      <c r="Q431" s="104"/>
      <c r="R431" s="105" t="e">
        <f t="shared" si="13"/>
        <v>#DIV/0!</v>
      </c>
      <c r="S431" s="124">
        <v>0</v>
      </c>
      <c r="T431" s="124">
        <v>0</v>
      </c>
      <c r="U431" s="124">
        <v>0</v>
      </c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</row>
    <row r="432" spans="1:49" s="111" customFormat="1" ht="19.95" hidden="1" customHeight="1" x14ac:dyDescent="0.3">
      <c r="A432" s="113">
        <v>0</v>
      </c>
      <c r="B432" s="113">
        <v>4600011605</v>
      </c>
      <c r="C432" s="101" t="s">
        <v>940</v>
      </c>
      <c r="D432" s="112" t="str">
        <f t="shared" si="12"/>
        <v/>
      </c>
      <c r="E432" s="102"/>
      <c r="F432" s="103"/>
      <c r="G432" s="103"/>
      <c r="H432" s="100"/>
      <c r="I432" s="103" t="s">
        <v>1304</v>
      </c>
      <c r="J432" s="103"/>
      <c r="K432" s="103"/>
      <c r="L432" s="103"/>
      <c r="M432" s="103"/>
      <c r="N432" s="106"/>
      <c r="O432" s="104">
        <v>0</v>
      </c>
      <c r="P432" s="104">
        <v>0</v>
      </c>
      <c r="Q432" s="104"/>
      <c r="R432" s="105" t="e">
        <f t="shared" si="13"/>
        <v>#DIV/0!</v>
      </c>
      <c r="S432" s="124">
        <v>0</v>
      </c>
      <c r="T432" s="124">
        <v>0</v>
      </c>
      <c r="U432" s="124">
        <v>0</v>
      </c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</row>
    <row r="433" spans="1:49" s="111" customFormat="1" ht="19.95" hidden="1" customHeight="1" x14ac:dyDescent="0.3">
      <c r="A433" s="113">
        <v>0</v>
      </c>
      <c r="B433" s="113">
        <v>4600011605</v>
      </c>
      <c r="C433" s="101" t="s">
        <v>941</v>
      </c>
      <c r="D433" s="112" t="str">
        <f t="shared" si="12"/>
        <v/>
      </c>
      <c r="E433" s="102"/>
      <c r="F433" s="103"/>
      <c r="G433" s="103"/>
      <c r="H433" s="100"/>
      <c r="I433" s="103" t="s">
        <v>1305</v>
      </c>
      <c r="J433" s="103"/>
      <c r="K433" s="103"/>
      <c r="L433" s="103"/>
      <c r="M433" s="103"/>
      <c r="N433" s="106"/>
      <c r="O433" s="104">
        <v>0</v>
      </c>
      <c r="P433" s="104">
        <v>0</v>
      </c>
      <c r="Q433" s="104"/>
      <c r="R433" s="105" t="e">
        <f t="shared" si="13"/>
        <v>#DIV/0!</v>
      </c>
      <c r="S433" s="124">
        <v>0</v>
      </c>
      <c r="T433" s="124">
        <v>0</v>
      </c>
      <c r="U433" s="124">
        <v>0</v>
      </c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</row>
    <row r="434" spans="1:49" s="111" customFormat="1" ht="19.95" hidden="1" customHeight="1" x14ac:dyDescent="0.3">
      <c r="A434" s="113">
        <v>0</v>
      </c>
      <c r="B434" s="113">
        <v>4600011605</v>
      </c>
      <c r="C434" s="101" t="s">
        <v>942</v>
      </c>
      <c r="D434" s="112" t="str">
        <f t="shared" si="12"/>
        <v/>
      </c>
      <c r="E434" s="102"/>
      <c r="F434" s="103"/>
      <c r="G434" s="103"/>
      <c r="H434" s="100"/>
      <c r="I434" s="103" t="s">
        <v>1306</v>
      </c>
      <c r="J434" s="103"/>
      <c r="K434" s="103"/>
      <c r="L434" s="103"/>
      <c r="M434" s="103"/>
      <c r="N434" s="106"/>
      <c r="O434" s="104">
        <v>0</v>
      </c>
      <c r="P434" s="104">
        <v>0</v>
      </c>
      <c r="Q434" s="104"/>
      <c r="R434" s="105" t="e">
        <f t="shared" si="13"/>
        <v>#DIV/0!</v>
      </c>
      <c r="S434" s="124">
        <v>0</v>
      </c>
      <c r="T434" s="124">
        <v>0</v>
      </c>
      <c r="U434" s="124">
        <v>0</v>
      </c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  <c r="AG434" s="113"/>
      <c r="AH434" s="113"/>
      <c r="AI434" s="113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</row>
    <row r="435" spans="1:49" s="111" customFormat="1" ht="19.95" hidden="1" customHeight="1" x14ac:dyDescent="0.3">
      <c r="A435" s="113">
        <v>35</v>
      </c>
      <c r="B435" s="113">
        <v>4600011605</v>
      </c>
      <c r="C435" s="101" t="s">
        <v>943</v>
      </c>
      <c r="D435" s="112" t="str">
        <f t="shared" si="12"/>
        <v>(CAL) Caldeiras Elétricas - Instalação do chumbador 05 na base</v>
      </c>
      <c r="E435" s="102" t="s">
        <v>1060</v>
      </c>
      <c r="F435" s="103" t="s">
        <v>485</v>
      </c>
      <c r="G435" s="103" t="s">
        <v>461</v>
      </c>
      <c r="H435" s="100">
        <v>14</v>
      </c>
      <c r="I435" s="103" t="s">
        <v>1307</v>
      </c>
      <c r="J435" s="103"/>
      <c r="K435" s="103" t="s">
        <v>497</v>
      </c>
      <c r="L435" s="103" t="s">
        <v>484</v>
      </c>
      <c r="M435" s="103"/>
      <c r="N435" s="106"/>
      <c r="O435" s="104">
        <v>1</v>
      </c>
      <c r="P435" s="104">
        <v>0</v>
      </c>
      <c r="Q435" s="104"/>
      <c r="R435" s="105">
        <f t="shared" si="13"/>
        <v>0</v>
      </c>
      <c r="S435" s="124">
        <v>0</v>
      </c>
      <c r="T435" s="124">
        <v>0</v>
      </c>
      <c r="U435" s="124">
        <v>1</v>
      </c>
      <c r="V435" s="108"/>
      <c r="W435" s="128"/>
      <c r="X435" s="128"/>
      <c r="Y435" s="128"/>
      <c r="Z435" s="128"/>
      <c r="AA435" s="128"/>
      <c r="AB435" s="108"/>
      <c r="AC435" s="108"/>
      <c r="AD435" s="128"/>
      <c r="AE435" s="128"/>
      <c r="AF435" s="128"/>
      <c r="AG435" s="128"/>
      <c r="AH435" s="128"/>
      <c r="AI435" s="108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</row>
    <row r="436" spans="1:49" s="111" customFormat="1" ht="19.95" hidden="1" customHeight="1" x14ac:dyDescent="0.3">
      <c r="A436" s="113">
        <v>0</v>
      </c>
      <c r="B436" s="113">
        <v>4600011605</v>
      </c>
      <c r="C436" s="101" t="s">
        <v>944</v>
      </c>
      <c r="D436" s="112" t="str">
        <f t="shared" si="12"/>
        <v/>
      </c>
      <c r="E436" s="102"/>
      <c r="F436" s="103"/>
      <c r="G436" s="103"/>
      <c r="H436" s="100"/>
      <c r="I436" s="103" t="s">
        <v>1308</v>
      </c>
      <c r="J436" s="103"/>
      <c r="K436" s="103"/>
      <c r="L436" s="103"/>
      <c r="M436" s="103"/>
      <c r="N436" s="106"/>
      <c r="O436" s="104">
        <v>0</v>
      </c>
      <c r="P436" s="104">
        <v>0</v>
      </c>
      <c r="Q436" s="104"/>
      <c r="R436" s="105" t="e">
        <f t="shared" si="13"/>
        <v>#DIV/0!</v>
      </c>
      <c r="S436" s="124">
        <v>0</v>
      </c>
      <c r="T436" s="124">
        <v>0</v>
      </c>
      <c r="U436" s="124">
        <v>0</v>
      </c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</row>
    <row r="437" spans="1:49" s="111" customFormat="1" ht="19.95" hidden="1" customHeight="1" x14ac:dyDescent="0.3">
      <c r="A437" s="113">
        <v>0</v>
      </c>
      <c r="B437" s="113">
        <v>4600011605</v>
      </c>
      <c r="C437" s="101" t="s">
        <v>945</v>
      </c>
      <c r="D437" s="112" t="str">
        <f t="shared" si="12"/>
        <v/>
      </c>
      <c r="E437" s="102"/>
      <c r="F437" s="103"/>
      <c r="G437" s="103"/>
      <c r="H437" s="100"/>
      <c r="I437" s="103" t="s">
        <v>1309</v>
      </c>
      <c r="J437" s="103"/>
      <c r="K437" s="103"/>
      <c r="L437" s="103"/>
      <c r="M437" s="103"/>
      <c r="N437" s="106"/>
      <c r="O437" s="104">
        <v>0</v>
      </c>
      <c r="P437" s="104">
        <v>0</v>
      </c>
      <c r="Q437" s="104"/>
      <c r="R437" s="105" t="e">
        <f t="shared" si="13"/>
        <v>#DIV/0!</v>
      </c>
      <c r="S437" s="124">
        <v>0</v>
      </c>
      <c r="T437" s="124">
        <v>0</v>
      </c>
      <c r="U437" s="124">
        <v>0</v>
      </c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</row>
    <row r="438" spans="1:49" s="111" customFormat="1" ht="19.95" hidden="1" customHeight="1" x14ac:dyDescent="0.3">
      <c r="A438" s="113">
        <v>0</v>
      </c>
      <c r="B438" s="113">
        <v>4600011605</v>
      </c>
      <c r="C438" s="101" t="s">
        <v>946</v>
      </c>
      <c r="D438" s="112" t="str">
        <f t="shared" si="12"/>
        <v/>
      </c>
      <c r="E438" s="102"/>
      <c r="F438" s="103"/>
      <c r="G438" s="103"/>
      <c r="H438" s="100"/>
      <c r="I438" s="103" t="s">
        <v>1310</v>
      </c>
      <c r="J438" s="103"/>
      <c r="K438" s="103"/>
      <c r="L438" s="103"/>
      <c r="M438" s="103"/>
      <c r="N438" s="106"/>
      <c r="O438" s="104">
        <v>0</v>
      </c>
      <c r="P438" s="104">
        <v>0</v>
      </c>
      <c r="Q438" s="104"/>
      <c r="R438" s="105" t="e">
        <f t="shared" si="13"/>
        <v>#DIV/0!</v>
      </c>
      <c r="S438" s="124">
        <v>0</v>
      </c>
      <c r="T438" s="124">
        <v>0</v>
      </c>
      <c r="U438" s="124">
        <v>0</v>
      </c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</row>
    <row r="439" spans="1:49" s="111" customFormat="1" ht="19.95" hidden="1" customHeight="1" x14ac:dyDescent="0.3">
      <c r="A439" s="113">
        <v>0</v>
      </c>
      <c r="B439" s="113">
        <v>4600011605</v>
      </c>
      <c r="C439" s="101" t="s">
        <v>947</v>
      </c>
      <c r="D439" s="112" t="str">
        <f t="shared" si="12"/>
        <v/>
      </c>
      <c r="E439" s="102"/>
      <c r="F439" s="103"/>
      <c r="G439" s="103"/>
      <c r="H439" s="100"/>
      <c r="I439" s="103" t="s">
        <v>1394</v>
      </c>
      <c r="J439" s="103"/>
      <c r="K439" s="103"/>
      <c r="L439" s="103"/>
      <c r="M439" s="103"/>
      <c r="N439" s="106"/>
      <c r="O439" s="104">
        <v>0</v>
      </c>
      <c r="P439" s="104">
        <v>0</v>
      </c>
      <c r="Q439" s="104"/>
      <c r="R439" s="105" t="e">
        <f t="shared" si="13"/>
        <v>#DIV/0!</v>
      </c>
      <c r="S439" s="124">
        <v>0</v>
      </c>
      <c r="T439" s="124">
        <v>0</v>
      </c>
      <c r="U439" s="124">
        <v>0</v>
      </c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</row>
    <row r="440" spans="1:49" s="111" customFormat="1" ht="19.95" hidden="1" customHeight="1" x14ac:dyDescent="0.3">
      <c r="A440" s="113">
        <v>0</v>
      </c>
      <c r="B440" s="113">
        <v>4600011605</v>
      </c>
      <c r="C440" s="101" t="s">
        <v>948</v>
      </c>
      <c r="D440" s="112" t="str">
        <f t="shared" si="12"/>
        <v/>
      </c>
      <c r="E440" s="102"/>
      <c r="F440" s="103"/>
      <c r="G440" s="103"/>
      <c r="H440" s="100"/>
      <c r="I440" s="103" t="s">
        <v>1301</v>
      </c>
      <c r="J440" s="103"/>
      <c r="K440" s="103"/>
      <c r="L440" s="103"/>
      <c r="M440" s="103"/>
      <c r="N440" s="106"/>
      <c r="O440" s="104">
        <v>0</v>
      </c>
      <c r="P440" s="104">
        <v>0</v>
      </c>
      <c r="Q440" s="104"/>
      <c r="R440" s="105" t="e">
        <f t="shared" si="13"/>
        <v>#DIV/0!</v>
      </c>
      <c r="S440" s="124">
        <v>0</v>
      </c>
      <c r="T440" s="124">
        <v>0</v>
      </c>
      <c r="U440" s="124">
        <v>0</v>
      </c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</row>
    <row r="441" spans="1:49" s="111" customFormat="1" ht="19.95" hidden="1" customHeight="1" x14ac:dyDescent="0.3">
      <c r="A441" s="113">
        <v>0</v>
      </c>
      <c r="B441" s="113">
        <v>4600011605</v>
      </c>
      <c r="C441" s="101" t="s">
        <v>949</v>
      </c>
      <c r="D441" s="112" t="str">
        <f t="shared" si="12"/>
        <v/>
      </c>
      <c r="E441" s="102"/>
      <c r="F441" s="103"/>
      <c r="G441" s="103"/>
      <c r="H441" s="100"/>
      <c r="I441" s="103" t="s">
        <v>1302</v>
      </c>
      <c r="J441" s="103"/>
      <c r="K441" s="103"/>
      <c r="L441" s="103"/>
      <c r="M441" s="103"/>
      <c r="N441" s="106"/>
      <c r="O441" s="104">
        <v>0</v>
      </c>
      <c r="P441" s="104">
        <v>0</v>
      </c>
      <c r="Q441" s="104"/>
      <c r="R441" s="105" t="e">
        <f t="shared" si="13"/>
        <v>#DIV/0!</v>
      </c>
      <c r="S441" s="124">
        <v>0</v>
      </c>
      <c r="T441" s="124">
        <v>0</v>
      </c>
      <c r="U441" s="124">
        <v>0</v>
      </c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</row>
    <row r="442" spans="1:49" s="111" customFormat="1" ht="19.95" hidden="1" customHeight="1" x14ac:dyDescent="0.3">
      <c r="A442" s="113">
        <v>0</v>
      </c>
      <c r="B442" s="113">
        <v>4600011605</v>
      </c>
      <c r="C442" s="101" t="s">
        <v>950</v>
      </c>
      <c r="D442" s="112" t="str">
        <f t="shared" si="12"/>
        <v/>
      </c>
      <c r="E442" s="102"/>
      <c r="F442" s="103"/>
      <c r="G442" s="103"/>
      <c r="H442" s="100"/>
      <c r="I442" s="103" t="s">
        <v>1303</v>
      </c>
      <c r="J442" s="103"/>
      <c r="K442" s="103"/>
      <c r="L442" s="103"/>
      <c r="M442" s="103"/>
      <c r="N442" s="106"/>
      <c r="O442" s="104">
        <v>0</v>
      </c>
      <c r="P442" s="104">
        <v>0</v>
      </c>
      <c r="Q442" s="104"/>
      <c r="R442" s="105" t="e">
        <f t="shared" si="13"/>
        <v>#DIV/0!</v>
      </c>
      <c r="S442" s="124">
        <v>0</v>
      </c>
      <c r="T442" s="124">
        <v>0</v>
      </c>
      <c r="U442" s="124">
        <v>0</v>
      </c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</row>
    <row r="443" spans="1:49" s="111" customFormat="1" ht="19.95" hidden="1" customHeight="1" x14ac:dyDescent="0.3">
      <c r="A443" s="113">
        <v>0</v>
      </c>
      <c r="B443" s="113">
        <v>4600011605</v>
      </c>
      <c r="C443" s="101" t="s">
        <v>951</v>
      </c>
      <c r="D443" s="112" t="str">
        <f t="shared" si="12"/>
        <v/>
      </c>
      <c r="E443" s="102"/>
      <c r="F443" s="103"/>
      <c r="G443" s="103"/>
      <c r="H443" s="100"/>
      <c r="I443" s="103" t="s">
        <v>1304</v>
      </c>
      <c r="J443" s="103"/>
      <c r="K443" s="103"/>
      <c r="L443" s="103"/>
      <c r="M443" s="103"/>
      <c r="N443" s="106"/>
      <c r="O443" s="104">
        <v>0</v>
      </c>
      <c r="P443" s="104">
        <v>0</v>
      </c>
      <c r="Q443" s="104"/>
      <c r="R443" s="105" t="e">
        <f t="shared" si="13"/>
        <v>#DIV/0!</v>
      </c>
      <c r="S443" s="124">
        <v>0</v>
      </c>
      <c r="T443" s="124">
        <v>0</v>
      </c>
      <c r="U443" s="124">
        <v>0</v>
      </c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</row>
    <row r="444" spans="1:49" s="111" customFormat="1" ht="19.95" hidden="1" customHeight="1" x14ac:dyDescent="0.3">
      <c r="A444" s="113">
        <v>0</v>
      </c>
      <c r="B444" s="113">
        <v>4600011605</v>
      </c>
      <c r="C444" s="101" t="s">
        <v>952</v>
      </c>
      <c r="D444" s="112" t="str">
        <f t="shared" si="12"/>
        <v/>
      </c>
      <c r="E444" s="102"/>
      <c r="F444" s="103"/>
      <c r="G444" s="103"/>
      <c r="H444" s="100"/>
      <c r="I444" s="103" t="s">
        <v>1305</v>
      </c>
      <c r="J444" s="103"/>
      <c r="K444" s="103"/>
      <c r="L444" s="103"/>
      <c r="M444" s="103"/>
      <c r="N444" s="106"/>
      <c r="O444" s="104">
        <v>0</v>
      </c>
      <c r="P444" s="104">
        <v>0</v>
      </c>
      <c r="Q444" s="104"/>
      <c r="R444" s="105" t="e">
        <f t="shared" si="13"/>
        <v>#DIV/0!</v>
      </c>
      <c r="S444" s="124">
        <v>0</v>
      </c>
      <c r="T444" s="124">
        <v>0</v>
      </c>
      <c r="U444" s="124">
        <v>0</v>
      </c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</row>
    <row r="445" spans="1:49" s="111" customFormat="1" ht="19.95" hidden="1" customHeight="1" x14ac:dyDescent="0.3">
      <c r="A445" s="113">
        <v>0</v>
      </c>
      <c r="B445" s="113">
        <v>4600011605</v>
      </c>
      <c r="C445" s="101" t="s">
        <v>953</v>
      </c>
      <c r="D445" s="112" t="str">
        <f t="shared" si="12"/>
        <v/>
      </c>
      <c r="E445" s="102"/>
      <c r="F445" s="103"/>
      <c r="G445" s="103"/>
      <c r="H445" s="100"/>
      <c r="I445" s="103" t="s">
        <v>1306</v>
      </c>
      <c r="J445" s="103"/>
      <c r="K445" s="103"/>
      <c r="L445" s="103"/>
      <c r="M445" s="103"/>
      <c r="N445" s="106"/>
      <c r="O445" s="104">
        <v>0</v>
      </c>
      <c r="P445" s="104">
        <v>0</v>
      </c>
      <c r="Q445" s="104"/>
      <c r="R445" s="105" t="e">
        <f t="shared" si="13"/>
        <v>#DIV/0!</v>
      </c>
      <c r="S445" s="124">
        <v>0</v>
      </c>
      <c r="T445" s="124">
        <v>0</v>
      </c>
      <c r="U445" s="124">
        <v>0</v>
      </c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</row>
    <row r="446" spans="1:49" s="111" customFormat="1" ht="19.95" hidden="1" customHeight="1" x14ac:dyDescent="0.3">
      <c r="A446" s="113">
        <v>35</v>
      </c>
      <c r="B446" s="113">
        <v>4600011605</v>
      </c>
      <c r="C446" s="101" t="s">
        <v>954</v>
      </c>
      <c r="D446" s="112" t="str">
        <f t="shared" si="12"/>
        <v>(CAL) Caldeiras Elétricas - Instalação do chumbador 05 na base</v>
      </c>
      <c r="E446" s="102" t="s">
        <v>1060</v>
      </c>
      <c r="F446" s="103" t="s">
        <v>485</v>
      </c>
      <c r="G446" s="103" t="s">
        <v>461</v>
      </c>
      <c r="H446" s="100">
        <v>14</v>
      </c>
      <c r="I446" s="103" t="s">
        <v>1307</v>
      </c>
      <c r="J446" s="103"/>
      <c r="K446" s="103" t="s">
        <v>497</v>
      </c>
      <c r="L446" s="103" t="s">
        <v>484</v>
      </c>
      <c r="M446" s="103"/>
      <c r="N446" s="106"/>
      <c r="O446" s="104">
        <v>1</v>
      </c>
      <c r="P446" s="104">
        <v>0</v>
      </c>
      <c r="Q446" s="104"/>
      <c r="R446" s="105">
        <f t="shared" si="13"/>
        <v>0</v>
      </c>
      <c r="S446" s="124">
        <v>0</v>
      </c>
      <c r="T446" s="124">
        <v>0</v>
      </c>
      <c r="U446" s="124">
        <v>1</v>
      </c>
      <c r="V446" s="108"/>
      <c r="W446" s="128"/>
      <c r="X446" s="128"/>
      <c r="Y446" s="128"/>
      <c r="Z446" s="128"/>
      <c r="AA446" s="128"/>
      <c r="AB446" s="108"/>
      <c r="AC446" s="108"/>
      <c r="AD446" s="128"/>
      <c r="AE446" s="128"/>
      <c r="AF446" s="128"/>
      <c r="AG446" s="128"/>
      <c r="AH446" s="128"/>
      <c r="AI446" s="108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</row>
    <row r="447" spans="1:49" s="111" customFormat="1" ht="19.95" hidden="1" customHeight="1" x14ac:dyDescent="0.3">
      <c r="A447" s="113">
        <v>0</v>
      </c>
      <c r="B447" s="113">
        <v>4600011605</v>
      </c>
      <c r="C447" s="101" t="s">
        <v>955</v>
      </c>
      <c r="D447" s="112" t="str">
        <f t="shared" si="12"/>
        <v/>
      </c>
      <c r="E447" s="102"/>
      <c r="F447" s="103"/>
      <c r="G447" s="103"/>
      <c r="H447" s="100"/>
      <c r="I447" s="103" t="s">
        <v>1308</v>
      </c>
      <c r="J447" s="103"/>
      <c r="K447" s="103"/>
      <c r="L447" s="103"/>
      <c r="M447" s="103"/>
      <c r="N447" s="106"/>
      <c r="O447" s="104">
        <v>0</v>
      </c>
      <c r="P447" s="104">
        <v>0</v>
      </c>
      <c r="Q447" s="104"/>
      <c r="R447" s="105" t="e">
        <f t="shared" si="13"/>
        <v>#DIV/0!</v>
      </c>
      <c r="S447" s="124">
        <v>0</v>
      </c>
      <c r="T447" s="124">
        <v>0</v>
      </c>
      <c r="U447" s="124">
        <v>0</v>
      </c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</row>
    <row r="448" spans="1:49" s="111" customFormat="1" ht="19.95" hidden="1" customHeight="1" x14ac:dyDescent="0.3">
      <c r="A448" s="113">
        <v>0</v>
      </c>
      <c r="B448" s="113">
        <v>4600011605</v>
      </c>
      <c r="C448" s="101" t="s">
        <v>956</v>
      </c>
      <c r="D448" s="112" t="str">
        <f t="shared" si="12"/>
        <v/>
      </c>
      <c r="E448" s="102"/>
      <c r="F448" s="103"/>
      <c r="G448" s="103"/>
      <c r="H448" s="100"/>
      <c r="I448" s="103" t="s">
        <v>1309</v>
      </c>
      <c r="J448" s="103"/>
      <c r="K448" s="103"/>
      <c r="L448" s="103"/>
      <c r="M448" s="103"/>
      <c r="N448" s="106"/>
      <c r="O448" s="104">
        <v>0</v>
      </c>
      <c r="P448" s="104">
        <v>0</v>
      </c>
      <c r="Q448" s="104"/>
      <c r="R448" s="105" t="e">
        <f t="shared" si="13"/>
        <v>#DIV/0!</v>
      </c>
      <c r="S448" s="124">
        <v>0</v>
      </c>
      <c r="T448" s="124">
        <v>0</v>
      </c>
      <c r="U448" s="124">
        <v>0</v>
      </c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</row>
    <row r="449" spans="1:49" s="111" customFormat="1" ht="19.95" hidden="1" customHeight="1" x14ac:dyDescent="0.3">
      <c r="A449" s="113">
        <v>0</v>
      </c>
      <c r="B449" s="113">
        <v>4600011605</v>
      </c>
      <c r="C449" s="101" t="s">
        <v>957</v>
      </c>
      <c r="D449" s="112" t="str">
        <f t="shared" si="12"/>
        <v/>
      </c>
      <c r="E449" s="102"/>
      <c r="F449" s="103"/>
      <c r="G449" s="103"/>
      <c r="H449" s="100"/>
      <c r="I449" s="103" t="s">
        <v>1310</v>
      </c>
      <c r="J449" s="103"/>
      <c r="K449" s="103"/>
      <c r="L449" s="103"/>
      <c r="M449" s="103"/>
      <c r="N449" s="106"/>
      <c r="O449" s="104">
        <v>0</v>
      </c>
      <c r="P449" s="104">
        <v>0</v>
      </c>
      <c r="Q449" s="104"/>
      <c r="R449" s="105" t="e">
        <f t="shared" si="13"/>
        <v>#DIV/0!</v>
      </c>
      <c r="S449" s="124">
        <v>0</v>
      </c>
      <c r="T449" s="124">
        <v>0</v>
      </c>
      <c r="U449" s="124">
        <v>0</v>
      </c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</row>
    <row r="450" spans="1:49" s="111" customFormat="1" ht="19.95" hidden="1" customHeight="1" x14ac:dyDescent="0.3">
      <c r="A450" s="113">
        <v>0</v>
      </c>
      <c r="B450" s="113">
        <v>4600011605</v>
      </c>
      <c r="C450" s="101" t="s">
        <v>958</v>
      </c>
      <c r="D450" s="112" t="str">
        <f t="shared" si="12"/>
        <v/>
      </c>
      <c r="E450" s="102"/>
      <c r="F450" s="103"/>
      <c r="G450" s="103"/>
      <c r="H450" s="100"/>
      <c r="I450" s="103" t="s">
        <v>1395</v>
      </c>
      <c r="J450" s="103"/>
      <c r="K450" s="103"/>
      <c r="L450" s="103"/>
      <c r="M450" s="103"/>
      <c r="N450" s="106"/>
      <c r="O450" s="104">
        <v>0</v>
      </c>
      <c r="P450" s="104">
        <v>0</v>
      </c>
      <c r="Q450" s="104"/>
      <c r="R450" s="105" t="e">
        <f t="shared" si="13"/>
        <v>#DIV/0!</v>
      </c>
      <c r="S450" s="124">
        <v>0</v>
      </c>
      <c r="T450" s="124">
        <v>0</v>
      </c>
      <c r="U450" s="124">
        <v>0</v>
      </c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</row>
    <row r="451" spans="1:49" s="111" customFormat="1" ht="19.95" hidden="1" customHeight="1" x14ac:dyDescent="0.3">
      <c r="A451" s="113">
        <v>0</v>
      </c>
      <c r="B451" s="113">
        <v>4600011605</v>
      </c>
      <c r="C451" s="101" t="s">
        <v>959</v>
      </c>
      <c r="D451" s="112" t="str">
        <f t="shared" si="12"/>
        <v/>
      </c>
      <c r="E451" s="102"/>
      <c r="F451" s="103"/>
      <c r="G451" s="103"/>
      <c r="H451" s="100"/>
      <c r="I451" s="103" t="s">
        <v>1301</v>
      </c>
      <c r="J451" s="103"/>
      <c r="K451" s="103"/>
      <c r="L451" s="103"/>
      <c r="M451" s="103"/>
      <c r="N451" s="106"/>
      <c r="O451" s="104">
        <v>0</v>
      </c>
      <c r="P451" s="104">
        <v>0</v>
      </c>
      <c r="Q451" s="104"/>
      <c r="R451" s="105" t="e">
        <f t="shared" si="13"/>
        <v>#DIV/0!</v>
      </c>
      <c r="S451" s="124">
        <v>0</v>
      </c>
      <c r="T451" s="124">
        <v>0</v>
      </c>
      <c r="U451" s="124">
        <v>0</v>
      </c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</row>
    <row r="452" spans="1:49" s="111" customFormat="1" ht="19.95" hidden="1" customHeight="1" x14ac:dyDescent="0.3">
      <c r="A452" s="113">
        <v>0</v>
      </c>
      <c r="B452" s="113">
        <v>4600011605</v>
      </c>
      <c r="C452" s="101" t="s">
        <v>960</v>
      </c>
      <c r="D452" s="112" t="str">
        <f t="shared" si="12"/>
        <v/>
      </c>
      <c r="E452" s="102"/>
      <c r="F452" s="103"/>
      <c r="G452" s="103"/>
      <c r="H452" s="100"/>
      <c r="I452" s="103" t="s">
        <v>1302</v>
      </c>
      <c r="J452" s="103"/>
      <c r="K452" s="103"/>
      <c r="L452" s="103"/>
      <c r="M452" s="103"/>
      <c r="N452" s="106"/>
      <c r="O452" s="104">
        <v>0</v>
      </c>
      <c r="P452" s="104">
        <v>0</v>
      </c>
      <c r="Q452" s="104"/>
      <c r="R452" s="105" t="e">
        <f t="shared" si="13"/>
        <v>#DIV/0!</v>
      </c>
      <c r="S452" s="124">
        <v>0</v>
      </c>
      <c r="T452" s="124">
        <v>0</v>
      </c>
      <c r="U452" s="124">
        <v>0</v>
      </c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</row>
    <row r="453" spans="1:49" s="111" customFormat="1" ht="19.95" hidden="1" customHeight="1" x14ac:dyDescent="0.3">
      <c r="A453" s="113">
        <v>0</v>
      </c>
      <c r="B453" s="113">
        <v>4600011605</v>
      </c>
      <c r="C453" s="101" t="s">
        <v>961</v>
      </c>
      <c r="D453" s="112" t="str">
        <f t="shared" si="12"/>
        <v/>
      </c>
      <c r="E453" s="102"/>
      <c r="F453" s="103"/>
      <c r="G453" s="103"/>
      <c r="H453" s="100"/>
      <c r="I453" s="103" t="s">
        <v>1303</v>
      </c>
      <c r="J453" s="103"/>
      <c r="K453" s="103"/>
      <c r="L453" s="103"/>
      <c r="M453" s="103"/>
      <c r="N453" s="106"/>
      <c r="O453" s="104">
        <v>0</v>
      </c>
      <c r="P453" s="104">
        <v>0</v>
      </c>
      <c r="Q453" s="104"/>
      <c r="R453" s="105" t="e">
        <f t="shared" si="13"/>
        <v>#DIV/0!</v>
      </c>
      <c r="S453" s="124">
        <v>0</v>
      </c>
      <c r="T453" s="124">
        <v>0</v>
      </c>
      <c r="U453" s="124">
        <v>0</v>
      </c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</row>
    <row r="454" spans="1:49" s="111" customFormat="1" ht="19.95" hidden="1" customHeight="1" x14ac:dyDescent="0.3">
      <c r="A454" s="113">
        <v>0</v>
      </c>
      <c r="B454" s="113">
        <v>4600011605</v>
      </c>
      <c r="C454" s="101" t="s">
        <v>962</v>
      </c>
      <c r="D454" s="112" t="str">
        <f t="shared" si="12"/>
        <v/>
      </c>
      <c r="E454" s="102"/>
      <c r="F454" s="103"/>
      <c r="G454" s="103"/>
      <c r="H454" s="100"/>
      <c r="I454" s="103" t="s">
        <v>1304</v>
      </c>
      <c r="J454" s="103"/>
      <c r="K454" s="103"/>
      <c r="L454" s="103"/>
      <c r="M454" s="103"/>
      <c r="N454" s="106"/>
      <c r="O454" s="104">
        <v>0</v>
      </c>
      <c r="P454" s="104">
        <v>0</v>
      </c>
      <c r="Q454" s="104"/>
      <c r="R454" s="105" t="e">
        <f t="shared" si="13"/>
        <v>#DIV/0!</v>
      </c>
      <c r="S454" s="124">
        <v>0</v>
      </c>
      <c r="T454" s="124">
        <v>0</v>
      </c>
      <c r="U454" s="124">
        <v>0</v>
      </c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</row>
    <row r="455" spans="1:49" s="111" customFormat="1" ht="19.95" hidden="1" customHeight="1" x14ac:dyDescent="0.3">
      <c r="A455" s="113">
        <v>0</v>
      </c>
      <c r="B455" s="113">
        <v>4600011605</v>
      </c>
      <c r="C455" s="101" t="s">
        <v>963</v>
      </c>
      <c r="D455" s="112" t="str">
        <f t="shared" ref="D455:D518" si="14">IF(E455="","",CONCATENATE(TRIM(E455)," - ",TRIM(I455)))</f>
        <v/>
      </c>
      <c r="E455" s="102"/>
      <c r="F455" s="103"/>
      <c r="G455" s="103"/>
      <c r="H455" s="100"/>
      <c r="I455" s="103" t="s">
        <v>1305</v>
      </c>
      <c r="J455" s="103"/>
      <c r="K455" s="103"/>
      <c r="L455" s="103"/>
      <c r="M455" s="103"/>
      <c r="N455" s="106"/>
      <c r="O455" s="104">
        <v>0</v>
      </c>
      <c r="P455" s="104">
        <v>0</v>
      </c>
      <c r="Q455" s="104"/>
      <c r="R455" s="105" t="e">
        <f t="shared" ref="R455:R518" si="15">IF(O455="","",P455/O455)</f>
        <v>#DIV/0!</v>
      </c>
      <c r="S455" s="124">
        <v>0</v>
      </c>
      <c r="T455" s="124">
        <v>0</v>
      </c>
      <c r="U455" s="124">
        <v>0</v>
      </c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</row>
    <row r="456" spans="1:49" s="111" customFormat="1" ht="19.95" hidden="1" customHeight="1" x14ac:dyDescent="0.3">
      <c r="A456" s="113">
        <v>0</v>
      </c>
      <c r="B456" s="113">
        <v>4600011605</v>
      </c>
      <c r="C456" s="101" t="s">
        <v>964</v>
      </c>
      <c r="D456" s="112" t="str">
        <f t="shared" si="14"/>
        <v/>
      </c>
      <c r="E456" s="102"/>
      <c r="F456" s="103"/>
      <c r="G456" s="103"/>
      <c r="H456" s="100"/>
      <c r="I456" s="103" t="s">
        <v>1306</v>
      </c>
      <c r="J456" s="103"/>
      <c r="K456" s="103"/>
      <c r="L456" s="103"/>
      <c r="M456" s="103"/>
      <c r="N456" s="106"/>
      <c r="O456" s="104">
        <v>0</v>
      </c>
      <c r="P456" s="104">
        <v>0</v>
      </c>
      <c r="Q456" s="104"/>
      <c r="R456" s="105" t="e">
        <f t="shared" si="15"/>
        <v>#DIV/0!</v>
      </c>
      <c r="S456" s="124">
        <v>0</v>
      </c>
      <c r="T456" s="124">
        <v>0</v>
      </c>
      <c r="U456" s="124">
        <v>0</v>
      </c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</row>
    <row r="457" spans="1:49" s="111" customFormat="1" ht="19.95" hidden="1" customHeight="1" x14ac:dyDescent="0.3">
      <c r="A457" s="113">
        <v>0</v>
      </c>
      <c r="B457" s="113">
        <v>4600011605</v>
      </c>
      <c r="C457" s="101" t="s">
        <v>965</v>
      </c>
      <c r="D457" s="112" t="str">
        <f t="shared" si="14"/>
        <v/>
      </c>
      <c r="E457" s="102"/>
      <c r="F457" s="103"/>
      <c r="G457" s="103"/>
      <c r="H457" s="100"/>
      <c r="I457" s="103" t="s">
        <v>1307</v>
      </c>
      <c r="J457" s="103"/>
      <c r="K457" s="103"/>
      <c r="L457" s="103"/>
      <c r="M457" s="103"/>
      <c r="N457" s="106"/>
      <c r="O457" s="104">
        <v>0</v>
      </c>
      <c r="P457" s="104">
        <v>0</v>
      </c>
      <c r="Q457" s="104"/>
      <c r="R457" s="105" t="e">
        <f t="shared" si="15"/>
        <v>#DIV/0!</v>
      </c>
      <c r="S457" s="124">
        <v>0</v>
      </c>
      <c r="T457" s="124">
        <v>0</v>
      </c>
      <c r="U457" s="124">
        <v>0</v>
      </c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F457" s="113"/>
      <c r="AG457" s="113"/>
      <c r="AH457" s="113"/>
      <c r="AI457" s="113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</row>
    <row r="458" spans="1:49" s="111" customFormat="1" ht="36" hidden="1" x14ac:dyDescent="0.3">
      <c r="A458" s="113">
        <v>33</v>
      </c>
      <c r="B458" s="113">
        <v>4600011605</v>
      </c>
      <c r="C458" s="101" t="s">
        <v>966</v>
      </c>
      <c r="D458" s="112" t="str">
        <f t="shared" si="14"/>
        <v>(DE) Sistema de Desaeração e Água de Alimentação das caldeiras - Instalação do chumbador 06 na base</v>
      </c>
      <c r="E458" s="117" t="s">
        <v>490</v>
      </c>
      <c r="F458" s="103" t="s">
        <v>485</v>
      </c>
      <c r="G458" s="103" t="s">
        <v>461</v>
      </c>
      <c r="H458" s="100">
        <v>14</v>
      </c>
      <c r="I458" s="103" t="s">
        <v>1308</v>
      </c>
      <c r="J458" s="103"/>
      <c r="K458" s="103"/>
      <c r="L458" s="103"/>
      <c r="M458" s="103"/>
      <c r="N458" s="106"/>
      <c r="O458" s="104">
        <v>0</v>
      </c>
      <c r="P458" s="104">
        <v>0</v>
      </c>
      <c r="Q458" s="104"/>
      <c r="R458" s="105" t="e">
        <f t="shared" si="15"/>
        <v>#DIV/0!</v>
      </c>
      <c r="S458" s="124">
        <v>0</v>
      </c>
      <c r="T458" s="124">
        <v>0</v>
      </c>
      <c r="U458" s="124">
        <v>0</v>
      </c>
      <c r="V458" s="108"/>
      <c r="W458" s="128">
        <v>2</v>
      </c>
      <c r="X458" s="128">
        <v>2</v>
      </c>
      <c r="Y458" s="113"/>
      <c r="Z458" s="113"/>
      <c r="AA458" s="113"/>
      <c r="AB458" s="108"/>
      <c r="AC458" s="108"/>
      <c r="AD458" s="128"/>
      <c r="AE458" s="128"/>
      <c r="AF458" s="128"/>
      <c r="AG458" s="128"/>
      <c r="AH458" s="128"/>
      <c r="AI458" s="108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</row>
    <row r="459" spans="1:49" s="111" customFormat="1" ht="36" hidden="1" x14ac:dyDescent="0.3">
      <c r="A459" s="113">
        <v>37</v>
      </c>
      <c r="B459" s="113">
        <v>4600011605</v>
      </c>
      <c r="C459" s="101" t="s">
        <v>967</v>
      </c>
      <c r="D459" s="112" t="str">
        <f t="shared" si="14"/>
        <v>(DE) Sistema de Desaeração e Água de Alimentação das caldeiras - Fixação da bomba sobre a base</v>
      </c>
      <c r="E459" s="117" t="s">
        <v>490</v>
      </c>
      <c r="F459" s="103" t="s">
        <v>485</v>
      </c>
      <c r="G459" s="103" t="s">
        <v>461</v>
      </c>
      <c r="H459" s="100">
        <v>14</v>
      </c>
      <c r="I459" s="103" t="s">
        <v>1309</v>
      </c>
      <c r="J459" s="103"/>
      <c r="K459" s="103"/>
      <c r="L459" s="103"/>
      <c r="M459" s="103"/>
      <c r="N459" s="106"/>
      <c r="O459" s="104">
        <v>0</v>
      </c>
      <c r="P459" s="104">
        <v>0</v>
      </c>
      <c r="Q459" s="104"/>
      <c r="R459" s="105" t="e">
        <f t="shared" si="15"/>
        <v>#DIV/0!</v>
      </c>
      <c r="S459" s="124">
        <v>0</v>
      </c>
      <c r="T459" s="124">
        <v>0</v>
      </c>
      <c r="U459" s="124">
        <v>0</v>
      </c>
      <c r="V459" s="108"/>
      <c r="W459" s="128">
        <v>2</v>
      </c>
      <c r="X459" s="128">
        <v>2</v>
      </c>
      <c r="Y459" s="128"/>
      <c r="Z459" s="128"/>
      <c r="AA459" s="128"/>
      <c r="AB459" s="108"/>
      <c r="AC459" s="108"/>
      <c r="AD459" s="128"/>
      <c r="AE459" s="128"/>
      <c r="AF459" s="128"/>
      <c r="AG459" s="128"/>
      <c r="AH459" s="128"/>
      <c r="AI459" s="108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</row>
    <row r="460" spans="1:49" s="111" customFormat="1" ht="19.95" hidden="1" customHeight="1" x14ac:dyDescent="0.3">
      <c r="A460" s="113">
        <v>0</v>
      </c>
      <c r="B460" s="113">
        <v>4600011605</v>
      </c>
      <c r="C460" s="101" t="s">
        <v>968</v>
      </c>
      <c r="D460" s="112" t="str">
        <f t="shared" si="14"/>
        <v/>
      </c>
      <c r="E460" s="102"/>
      <c r="F460" s="103"/>
      <c r="G460" s="103"/>
      <c r="H460" s="100"/>
      <c r="I460" s="103" t="s">
        <v>1310</v>
      </c>
      <c r="J460" s="103"/>
      <c r="K460" s="103"/>
      <c r="L460" s="103"/>
      <c r="M460" s="103"/>
      <c r="N460" s="106"/>
      <c r="O460" s="104">
        <v>0</v>
      </c>
      <c r="P460" s="104">
        <v>0</v>
      </c>
      <c r="Q460" s="104"/>
      <c r="R460" s="105" t="e">
        <f t="shared" si="15"/>
        <v>#DIV/0!</v>
      </c>
      <c r="S460" s="124">
        <v>0</v>
      </c>
      <c r="T460" s="124">
        <v>0</v>
      </c>
      <c r="U460" s="124">
        <v>0</v>
      </c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13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</row>
    <row r="461" spans="1:49" s="111" customFormat="1" ht="19.95" hidden="1" customHeight="1" x14ac:dyDescent="0.3">
      <c r="A461" s="113">
        <v>37</v>
      </c>
      <c r="B461" s="113">
        <v>4600011605</v>
      </c>
      <c r="C461" s="101" t="s">
        <v>969</v>
      </c>
      <c r="D461" s="112" t="str">
        <f t="shared" si="14"/>
        <v>(DE) Sistema de Desaeração e Água de Alimentação das caldeiras - Tubulações do sistema de água da Caldeira E</v>
      </c>
      <c r="E461" s="117" t="s">
        <v>490</v>
      </c>
      <c r="F461" s="103" t="s">
        <v>485</v>
      </c>
      <c r="G461" s="103" t="s">
        <v>461</v>
      </c>
      <c r="H461" s="100">
        <v>14</v>
      </c>
      <c r="I461" s="103" t="s">
        <v>1396</v>
      </c>
      <c r="J461" s="103"/>
      <c r="K461" s="103"/>
      <c r="L461" s="103"/>
      <c r="M461" s="103"/>
      <c r="N461" s="106"/>
      <c r="O461" s="104">
        <v>0</v>
      </c>
      <c r="P461" s="104">
        <v>0</v>
      </c>
      <c r="Q461" s="104"/>
      <c r="R461" s="105" t="e">
        <f t="shared" si="15"/>
        <v>#DIV/0!</v>
      </c>
      <c r="S461" s="124">
        <v>0</v>
      </c>
      <c r="T461" s="124">
        <v>0</v>
      </c>
      <c r="U461" s="124">
        <v>0</v>
      </c>
      <c r="V461" s="108"/>
      <c r="W461" s="128">
        <v>2</v>
      </c>
      <c r="X461" s="128">
        <v>2</v>
      </c>
      <c r="Y461" s="128">
        <v>2</v>
      </c>
      <c r="Z461" s="128">
        <v>2</v>
      </c>
      <c r="AA461" s="128">
        <v>2</v>
      </c>
      <c r="AB461" s="108"/>
      <c r="AC461" s="108"/>
      <c r="AD461" s="128"/>
      <c r="AE461" s="128"/>
      <c r="AF461" s="128"/>
      <c r="AG461" s="128"/>
      <c r="AH461" s="128"/>
      <c r="AI461" s="108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</row>
    <row r="462" spans="1:49" s="111" customFormat="1" ht="19.95" hidden="1" customHeight="1" x14ac:dyDescent="0.3">
      <c r="A462" s="113">
        <v>0</v>
      </c>
      <c r="B462" s="113">
        <v>4600011605</v>
      </c>
      <c r="C462" s="101" t="s">
        <v>970</v>
      </c>
      <c r="D462" s="112" t="str">
        <f t="shared" si="14"/>
        <v/>
      </c>
      <c r="E462" s="102"/>
      <c r="F462" s="103"/>
      <c r="G462" s="103"/>
      <c r="H462" s="100"/>
      <c r="I462" s="103" t="s">
        <v>1207</v>
      </c>
      <c r="J462" s="103"/>
      <c r="K462" s="103"/>
      <c r="L462" s="103"/>
      <c r="M462" s="103"/>
      <c r="N462" s="106"/>
      <c r="O462" s="104">
        <v>0</v>
      </c>
      <c r="P462" s="104">
        <v>0</v>
      </c>
      <c r="Q462" s="104"/>
      <c r="R462" s="105" t="e">
        <f t="shared" si="15"/>
        <v>#DIV/0!</v>
      </c>
      <c r="S462" s="124">
        <v>0</v>
      </c>
      <c r="T462" s="124">
        <v>0</v>
      </c>
      <c r="U462" s="124">
        <v>0</v>
      </c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</row>
    <row r="463" spans="1:49" s="111" customFormat="1" ht="19.95" hidden="1" customHeight="1" x14ac:dyDescent="0.3">
      <c r="A463" s="113">
        <v>0</v>
      </c>
      <c r="B463" s="113">
        <v>4600011605</v>
      </c>
      <c r="C463" s="101" t="s">
        <v>971</v>
      </c>
      <c r="D463" s="112" t="str">
        <f t="shared" si="14"/>
        <v/>
      </c>
      <c r="E463" s="102"/>
      <c r="F463" s="103"/>
      <c r="G463" s="103"/>
      <c r="H463" s="100"/>
      <c r="I463" s="103" t="s">
        <v>1397</v>
      </c>
      <c r="J463" s="103"/>
      <c r="K463" s="103"/>
      <c r="L463" s="103"/>
      <c r="M463" s="103"/>
      <c r="N463" s="106"/>
      <c r="O463" s="104">
        <v>0</v>
      </c>
      <c r="P463" s="104">
        <v>0</v>
      </c>
      <c r="Q463" s="104"/>
      <c r="R463" s="105" t="e">
        <f t="shared" si="15"/>
        <v>#DIV/0!</v>
      </c>
      <c r="S463" s="124">
        <v>0</v>
      </c>
      <c r="T463" s="124">
        <v>0</v>
      </c>
      <c r="U463" s="124">
        <v>0</v>
      </c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</row>
    <row r="464" spans="1:49" s="111" customFormat="1" ht="19.95" hidden="1" customHeight="1" x14ac:dyDescent="0.3">
      <c r="A464" s="113"/>
      <c r="B464" s="113">
        <v>4600011605</v>
      </c>
      <c r="C464" s="101" t="s">
        <v>1087</v>
      </c>
      <c r="D464" s="112" t="str">
        <f t="shared" si="14"/>
        <v/>
      </c>
      <c r="E464" s="102"/>
      <c r="F464" s="103"/>
      <c r="G464" s="103"/>
      <c r="H464" s="100"/>
      <c r="I464" s="103" t="s">
        <v>1398</v>
      </c>
      <c r="J464" s="103"/>
      <c r="K464" s="103"/>
      <c r="L464" s="103"/>
      <c r="M464" s="103"/>
      <c r="N464" s="106"/>
      <c r="O464" s="104">
        <v>0</v>
      </c>
      <c r="P464" s="104">
        <v>0</v>
      </c>
      <c r="Q464" s="104"/>
      <c r="R464" s="105" t="e">
        <f t="shared" si="15"/>
        <v>#DIV/0!</v>
      </c>
      <c r="S464" s="124">
        <v>0</v>
      </c>
      <c r="T464" s="124">
        <v>0</v>
      </c>
      <c r="U464" s="124">
        <v>0</v>
      </c>
      <c r="V464" s="113"/>
      <c r="W464" s="113"/>
      <c r="X464" s="113"/>
      <c r="Y464" s="113"/>
      <c r="Z464" s="113"/>
      <c r="AA464" s="113"/>
      <c r="AB464" s="113"/>
      <c r="AC464" s="113"/>
      <c r="AD464" s="113"/>
      <c r="AE464" s="113"/>
      <c r="AF464" s="113"/>
      <c r="AG464" s="113"/>
      <c r="AH464" s="113"/>
      <c r="AI464" s="113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</row>
    <row r="465" spans="1:49" s="111" customFormat="1" ht="19.95" hidden="1" customHeight="1" x14ac:dyDescent="0.3">
      <c r="A465" s="113">
        <v>28</v>
      </c>
      <c r="B465" s="113">
        <v>4600011605</v>
      </c>
      <c r="C465" s="101" t="s">
        <v>1088</v>
      </c>
      <c r="D465" s="112" t="str">
        <f t="shared" si="14"/>
        <v>(DE) Sistema de Desaeração e Água de Alimentação das caldeiras - 10-S3-14E-5610-H</v>
      </c>
      <c r="E465" s="102" t="s">
        <v>490</v>
      </c>
      <c r="F465" s="103" t="s">
        <v>485</v>
      </c>
      <c r="G465" s="103" t="s">
        <v>461</v>
      </c>
      <c r="H465" s="100">
        <v>14</v>
      </c>
      <c r="I465" s="103" t="s">
        <v>1399</v>
      </c>
      <c r="J465" s="103"/>
      <c r="K465" s="103" t="s">
        <v>497</v>
      </c>
      <c r="L465" s="103" t="s">
        <v>484</v>
      </c>
      <c r="M465" s="103"/>
      <c r="N465" s="106"/>
      <c r="O465" s="104">
        <v>1</v>
      </c>
      <c r="P465" s="104">
        <v>0</v>
      </c>
      <c r="Q465" s="104" t="s">
        <v>502</v>
      </c>
      <c r="R465" s="105">
        <f t="shared" si="15"/>
        <v>0</v>
      </c>
      <c r="S465" s="124">
        <v>0</v>
      </c>
      <c r="T465" s="124">
        <v>0</v>
      </c>
      <c r="U465" s="124">
        <v>1</v>
      </c>
      <c r="V465" s="108"/>
      <c r="W465" s="128"/>
      <c r="X465" s="128"/>
      <c r="Y465" s="128"/>
      <c r="Z465" s="128"/>
      <c r="AA465" s="128"/>
      <c r="AB465" s="108"/>
      <c r="AC465" s="108"/>
      <c r="AD465" s="128"/>
      <c r="AE465" s="128"/>
      <c r="AF465" s="128"/>
      <c r="AG465" s="128"/>
      <c r="AH465" s="128"/>
      <c r="AI465" s="108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</row>
    <row r="466" spans="1:49" s="111" customFormat="1" ht="19.95" hidden="1" customHeight="1" x14ac:dyDescent="0.3">
      <c r="A466" s="113">
        <v>37</v>
      </c>
      <c r="B466" s="113">
        <v>4600011605</v>
      </c>
      <c r="C466" s="101" t="s">
        <v>1089</v>
      </c>
      <c r="D466" s="112" t="str">
        <f t="shared" si="14"/>
        <v>(DE) Sistema de Desaeração e Água de Alimentação das caldeiras - 10-S3-14E-5609-H</v>
      </c>
      <c r="E466" s="102" t="s">
        <v>490</v>
      </c>
      <c r="F466" s="103" t="s">
        <v>485</v>
      </c>
      <c r="G466" s="103" t="s">
        <v>461</v>
      </c>
      <c r="H466" s="100">
        <v>14</v>
      </c>
      <c r="I466" s="103" t="s">
        <v>1400</v>
      </c>
      <c r="J466" s="103"/>
      <c r="K466" s="103" t="s">
        <v>497</v>
      </c>
      <c r="L466" s="103" t="s">
        <v>1057</v>
      </c>
      <c r="M466" s="103"/>
      <c r="N466" s="106"/>
      <c r="O466" s="104">
        <v>666</v>
      </c>
      <c r="P466" s="104">
        <v>125</v>
      </c>
      <c r="Q466" s="104" t="s">
        <v>499</v>
      </c>
      <c r="R466" s="105">
        <f t="shared" si="15"/>
        <v>0.18768768768768768</v>
      </c>
      <c r="S466" s="124">
        <v>0</v>
      </c>
      <c r="T466" s="124">
        <v>0</v>
      </c>
      <c r="U466" s="124">
        <f>O466-P466</f>
        <v>541</v>
      </c>
      <c r="V466" s="108"/>
      <c r="W466" s="128"/>
      <c r="X466" s="128"/>
      <c r="Y466" s="128">
        <v>2</v>
      </c>
      <c r="Z466" s="128">
        <v>2</v>
      </c>
      <c r="AA466" s="128">
        <v>2</v>
      </c>
      <c r="AB466" s="108"/>
      <c r="AC466" s="108"/>
      <c r="AD466" s="128"/>
      <c r="AE466" s="128"/>
      <c r="AF466" s="128"/>
      <c r="AG466" s="128"/>
      <c r="AH466" s="128"/>
      <c r="AI466" s="108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</row>
    <row r="467" spans="1:49" s="111" customFormat="1" ht="19.95" hidden="1" customHeight="1" x14ac:dyDescent="0.3">
      <c r="A467" s="113">
        <v>0</v>
      </c>
      <c r="B467" s="113">
        <v>4600011605</v>
      </c>
      <c r="C467" s="101" t="s">
        <v>1090</v>
      </c>
      <c r="D467" s="112" t="str">
        <f t="shared" si="14"/>
        <v/>
      </c>
      <c r="E467" s="102"/>
      <c r="F467" s="103"/>
      <c r="G467" s="103"/>
      <c r="H467" s="100"/>
      <c r="I467" s="103" t="s">
        <v>1401</v>
      </c>
      <c r="J467" s="103"/>
      <c r="K467" s="103"/>
      <c r="L467" s="103"/>
      <c r="M467" s="103"/>
      <c r="N467" s="106"/>
      <c r="O467" s="104">
        <v>0</v>
      </c>
      <c r="P467" s="104">
        <v>0</v>
      </c>
      <c r="Q467" s="104"/>
      <c r="R467" s="105" t="e">
        <f t="shared" si="15"/>
        <v>#DIV/0!</v>
      </c>
      <c r="S467" s="124">
        <v>0</v>
      </c>
      <c r="T467" s="124">
        <v>0</v>
      </c>
      <c r="U467" s="124">
        <v>0</v>
      </c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</row>
    <row r="468" spans="1:49" s="111" customFormat="1" ht="19.95" hidden="1" customHeight="1" x14ac:dyDescent="0.3">
      <c r="A468" s="113">
        <v>0</v>
      </c>
      <c r="B468" s="113">
        <v>4600011605</v>
      </c>
      <c r="C468" s="101" t="s">
        <v>1091</v>
      </c>
      <c r="D468" s="112" t="str">
        <f t="shared" si="14"/>
        <v/>
      </c>
      <c r="E468" s="102"/>
      <c r="F468" s="103"/>
      <c r="G468" s="103"/>
      <c r="H468" s="100"/>
      <c r="I468" s="103" t="s">
        <v>1402</v>
      </c>
      <c r="J468" s="103"/>
      <c r="K468" s="103"/>
      <c r="L468" s="103"/>
      <c r="M468" s="103"/>
      <c r="N468" s="106"/>
      <c r="O468" s="104">
        <v>0</v>
      </c>
      <c r="P468" s="104">
        <v>0</v>
      </c>
      <c r="Q468" s="104"/>
      <c r="R468" s="105" t="e">
        <f t="shared" si="15"/>
        <v>#DIV/0!</v>
      </c>
      <c r="S468" s="124">
        <v>0</v>
      </c>
      <c r="T468" s="124">
        <v>0</v>
      </c>
      <c r="U468" s="124">
        <v>0</v>
      </c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</row>
    <row r="469" spans="1:49" s="111" customFormat="1" ht="19.95" hidden="1" customHeight="1" x14ac:dyDescent="0.3">
      <c r="A469" s="113">
        <v>0</v>
      </c>
      <c r="B469" s="113">
        <v>4600011605</v>
      </c>
      <c r="C469" s="101" t="s">
        <v>972</v>
      </c>
      <c r="D469" s="112" t="str">
        <f t="shared" si="14"/>
        <v/>
      </c>
      <c r="E469" s="102"/>
      <c r="F469" s="103"/>
      <c r="G469" s="103"/>
      <c r="H469" s="100"/>
      <c r="I469" s="103" t="s">
        <v>1321</v>
      </c>
      <c r="J469" s="103"/>
      <c r="K469" s="103"/>
      <c r="L469" s="103"/>
      <c r="M469" s="103"/>
      <c r="N469" s="106"/>
      <c r="O469" s="104">
        <v>0</v>
      </c>
      <c r="P469" s="104">
        <v>0</v>
      </c>
      <c r="Q469" s="104"/>
      <c r="R469" s="105" t="e">
        <f t="shared" si="15"/>
        <v>#DIV/0!</v>
      </c>
      <c r="S469" s="124">
        <v>0</v>
      </c>
      <c r="T469" s="124">
        <v>0</v>
      </c>
      <c r="U469" s="124">
        <v>0</v>
      </c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</row>
    <row r="470" spans="1:49" s="111" customFormat="1" ht="19.95" hidden="1" customHeight="1" x14ac:dyDescent="0.3">
      <c r="A470" s="113">
        <v>0</v>
      </c>
      <c r="B470" s="113">
        <v>4600011605</v>
      </c>
      <c r="C470" s="101" t="s">
        <v>973</v>
      </c>
      <c r="D470" s="112" t="str">
        <f t="shared" si="14"/>
        <v/>
      </c>
      <c r="E470" s="102"/>
      <c r="F470" s="103"/>
      <c r="G470" s="103"/>
      <c r="H470" s="100"/>
      <c r="I470" s="103" t="s">
        <v>1322</v>
      </c>
      <c r="J470" s="103"/>
      <c r="K470" s="103"/>
      <c r="L470" s="103"/>
      <c r="M470" s="103"/>
      <c r="N470" s="106"/>
      <c r="O470" s="104">
        <v>0</v>
      </c>
      <c r="P470" s="104">
        <v>0</v>
      </c>
      <c r="Q470" s="104"/>
      <c r="R470" s="105" t="e">
        <f t="shared" si="15"/>
        <v>#DIV/0!</v>
      </c>
      <c r="S470" s="124">
        <v>0</v>
      </c>
      <c r="T470" s="124">
        <v>0</v>
      </c>
      <c r="U470" s="124">
        <v>0</v>
      </c>
      <c r="V470" s="113"/>
      <c r="W470" s="113"/>
      <c r="X470" s="113"/>
      <c r="Y470" s="113"/>
      <c r="Z470" s="113"/>
      <c r="AA470" s="113"/>
      <c r="AB470" s="113"/>
      <c r="AC470" s="113"/>
      <c r="AD470" s="113"/>
      <c r="AE470" s="113"/>
      <c r="AF470" s="113"/>
      <c r="AG470" s="113"/>
      <c r="AH470" s="113"/>
      <c r="AI470" s="113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</row>
    <row r="471" spans="1:49" s="111" customFormat="1" ht="19.95" hidden="1" customHeight="1" x14ac:dyDescent="0.3">
      <c r="A471" s="113"/>
      <c r="B471" s="113">
        <v>4600011605</v>
      </c>
      <c r="C471" s="101" t="s">
        <v>1092</v>
      </c>
      <c r="D471" s="112" t="str">
        <f t="shared" si="14"/>
        <v>(DE) Sistema de Desaeração e Água de Alimentação das caldeiras - 14-S3-14E-5607-H</v>
      </c>
      <c r="E471" s="102" t="s">
        <v>490</v>
      </c>
      <c r="F471" s="103" t="s">
        <v>452</v>
      </c>
      <c r="G471" s="103" t="s">
        <v>461</v>
      </c>
      <c r="H471" s="100">
        <v>14</v>
      </c>
      <c r="I471" s="103" t="s">
        <v>1403</v>
      </c>
      <c r="J471" s="103"/>
      <c r="K471" s="103" t="s">
        <v>497</v>
      </c>
      <c r="L471" s="103" t="s">
        <v>481</v>
      </c>
      <c r="M471" s="103"/>
      <c r="N471" s="106"/>
      <c r="O471" s="104">
        <v>1</v>
      </c>
      <c r="P471" s="104">
        <v>0.9</v>
      </c>
      <c r="Q471" s="104" t="s">
        <v>219</v>
      </c>
      <c r="R471" s="105">
        <f t="shared" si="15"/>
        <v>0.9</v>
      </c>
      <c r="S471" s="124">
        <v>0</v>
      </c>
      <c r="T471" s="124">
        <v>0</v>
      </c>
      <c r="U471" s="124">
        <v>0</v>
      </c>
      <c r="V471" s="108"/>
      <c r="W471" s="128"/>
      <c r="X471" s="128"/>
      <c r="Y471" s="128"/>
      <c r="Z471" s="128"/>
      <c r="AA471" s="128"/>
      <c r="AB471" s="108"/>
      <c r="AC471" s="108"/>
      <c r="AD471" s="128"/>
      <c r="AE471" s="128"/>
      <c r="AF471" s="128"/>
      <c r="AG471" s="128"/>
      <c r="AH471" s="128"/>
      <c r="AI471" s="108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</row>
    <row r="472" spans="1:49" s="111" customFormat="1" ht="19.95" hidden="1" customHeight="1" x14ac:dyDescent="0.3">
      <c r="A472" s="113"/>
      <c r="B472" s="113">
        <v>4600011605</v>
      </c>
      <c r="C472" s="101" t="s">
        <v>1093</v>
      </c>
      <c r="D472" s="112" t="str">
        <f t="shared" si="14"/>
        <v>(DE) Sistema de Desaeração e Água de Alimentação das caldeiras - 12-S3-14E-5613-H</v>
      </c>
      <c r="E472" s="102" t="s">
        <v>490</v>
      </c>
      <c r="F472" s="103" t="s">
        <v>452</v>
      </c>
      <c r="G472" s="103" t="s">
        <v>461</v>
      </c>
      <c r="H472" s="100">
        <v>14</v>
      </c>
      <c r="I472" s="103" t="s">
        <v>1404</v>
      </c>
      <c r="J472" s="103"/>
      <c r="K472" s="103"/>
      <c r="L472" s="103"/>
      <c r="M472" s="103"/>
      <c r="N472" s="106"/>
      <c r="O472" s="104">
        <v>0</v>
      </c>
      <c r="P472" s="104">
        <v>0</v>
      </c>
      <c r="Q472" s="104"/>
      <c r="R472" s="105" t="e">
        <f t="shared" si="15"/>
        <v>#DIV/0!</v>
      </c>
      <c r="S472" s="124">
        <v>0</v>
      </c>
      <c r="T472" s="124">
        <v>0</v>
      </c>
      <c r="U472" s="124">
        <v>0</v>
      </c>
      <c r="V472" s="108"/>
      <c r="W472" s="128"/>
      <c r="X472" s="128"/>
      <c r="Y472" s="128"/>
      <c r="Z472" s="128"/>
      <c r="AA472" s="128"/>
      <c r="AB472" s="108"/>
      <c r="AC472" s="108"/>
      <c r="AD472" s="128"/>
      <c r="AE472" s="128"/>
      <c r="AF472" s="128"/>
      <c r="AG472" s="128"/>
      <c r="AH472" s="128"/>
      <c r="AI472" s="108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</row>
    <row r="473" spans="1:49" s="111" customFormat="1" ht="19.95" hidden="1" customHeight="1" x14ac:dyDescent="0.3">
      <c r="A473" s="113"/>
      <c r="B473" s="113">
        <v>4600011605</v>
      </c>
      <c r="C473" s="101" t="s">
        <v>1094</v>
      </c>
      <c r="D473" s="112" t="str">
        <f t="shared" si="14"/>
        <v>(DE) Sistema de Desaeração e Água de Alimentação das caldeiras - 12-S3-14E-5612-H</v>
      </c>
      <c r="E473" s="102" t="s">
        <v>490</v>
      </c>
      <c r="F473" s="103" t="s">
        <v>452</v>
      </c>
      <c r="G473" s="103" t="s">
        <v>461</v>
      </c>
      <c r="H473" s="100">
        <v>14</v>
      </c>
      <c r="I473" s="103" t="s">
        <v>1405</v>
      </c>
      <c r="J473" s="103"/>
      <c r="K473" s="103"/>
      <c r="L473" s="103"/>
      <c r="M473" s="103"/>
      <c r="N473" s="106"/>
      <c r="O473" s="104">
        <v>0</v>
      </c>
      <c r="P473" s="104">
        <v>0</v>
      </c>
      <c r="Q473" s="104"/>
      <c r="R473" s="105" t="e">
        <f t="shared" si="15"/>
        <v>#DIV/0!</v>
      </c>
      <c r="S473" s="124">
        <v>0</v>
      </c>
      <c r="T473" s="124">
        <v>0</v>
      </c>
      <c r="U473" s="124">
        <v>0</v>
      </c>
      <c r="V473" s="108"/>
      <c r="W473" s="128"/>
      <c r="X473" s="128"/>
      <c r="Y473" s="128"/>
      <c r="Z473" s="128"/>
      <c r="AA473" s="128"/>
      <c r="AB473" s="108"/>
      <c r="AC473" s="108"/>
      <c r="AD473" s="128"/>
      <c r="AE473" s="128"/>
      <c r="AF473" s="128"/>
      <c r="AG473" s="128"/>
      <c r="AH473" s="128"/>
      <c r="AI473" s="108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</row>
    <row r="474" spans="1:49" s="111" customFormat="1" ht="19.95" hidden="1" customHeight="1" x14ac:dyDescent="0.3">
      <c r="A474" s="113"/>
      <c r="B474" s="113">
        <v>4600011605</v>
      </c>
      <c r="C474" s="101" t="s">
        <v>1095</v>
      </c>
      <c r="D474" s="112" t="str">
        <f t="shared" si="14"/>
        <v>(DE) Sistema de Desaeração e Água de Alimentação das caldeiras - 12-S3-14E-5611-H</v>
      </c>
      <c r="E474" s="102" t="s">
        <v>490</v>
      </c>
      <c r="F474" s="103" t="s">
        <v>452</v>
      </c>
      <c r="G474" s="103" t="s">
        <v>461</v>
      </c>
      <c r="H474" s="100">
        <v>14</v>
      </c>
      <c r="I474" s="103" t="s">
        <v>1406</v>
      </c>
      <c r="J474" s="103"/>
      <c r="K474" s="103"/>
      <c r="L474" s="103"/>
      <c r="M474" s="103"/>
      <c r="N474" s="106"/>
      <c r="O474" s="104">
        <v>0</v>
      </c>
      <c r="P474" s="104">
        <v>0</v>
      </c>
      <c r="Q474" s="104"/>
      <c r="R474" s="105" t="e">
        <f t="shared" si="15"/>
        <v>#DIV/0!</v>
      </c>
      <c r="S474" s="124">
        <v>0</v>
      </c>
      <c r="T474" s="124">
        <v>0</v>
      </c>
      <c r="U474" s="124">
        <v>0</v>
      </c>
      <c r="V474" s="108"/>
      <c r="W474" s="128"/>
      <c r="X474" s="128"/>
      <c r="Y474" s="128"/>
      <c r="Z474" s="128"/>
      <c r="AA474" s="128"/>
      <c r="AB474" s="108"/>
      <c r="AC474" s="108"/>
      <c r="AD474" s="128"/>
      <c r="AE474" s="128"/>
      <c r="AF474" s="128"/>
      <c r="AG474" s="128"/>
      <c r="AH474" s="128"/>
      <c r="AI474" s="108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</row>
    <row r="475" spans="1:49" s="111" customFormat="1" ht="19.95" hidden="1" customHeight="1" x14ac:dyDescent="0.3">
      <c r="A475" s="113">
        <v>0</v>
      </c>
      <c r="B475" s="113">
        <v>4600011605</v>
      </c>
      <c r="C475" s="101" t="s">
        <v>1096</v>
      </c>
      <c r="D475" s="112" t="str">
        <f t="shared" si="14"/>
        <v/>
      </c>
      <c r="E475" s="102"/>
      <c r="F475" s="103"/>
      <c r="G475" s="103"/>
      <c r="H475" s="100"/>
      <c r="I475" s="103" t="s">
        <v>1407</v>
      </c>
      <c r="J475" s="103"/>
      <c r="K475" s="103"/>
      <c r="L475" s="103"/>
      <c r="M475" s="103"/>
      <c r="N475" s="106"/>
      <c r="O475" s="104">
        <v>0</v>
      </c>
      <c r="P475" s="104">
        <v>0</v>
      </c>
      <c r="Q475" s="104"/>
      <c r="R475" s="105" t="e">
        <f t="shared" si="15"/>
        <v>#DIV/0!</v>
      </c>
      <c r="S475" s="124">
        <v>0</v>
      </c>
      <c r="T475" s="124">
        <v>0</v>
      </c>
      <c r="U475" s="124">
        <v>0</v>
      </c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F475" s="113"/>
      <c r="AG475" s="113"/>
      <c r="AH475" s="113"/>
      <c r="AI475" s="113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</row>
    <row r="476" spans="1:49" s="111" customFormat="1" ht="19.95" customHeight="1" x14ac:dyDescent="0.3">
      <c r="A476" s="113">
        <v>42</v>
      </c>
      <c r="B476" s="113">
        <v>4600011605</v>
      </c>
      <c r="C476" s="101" t="s">
        <v>974</v>
      </c>
      <c r="D476" s="112" t="str">
        <f t="shared" si="14"/>
        <v>(DE) Sistema de Desaeração e Água de Alimentação das caldeiras - Teste hidrostático das linhas E</v>
      </c>
      <c r="E476" s="102" t="s">
        <v>490</v>
      </c>
      <c r="F476" s="103" t="s">
        <v>452</v>
      </c>
      <c r="G476" s="103" t="s">
        <v>461</v>
      </c>
      <c r="H476" s="100">
        <v>14</v>
      </c>
      <c r="I476" s="103" t="s">
        <v>1468</v>
      </c>
      <c r="J476" s="103"/>
      <c r="K476" s="103"/>
      <c r="L476" s="103"/>
      <c r="M476" s="103"/>
      <c r="N476" s="106"/>
      <c r="O476" s="104">
        <v>0</v>
      </c>
      <c r="P476" s="104">
        <v>0</v>
      </c>
      <c r="Q476" s="104"/>
      <c r="R476" s="105" t="e">
        <f t="shared" si="15"/>
        <v>#DIV/0!</v>
      </c>
      <c r="S476" s="124">
        <v>0</v>
      </c>
      <c r="T476" s="124">
        <v>0</v>
      </c>
      <c r="U476" s="124">
        <v>0</v>
      </c>
      <c r="V476" s="108"/>
      <c r="W476" s="113"/>
      <c r="X476" s="113"/>
      <c r="Y476" s="113"/>
      <c r="Z476" s="113"/>
      <c r="AA476" s="113"/>
      <c r="AB476" s="108"/>
      <c r="AC476" s="108"/>
      <c r="AD476" s="113"/>
      <c r="AE476" s="113"/>
      <c r="AF476" s="113"/>
      <c r="AG476" s="113"/>
      <c r="AH476" s="113"/>
      <c r="AI476" s="108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</row>
    <row r="477" spans="1:49" s="111" customFormat="1" ht="19.95" hidden="1" customHeight="1" x14ac:dyDescent="0.3">
      <c r="A477" s="113">
        <v>0</v>
      </c>
      <c r="B477" s="113">
        <v>4600011605</v>
      </c>
      <c r="C477" s="101" t="s">
        <v>975</v>
      </c>
      <c r="D477" s="112" t="str">
        <f t="shared" si="14"/>
        <v/>
      </c>
      <c r="E477" s="102"/>
      <c r="F477" s="103"/>
      <c r="G477" s="103"/>
      <c r="H477" s="100"/>
      <c r="I477" s="103" t="s">
        <v>1327</v>
      </c>
      <c r="J477" s="103"/>
      <c r="K477" s="103"/>
      <c r="L477" s="103"/>
      <c r="M477" s="103"/>
      <c r="N477" s="106"/>
      <c r="O477" s="104">
        <v>0</v>
      </c>
      <c r="P477" s="104">
        <v>0</v>
      </c>
      <c r="Q477" s="104"/>
      <c r="R477" s="105" t="e">
        <f t="shared" si="15"/>
        <v>#DIV/0!</v>
      </c>
      <c r="S477" s="124">
        <v>0</v>
      </c>
      <c r="T477" s="124">
        <v>0</v>
      </c>
      <c r="U477" s="124">
        <v>0</v>
      </c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F477" s="113"/>
      <c r="AG477" s="113"/>
      <c r="AH477" s="113"/>
      <c r="AI477" s="113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</row>
    <row r="478" spans="1:49" s="111" customFormat="1" ht="19.95" hidden="1" customHeight="1" x14ac:dyDescent="0.3">
      <c r="A478" s="113">
        <v>0</v>
      </c>
      <c r="B478" s="113">
        <v>4600011605</v>
      </c>
      <c r="C478" s="101" t="s">
        <v>976</v>
      </c>
      <c r="D478" s="112" t="str">
        <f t="shared" si="14"/>
        <v/>
      </c>
      <c r="E478" s="102"/>
      <c r="F478" s="103"/>
      <c r="G478" s="103"/>
      <c r="H478" s="100"/>
      <c r="I478" s="103" t="s">
        <v>1408</v>
      </c>
      <c r="J478" s="103"/>
      <c r="K478" s="103"/>
      <c r="L478" s="103"/>
      <c r="M478" s="103"/>
      <c r="N478" s="106"/>
      <c r="O478" s="104">
        <v>0</v>
      </c>
      <c r="P478" s="104">
        <v>0</v>
      </c>
      <c r="Q478" s="104"/>
      <c r="R478" s="105" t="e">
        <f t="shared" si="15"/>
        <v>#DIV/0!</v>
      </c>
      <c r="S478" s="124">
        <v>0</v>
      </c>
      <c r="T478" s="124">
        <v>0</v>
      </c>
      <c r="U478" s="124">
        <v>0</v>
      </c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</row>
    <row r="479" spans="1:49" s="111" customFormat="1" ht="19.95" hidden="1" customHeight="1" x14ac:dyDescent="0.3">
      <c r="A479" s="113">
        <v>0</v>
      </c>
      <c r="B479" s="113">
        <v>4600011605</v>
      </c>
      <c r="C479" s="101" t="s">
        <v>977</v>
      </c>
      <c r="D479" s="112" t="str">
        <f t="shared" si="14"/>
        <v/>
      </c>
      <c r="E479" s="102"/>
      <c r="F479" s="103"/>
      <c r="G479" s="103"/>
      <c r="H479" s="100"/>
      <c r="I479" s="103" t="s">
        <v>1207</v>
      </c>
      <c r="J479" s="103"/>
      <c r="K479" s="103"/>
      <c r="L479" s="103"/>
      <c r="M479" s="103"/>
      <c r="N479" s="106"/>
      <c r="O479" s="104">
        <v>0</v>
      </c>
      <c r="P479" s="104">
        <v>0</v>
      </c>
      <c r="Q479" s="104"/>
      <c r="R479" s="105" t="e">
        <f t="shared" si="15"/>
        <v>#DIV/0!</v>
      </c>
      <c r="S479" s="124">
        <v>0</v>
      </c>
      <c r="T479" s="124">
        <v>0</v>
      </c>
      <c r="U479" s="124">
        <v>0</v>
      </c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</row>
    <row r="480" spans="1:49" s="111" customFormat="1" ht="19.95" hidden="1" customHeight="1" x14ac:dyDescent="0.3">
      <c r="A480" s="113"/>
      <c r="B480" s="113">
        <v>4600011605</v>
      </c>
      <c r="C480" s="101" t="s">
        <v>978</v>
      </c>
      <c r="D480" s="112" t="str">
        <f t="shared" si="14"/>
        <v>(DE) Sistema de Desaeração e Água de Alimentação das caldeiras - Montagem de suportes e da linha 6"-S3-14E-5602-H e válvulas</v>
      </c>
      <c r="E480" s="102" t="s">
        <v>490</v>
      </c>
      <c r="F480" s="103" t="s">
        <v>452</v>
      </c>
      <c r="G480" s="103" t="s">
        <v>461</v>
      </c>
      <c r="H480" s="100">
        <v>14</v>
      </c>
      <c r="I480" s="103" t="s">
        <v>1409</v>
      </c>
      <c r="J480" s="103"/>
      <c r="K480" s="103"/>
      <c r="L480" s="103"/>
      <c r="M480" s="103"/>
      <c r="N480" s="106"/>
      <c r="O480" s="104">
        <v>0</v>
      </c>
      <c r="P480" s="104">
        <v>0</v>
      </c>
      <c r="Q480" s="104"/>
      <c r="R480" s="105" t="e">
        <f t="shared" si="15"/>
        <v>#DIV/0!</v>
      </c>
      <c r="S480" s="124">
        <v>0</v>
      </c>
      <c r="T480" s="124">
        <v>0</v>
      </c>
      <c r="U480" s="124">
        <v>0</v>
      </c>
      <c r="V480" s="108"/>
      <c r="W480" s="128"/>
      <c r="X480" s="128"/>
      <c r="Y480" s="128"/>
      <c r="Z480" s="128"/>
      <c r="AA480" s="128"/>
      <c r="AB480" s="108"/>
      <c r="AC480" s="108"/>
      <c r="AD480" s="128"/>
      <c r="AE480" s="128"/>
      <c r="AF480" s="128"/>
      <c r="AG480" s="128"/>
      <c r="AH480" s="128"/>
      <c r="AI480" s="108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</row>
    <row r="481" spans="1:49" s="111" customFormat="1" ht="19.95" hidden="1" customHeight="1" x14ac:dyDescent="0.3">
      <c r="A481" s="113">
        <v>0</v>
      </c>
      <c r="B481" s="113">
        <v>4600011605</v>
      </c>
      <c r="C481" s="101" t="s">
        <v>979</v>
      </c>
      <c r="D481" s="112" t="str">
        <f t="shared" si="14"/>
        <v/>
      </c>
      <c r="E481" s="102"/>
      <c r="F481" s="103"/>
      <c r="G481" s="103"/>
      <c r="H481" s="100"/>
      <c r="I481" s="103" t="s">
        <v>1321</v>
      </c>
      <c r="J481" s="103"/>
      <c r="K481" s="103"/>
      <c r="L481" s="103"/>
      <c r="M481" s="103"/>
      <c r="N481" s="106"/>
      <c r="O481" s="104">
        <v>0</v>
      </c>
      <c r="P481" s="104">
        <v>0</v>
      </c>
      <c r="Q481" s="104"/>
      <c r="R481" s="105" t="e">
        <f t="shared" si="15"/>
        <v>#DIV/0!</v>
      </c>
      <c r="S481" s="124">
        <v>0</v>
      </c>
      <c r="T481" s="124">
        <v>0</v>
      </c>
      <c r="U481" s="124">
        <v>0</v>
      </c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</row>
    <row r="482" spans="1:49" s="111" customFormat="1" ht="19.95" hidden="1" customHeight="1" x14ac:dyDescent="0.3">
      <c r="A482" s="113">
        <v>0</v>
      </c>
      <c r="B482" s="113">
        <v>4600011605</v>
      </c>
      <c r="C482" s="101" t="s">
        <v>980</v>
      </c>
      <c r="D482" s="112" t="str">
        <f t="shared" si="14"/>
        <v/>
      </c>
      <c r="E482" s="102"/>
      <c r="F482" s="103"/>
      <c r="G482" s="103"/>
      <c r="H482" s="100"/>
      <c r="I482" s="103" t="s">
        <v>1331</v>
      </c>
      <c r="J482" s="103"/>
      <c r="K482" s="103"/>
      <c r="L482" s="103"/>
      <c r="M482" s="103"/>
      <c r="N482" s="106"/>
      <c r="O482" s="104">
        <v>0</v>
      </c>
      <c r="P482" s="104">
        <v>0</v>
      </c>
      <c r="Q482" s="104"/>
      <c r="R482" s="105" t="e">
        <f t="shared" si="15"/>
        <v>#DIV/0!</v>
      </c>
      <c r="S482" s="124">
        <v>0</v>
      </c>
      <c r="T482" s="124">
        <v>0</v>
      </c>
      <c r="U482" s="124">
        <v>0</v>
      </c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</row>
    <row r="483" spans="1:49" s="111" customFormat="1" ht="19.95" hidden="1" customHeight="1" x14ac:dyDescent="0.3">
      <c r="A483" s="113">
        <v>0</v>
      </c>
      <c r="B483" s="113">
        <v>4600011605</v>
      </c>
      <c r="C483" s="101" t="s">
        <v>981</v>
      </c>
      <c r="D483" s="112" t="str">
        <f t="shared" si="14"/>
        <v/>
      </c>
      <c r="E483" s="102"/>
      <c r="F483" s="103"/>
      <c r="G483" s="103"/>
      <c r="H483" s="100"/>
      <c r="I483" s="103" t="s">
        <v>1410</v>
      </c>
      <c r="J483" s="103"/>
      <c r="K483" s="103"/>
      <c r="L483" s="103"/>
      <c r="M483" s="103"/>
      <c r="N483" s="106"/>
      <c r="O483" s="104">
        <v>0</v>
      </c>
      <c r="P483" s="104">
        <v>0</v>
      </c>
      <c r="Q483" s="104"/>
      <c r="R483" s="105" t="e">
        <f t="shared" si="15"/>
        <v>#DIV/0!</v>
      </c>
      <c r="S483" s="124">
        <v>0</v>
      </c>
      <c r="T483" s="124">
        <v>0</v>
      </c>
      <c r="U483" s="124">
        <v>0</v>
      </c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</row>
    <row r="484" spans="1:49" s="111" customFormat="1" ht="19.95" hidden="1" customHeight="1" x14ac:dyDescent="0.3">
      <c r="A484" s="113">
        <v>0</v>
      </c>
      <c r="B484" s="113">
        <v>4600011605</v>
      </c>
      <c r="C484" s="101" t="s">
        <v>982</v>
      </c>
      <c r="D484" s="112" t="str">
        <f t="shared" si="14"/>
        <v/>
      </c>
      <c r="E484" s="102"/>
      <c r="F484" s="103"/>
      <c r="G484" s="103"/>
      <c r="H484" s="100"/>
      <c r="I484" s="103" t="s">
        <v>1332</v>
      </c>
      <c r="J484" s="103"/>
      <c r="K484" s="103"/>
      <c r="L484" s="103"/>
      <c r="M484" s="103"/>
      <c r="N484" s="106"/>
      <c r="O484" s="104">
        <v>0</v>
      </c>
      <c r="P484" s="104">
        <v>0</v>
      </c>
      <c r="Q484" s="104"/>
      <c r="R484" s="105" t="e">
        <f t="shared" si="15"/>
        <v>#DIV/0!</v>
      </c>
      <c r="S484" s="124">
        <v>0</v>
      </c>
      <c r="T484" s="124">
        <v>0</v>
      </c>
      <c r="U484" s="124">
        <v>0</v>
      </c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</row>
    <row r="485" spans="1:49" s="111" customFormat="1" ht="19.95" hidden="1" customHeight="1" x14ac:dyDescent="0.3">
      <c r="A485" s="113">
        <v>0</v>
      </c>
      <c r="B485" s="113">
        <v>4600011605</v>
      </c>
      <c r="C485" s="101" t="s">
        <v>983</v>
      </c>
      <c r="D485" s="112" t="str">
        <f t="shared" si="14"/>
        <v/>
      </c>
      <c r="E485" s="102"/>
      <c r="F485" s="103"/>
      <c r="G485" s="103"/>
      <c r="H485" s="100"/>
      <c r="I485" s="103" t="s">
        <v>1333</v>
      </c>
      <c r="J485" s="103"/>
      <c r="K485" s="103"/>
      <c r="L485" s="103"/>
      <c r="M485" s="103"/>
      <c r="N485" s="106"/>
      <c r="O485" s="104">
        <v>0</v>
      </c>
      <c r="P485" s="104">
        <v>0</v>
      </c>
      <c r="Q485" s="104"/>
      <c r="R485" s="105" t="e">
        <f t="shared" si="15"/>
        <v>#DIV/0!</v>
      </c>
      <c r="S485" s="124">
        <v>0</v>
      </c>
      <c r="T485" s="124">
        <v>0</v>
      </c>
      <c r="U485" s="124">
        <v>0</v>
      </c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</row>
    <row r="486" spans="1:49" s="111" customFormat="1" ht="19.95" hidden="1" customHeight="1" x14ac:dyDescent="0.3">
      <c r="A486" s="113">
        <v>0</v>
      </c>
      <c r="B486" s="113">
        <v>4600011605</v>
      </c>
      <c r="C486" s="101" t="s">
        <v>984</v>
      </c>
      <c r="D486" s="112" t="str">
        <f t="shared" si="14"/>
        <v/>
      </c>
      <c r="E486" s="102"/>
      <c r="F486" s="103"/>
      <c r="G486" s="103"/>
      <c r="H486" s="100"/>
      <c r="I486" s="103" t="s">
        <v>1411</v>
      </c>
      <c r="J486" s="103"/>
      <c r="K486" s="103"/>
      <c r="L486" s="103"/>
      <c r="M486" s="103"/>
      <c r="N486" s="106"/>
      <c r="O486" s="104">
        <v>0</v>
      </c>
      <c r="P486" s="104">
        <v>0</v>
      </c>
      <c r="Q486" s="104"/>
      <c r="R486" s="105" t="e">
        <f t="shared" si="15"/>
        <v>#DIV/0!</v>
      </c>
      <c r="S486" s="124">
        <v>0</v>
      </c>
      <c r="T486" s="124">
        <v>0</v>
      </c>
      <c r="U486" s="124">
        <v>0</v>
      </c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</row>
    <row r="487" spans="1:49" s="111" customFormat="1" ht="19.95" hidden="1" customHeight="1" x14ac:dyDescent="0.3">
      <c r="A487" s="113">
        <v>0</v>
      </c>
      <c r="B487" s="113">
        <v>4600011605</v>
      </c>
      <c r="C487" s="101" t="s">
        <v>985</v>
      </c>
      <c r="D487" s="112" t="str">
        <f t="shared" si="14"/>
        <v/>
      </c>
      <c r="E487" s="102"/>
      <c r="F487" s="103"/>
      <c r="G487" s="103"/>
      <c r="H487" s="100"/>
      <c r="I487" s="103" t="s">
        <v>1336</v>
      </c>
      <c r="J487" s="103"/>
      <c r="K487" s="103"/>
      <c r="L487" s="103"/>
      <c r="M487" s="103"/>
      <c r="N487" s="106"/>
      <c r="O487" s="104">
        <v>0</v>
      </c>
      <c r="P487" s="104">
        <v>0</v>
      </c>
      <c r="Q487" s="104"/>
      <c r="R487" s="105" t="e">
        <f t="shared" si="15"/>
        <v>#DIV/0!</v>
      </c>
      <c r="S487" s="124">
        <v>0</v>
      </c>
      <c r="T487" s="124">
        <v>0</v>
      </c>
      <c r="U487" s="124">
        <v>0</v>
      </c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</row>
    <row r="488" spans="1:49" s="111" customFormat="1" ht="19.95" hidden="1" customHeight="1" x14ac:dyDescent="0.3">
      <c r="A488" s="113">
        <v>0</v>
      </c>
      <c r="B488" s="113">
        <v>4600011605</v>
      </c>
      <c r="C488" s="101" t="s">
        <v>986</v>
      </c>
      <c r="D488" s="112" t="str">
        <f t="shared" si="14"/>
        <v/>
      </c>
      <c r="E488" s="102"/>
      <c r="F488" s="103"/>
      <c r="G488" s="103"/>
      <c r="H488" s="100"/>
      <c r="I488" s="103" t="s">
        <v>1337</v>
      </c>
      <c r="J488" s="103"/>
      <c r="K488" s="103"/>
      <c r="L488" s="103"/>
      <c r="M488" s="103"/>
      <c r="N488" s="106"/>
      <c r="O488" s="104">
        <v>0</v>
      </c>
      <c r="P488" s="104">
        <v>0</v>
      </c>
      <c r="Q488" s="104"/>
      <c r="R488" s="105" t="e">
        <f t="shared" si="15"/>
        <v>#DIV/0!</v>
      </c>
      <c r="S488" s="124">
        <v>0</v>
      </c>
      <c r="T488" s="124">
        <v>0</v>
      </c>
      <c r="U488" s="124">
        <v>0</v>
      </c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</row>
    <row r="489" spans="1:49" s="111" customFormat="1" ht="19.95" hidden="1" customHeight="1" x14ac:dyDescent="0.3">
      <c r="A489" s="113">
        <v>0</v>
      </c>
      <c r="B489" s="113">
        <v>4600011605</v>
      </c>
      <c r="C489" s="101" t="s">
        <v>987</v>
      </c>
      <c r="D489" s="112" t="str">
        <f t="shared" si="14"/>
        <v/>
      </c>
      <c r="E489" s="102"/>
      <c r="F489" s="103"/>
      <c r="G489" s="103"/>
      <c r="H489" s="100"/>
      <c r="I489" s="103" t="s">
        <v>1303</v>
      </c>
      <c r="J489" s="103"/>
      <c r="K489" s="103"/>
      <c r="L489" s="103"/>
      <c r="M489" s="103"/>
      <c r="N489" s="106"/>
      <c r="O489" s="104">
        <v>0</v>
      </c>
      <c r="P489" s="104">
        <v>0</v>
      </c>
      <c r="Q489" s="104"/>
      <c r="R489" s="105" t="e">
        <f t="shared" si="15"/>
        <v>#DIV/0!</v>
      </c>
      <c r="S489" s="124">
        <v>0</v>
      </c>
      <c r="T489" s="124">
        <v>0</v>
      </c>
      <c r="U489" s="124">
        <v>0</v>
      </c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</row>
    <row r="490" spans="1:49" s="111" customFormat="1" ht="19.95" hidden="1" customHeight="1" x14ac:dyDescent="0.3">
      <c r="A490" s="113">
        <v>0</v>
      </c>
      <c r="B490" s="113">
        <v>4600011605</v>
      </c>
      <c r="C490" s="101" t="s">
        <v>988</v>
      </c>
      <c r="D490" s="112" t="str">
        <f t="shared" si="14"/>
        <v/>
      </c>
      <c r="E490" s="102"/>
      <c r="F490" s="103"/>
      <c r="G490" s="103"/>
      <c r="H490" s="100"/>
      <c r="I490" s="103" t="s">
        <v>1304</v>
      </c>
      <c r="J490" s="103"/>
      <c r="K490" s="103"/>
      <c r="L490" s="103"/>
      <c r="M490" s="103"/>
      <c r="N490" s="106"/>
      <c r="O490" s="104">
        <v>0</v>
      </c>
      <c r="P490" s="104">
        <v>5</v>
      </c>
      <c r="Q490" s="104"/>
      <c r="R490" s="105" t="e">
        <f t="shared" si="15"/>
        <v>#DIV/0!</v>
      </c>
      <c r="S490" s="124">
        <v>0</v>
      </c>
      <c r="T490" s="124">
        <v>5</v>
      </c>
      <c r="U490" s="124">
        <v>0</v>
      </c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</row>
    <row r="491" spans="1:49" s="111" customFormat="1" ht="19.95" hidden="1" customHeight="1" x14ac:dyDescent="0.3">
      <c r="A491" s="113">
        <v>0</v>
      </c>
      <c r="B491" s="113">
        <v>4600011605</v>
      </c>
      <c r="C491" s="101" t="s">
        <v>989</v>
      </c>
      <c r="D491" s="112" t="str">
        <f t="shared" si="14"/>
        <v/>
      </c>
      <c r="E491" s="102"/>
      <c r="F491" s="103"/>
      <c r="G491" s="103"/>
      <c r="H491" s="100"/>
      <c r="I491" s="103" t="s">
        <v>1305</v>
      </c>
      <c r="J491" s="103"/>
      <c r="K491" s="103"/>
      <c r="L491" s="103"/>
      <c r="M491" s="103"/>
      <c r="N491" s="106"/>
      <c r="O491" s="104">
        <v>0</v>
      </c>
      <c r="P491" s="104">
        <v>0</v>
      </c>
      <c r="Q491" s="104"/>
      <c r="R491" s="105" t="e">
        <f t="shared" si="15"/>
        <v>#DIV/0!</v>
      </c>
      <c r="S491" s="124">
        <v>0</v>
      </c>
      <c r="T491" s="124">
        <v>0</v>
      </c>
      <c r="U491" s="124">
        <v>0</v>
      </c>
      <c r="V491" s="113"/>
      <c r="W491" s="113"/>
      <c r="X491" s="113"/>
      <c r="Y491" s="113"/>
      <c r="Z491" s="113"/>
      <c r="AA491" s="113"/>
      <c r="AB491" s="113"/>
      <c r="AC491" s="113"/>
      <c r="AD491" s="113"/>
      <c r="AE491" s="113"/>
      <c r="AF491" s="113"/>
      <c r="AG491" s="113"/>
      <c r="AH491" s="113"/>
      <c r="AI491" s="113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</row>
    <row r="492" spans="1:49" s="111" customFormat="1" ht="41.4" hidden="1" customHeight="1" x14ac:dyDescent="0.3">
      <c r="A492" s="113"/>
      <c r="B492" s="113">
        <v>4600011605</v>
      </c>
      <c r="C492" s="101" t="s">
        <v>990</v>
      </c>
      <c r="D492" s="112" t="str">
        <f t="shared" si="14"/>
        <v>(VP) Sistema de Vapor de média pressão - Fixação do tanque sobre a base</v>
      </c>
      <c r="E492" s="102" t="s">
        <v>491</v>
      </c>
      <c r="F492" s="103" t="s">
        <v>485</v>
      </c>
      <c r="G492" s="103" t="s">
        <v>461</v>
      </c>
      <c r="H492" s="100">
        <v>14</v>
      </c>
      <c r="I492" s="135" t="s">
        <v>1338</v>
      </c>
      <c r="J492" s="103"/>
      <c r="K492" s="103" t="s">
        <v>497</v>
      </c>
      <c r="L492" s="103" t="s">
        <v>482</v>
      </c>
      <c r="M492" s="103"/>
      <c r="N492" s="106"/>
      <c r="O492" s="104">
        <v>10090.794169999999</v>
      </c>
      <c r="P492" s="124">
        <v>1119.3</v>
      </c>
      <c r="Q492" s="104" t="s">
        <v>499</v>
      </c>
      <c r="R492" s="105">
        <f t="shared" si="15"/>
        <v>0.1109228848733915</v>
      </c>
      <c r="S492" s="124">
        <v>0</v>
      </c>
      <c r="T492" s="124">
        <v>1119.3</v>
      </c>
      <c r="U492" s="124">
        <v>0</v>
      </c>
      <c r="V492" s="108"/>
      <c r="W492" s="128"/>
      <c r="X492" s="128">
        <v>2</v>
      </c>
      <c r="Y492" s="128">
        <v>2</v>
      </c>
      <c r="Z492" s="128"/>
      <c r="AA492" s="128"/>
      <c r="AB492" s="108"/>
      <c r="AC492" s="108"/>
      <c r="AD492" s="128">
        <v>1</v>
      </c>
      <c r="AE492" s="128">
        <v>1</v>
      </c>
      <c r="AF492" s="128">
        <v>1</v>
      </c>
      <c r="AG492" s="128">
        <v>1</v>
      </c>
      <c r="AH492" s="128">
        <v>1</v>
      </c>
      <c r="AI492" s="108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</row>
    <row r="493" spans="1:49" s="111" customFormat="1" ht="19.95" customHeight="1" x14ac:dyDescent="0.3">
      <c r="A493" s="113">
        <v>42</v>
      </c>
      <c r="B493" s="113">
        <v>4600011605</v>
      </c>
      <c r="C493" s="101" t="s">
        <v>991</v>
      </c>
      <c r="D493" s="112" t="str">
        <f t="shared" si="14"/>
        <v>(SB) Sistema de blowdown - Linha 1/2"-S3-14E-5603-P</v>
      </c>
      <c r="E493" s="102" t="s">
        <v>1461</v>
      </c>
      <c r="F493" s="103" t="s">
        <v>452</v>
      </c>
      <c r="G493" s="103" t="s">
        <v>461</v>
      </c>
      <c r="H493" s="100">
        <v>14</v>
      </c>
      <c r="I493" s="103" t="s">
        <v>1412</v>
      </c>
      <c r="J493" s="103"/>
      <c r="K493" s="103"/>
      <c r="L493" s="103"/>
      <c r="M493" s="136" t="s">
        <v>1063</v>
      </c>
      <c r="N493" s="106"/>
      <c r="O493" s="104">
        <v>0</v>
      </c>
      <c r="P493" s="104">
        <v>0</v>
      </c>
      <c r="Q493" s="104"/>
      <c r="R493" s="105" t="e">
        <f t="shared" si="15"/>
        <v>#DIV/0!</v>
      </c>
      <c r="S493" s="124">
        <v>0</v>
      </c>
      <c r="T493" s="124">
        <v>0</v>
      </c>
      <c r="U493" s="124">
        <v>0</v>
      </c>
      <c r="V493" s="108"/>
      <c r="W493" s="128"/>
      <c r="X493" s="128"/>
      <c r="Y493" s="128"/>
      <c r="Z493" s="128"/>
      <c r="AA493" s="128">
        <v>2</v>
      </c>
      <c r="AB493" s="108"/>
      <c r="AC493" s="108"/>
      <c r="AD493" s="128">
        <v>1</v>
      </c>
      <c r="AE493" s="128">
        <v>1</v>
      </c>
      <c r="AF493" s="128"/>
      <c r="AG493" s="128"/>
      <c r="AH493" s="128"/>
      <c r="AI493" s="108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</row>
    <row r="494" spans="1:49" s="111" customFormat="1" ht="19.95" customHeight="1" x14ac:dyDescent="0.3">
      <c r="A494" s="113">
        <v>42</v>
      </c>
      <c r="B494" s="113">
        <v>4600011605</v>
      </c>
      <c r="C494" s="101" t="s">
        <v>992</v>
      </c>
      <c r="D494" s="112" t="str">
        <f t="shared" si="14"/>
        <v>(SB) Sistema de blowdown - Linha 1/2"-S3-14E-5604-P</v>
      </c>
      <c r="E494" s="102" t="s">
        <v>1461</v>
      </c>
      <c r="F494" s="103" t="s">
        <v>452</v>
      </c>
      <c r="G494" s="103" t="s">
        <v>461</v>
      </c>
      <c r="H494" s="100">
        <v>14</v>
      </c>
      <c r="I494" s="103" t="s">
        <v>1413</v>
      </c>
      <c r="J494" s="103"/>
      <c r="K494" s="103"/>
      <c r="L494" s="103"/>
      <c r="M494" s="136" t="s">
        <v>1063</v>
      </c>
      <c r="N494" s="106"/>
      <c r="O494" s="104">
        <v>0</v>
      </c>
      <c r="P494" s="104">
        <v>0</v>
      </c>
      <c r="Q494" s="104"/>
      <c r="R494" s="105" t="e">
        <f t="shared" si="15"/>
        <v>#DIV/0!</v>
      </c>
      <c r="S494" s="124">
        <v>0</v>
      </c>
      <c r="T494" s="124">
        <v>0</v>
      </c>
      <c r="U494" s="124">
        <v>0</v>
      </c>
      <c r="V494" s="108"/>
      <c r="W494" s="128"/>
      <c r="X494" s="128"/>
      <c r="Y494" s="128"/>
      <c r="Z494" s="128">
        <v>0</v>
      </c>
      <c r="AA494" s="128">
        <v>0</v>
      </c>
      <c r="AB494" s="108"/>
      <c r="AC494" s="108"/>
      <c r="AD494" s="128"/>
      <c r="AE494" s="128"/>
      <c r="AF494" s="128">
        <v>1</v>
      </c>
      <c r="AG494" s="128">
        <v>1</v>
      </c>
      <c r="AH494" s="128"/>
      <c r="AI494" s="108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</row>
    <row r="495" spans="1:49" s="111" customFormat="1" ht="19.95" hidden="1" customHeight="1" x14ac:dyDescent="0.3">
      <c r="A495" s="113">
        <v>39</v>
      </c>
      <c r="B495" s="113">
        <v>4600011605</v>
      </c>
      <c r="C495" s="101" t="s">
        <v>993</v>
      </c>
      <c r="D495" s="112" t="str">
        <f t="shared" si="14"/>
        <v>(SB) Sistema de blowdown - Linha 2"-S3-14E-5605-P</v>
      </c>
      <c r="E495" s="102" t="s">
        <v>1461</v>
      </c>
      <c r="F495" s="103" t="s">
        <v>452</v>
      </c>
      <c r="G495" s="103" t="s">
        <v>461</v>
      </c>
      <c r="H495" s="100">
        <v>14</v>
      </c>
      <c r="I495" s="103" t="s">
        <v>1414</v>
      </c>
      <c r="J495" s="103"/>
      <c r="K495" s="103"/>
      <c r="L495" s="103"/>
      <c r="M495" s="103"/>
      <c r="N495" s="106"/>
      <c r="O495" s="104">
        <v>0</v>
      </c>
      <c r="P495" s="104">
        <v>0</v>
      </c>
      <c r="Q495" s="104"/>
      <c r="R495" s="105" t="e">
        <f t="shared" si="15"/>
        <v>#DIV/0!</v>
      </c>
      <c r="S495" s="124">
        <v>0</v>
      </c>
      <c r="T495" s="124">
        <v>0</v>
      </c>
      <c r="U495" s="124">
        <v>0</v>
      </c>
      <c r="V495" s="108"/>
      <c r="W495" s="128">
        <v>2</v>
      </c>
      <c r="X495" s="128">
        <v>2</v>
      </c>
      <c r="Y495" s="128">
        <v>2</v>
      </c>
      <c r="Z495" s="128"/>
      <c r="AA495" s="128"/>
      <c r="AB495" s="108"/>
      <c r="AC495" s="108"/>
      <c r="AD495" s="128"/>
      <c r="AE495" s="128"/>
      <c r="AF495" s="128"/>
      <c r="AG495" s="128"/>
      <c r="AH495" s="128"/>
      <c r="AI495" s="108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</row>
    <row r="496" spans="1:49" s="111" customFormat="1" ht="19.95" hidden="1" customHeight="1" x14ac:dyDescent="0.3">
      <c r="A496" s="113">
        <v>39</v>
      </c>
      <c r="B496" s="113">
        <v>4600011605</v>
      </c>
      <c r="C496" s="101" t="s">
        <v>994</v>
      </c>
      <c r="D496" s="112" t="str">
        <f t="shared" si="14"/>
        <v>(SB) Sistema de blowdown - Linha 2"-S3-14E-5606-P</v>
      </c>
      <c r="E496" s="102" t="s">
        <v>1461</v>
      </c>
      <c r="F496" s="103" t="s">
        <v>452</v>
      </c>
      <c r="G496" s="103" t="s">
        <v>461</v>
      </c>
      <c r="H496" s="100">
        <v>14</v>
      </c>
      <c r="I496" s="103" t="s">
        <v>1415</v>
      </c>
      <c r="J496" s="103"/>
      <c r="K496" s="103"/>
      <c r="L496" s="103"/>
      <c r="M496" s="103"/>
      <c r="N496" s="106"/>
      <c r="O496" s="104">
        <v>0</v>
      </c>
      <c r="P496" s="104">
        <v>0</v>
      </c>
      <c r="Q496" s="104"/>
      <c r="R496" s="105" t="e">
        <f t="shared" si="15"/>
        <v>#DIV/0!</v>
      </c>
      <c r="S496" s="124">
        <v>0</v>
      </c>
      <c r="T496" s="124">
        <v>0</v>
      </c>
      <c r="U496" s="124">
        <v>0</v>
      </c>
      <c r="V496" s="108"/>
      <c r="W496" s="128"/>
      <c r="X496" s="128"/>
      <c r="Y496" s="128">
        <v>2</v>
      </c>
      <c r="Z496" s="128">
        <v>2</v>
      </c>
      <c r="AA496" s="128">
        <v>2</v>
      </c>
      <c r="AB496" s="108"/>
      <c r="AC496" s="108"/>
      <c r="AD496" s="128"/>
      <c r="AE496" s="128"/>
      <c r="AF496" s="128"/>
      <c r="AG496" s="128"/>
      <c r="AH496" s="128"/>
      <c r="AI496" s="108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</row>
    <row r="497" spans="1:49" s="111" customFormat="1" ht="19.95" customHeight="1" x14ac:dyDescent="0.3">
      <c r="A497" s="113">
        <v>42</v>
      </c>
      <c r="B497" s="113">
        <v>4600011605</v>
      </c>
      <c r="C497" s="101" t="s">
        <v>995</v>
      </c>
      <c r="D497" s="112" t="str">
        <f t="shared" si="14"/>
        <v>(SB) Sistema de blowdown - Linha 2"-S3-14E-5600-H</v>
      </c>
      <c r="E497" s="102" t="s">
        <v>1461</v>
      </c>
      <c r="F497" s="103" t="s">
        <v>452</v>
      </c>
      <c r="G497" s="103" t="s">
        <v>461</v>
      </c>
      <c r="H497" s="100">
        <v>14</v>
      </c>
      <c r="I497" s="103" t="s">
        <v>1416</v>
      </c>
      <c r="J497" s="103"/>
      <c r="K497" s="103"/>
      <c r="L497" s="103"/>
      <c r="M497" s="103"/>
      <c r="N497" s="106"/>
      <c r="O497" s="104">
        <v>0</v>
      </c>
      <c r="P497" s="104">
        <v>0</v>
      </c>
      <c r="Q497" s="104"/>
      <c r="R497" s="105" t="e">
        <f t="shared" si="15"/>
        <v>#DIV/0!</v>
      </c>
      <c r="S497" s="124">
        <v>0</v>
      </c>
      <c r="T497" s="124">
        <v>0</v>
      </c>
      <c r="U497" s="124">
        <v>0</v>
      </c>
      <c r="V497" s="108"/>
      <c r="W497" s="128"/>
      <c r="X497" s="128"/>
      <c r="Y497" s="128"/>
      <c r="Z497" s="128"/>
      <c r="AA497" s="128"/>
      <c r="AB497" s="108"/>
      <c r="AC497" s="108"/>
      <c r="AD497" s="128">
        <v>1</v>
      </c>
      <c r="AE497" s="128">
        <v>1</v>
      </c>
      <c r="AF497" s="128"/>
      <c r="AG497" s="128"/>
      <c r="AH497" s="128"/>
      <c r="AI497" s="108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</row>
    <row r="498" spans="1:49" s="111" customFormat="1" ht="19.95" customHeight="1" x14ac:dyDescent="0.3">
      <c r="A498" s="113">
        <v>42</v>
      </c>
      <c r="B498" s="113">
        <v>4600011605</v>
      </c>
      <c r="C498" s="101" t="s">
        <v>996</v>
      </c>
      <c r="D498" s="112" t="str">
        <f t="shared" si="14"/>
        <v>(SB) Sistema de blowdown - Linha 1"-S3-14E-5634-P</v>
      </c>
      <c r="E498" s="102" t="s">
        <v>1461</v>
      </c>
      <c r="F498" s="103" t="s">
        <v>452</v>
      </c>
      <c r="G498" s="103" t="s">
        <v>461</v>
      </c>
      <c r="H498" s="100">
        <v>14</v>
      </c>
      <c r="I498" s="103" t="s">
        <v>1417</v>
      </c>
      <c r="J498" s="103"/>
      <c r="K498" s="103"/>
      <c r="L498" s="103"/>
      <c r="M498" s="103"/>
      <c r="N498" s="106"/>
      <c r="O498" s="104">
        <v>0</v>
      </c>
      <c r="P498" s="104">
        <v>0</v>
      </c>
      <c r="Q498" s="104"/>
      <c r="R498" s="105" t="e">
        <f t="shared" si="15"/>
        <v>#DIV/0!</v>
      </c>
      <c r="S498" s="124">
        <v>0</v>
      </c>
      <c r="T498" s="124">
        <v>0</v>
      </c>
      <c r="U498" s="124">
        <v>0</v>
      </c>
      <c r="V498" s="108"/>
      <c r="W498" s="128"/>
      <c r="X498" s="128"/>
      <c r="Y498" s="128"/>
      <c r="Z498" s="128"/>
      <c r="AA498" s="128"/>
      <c r="AB498" s="108"/>
      <c r="AC498" s="108"/>
      <c r="AD498" s="128"/>
      <c r="AE498" s="128"/>
      <c r="AF498" s="128">
        <v>1</v>
      </c>
      <c r="AG498" s="128">
        <v>1</v>
      </c>
      <c r="AH498" s="128">
        <v>1</v>
      </c>
      <c r="AI498" s="108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</row>
    <row r="499" spans="1:49" s="111" customFormat="1" ht="19.95" hidden="1" customHeight="1" x14ac:dyDescent="0.3">
      <c r="A499" s="113">
        <v>0</v>
      </c>
      <c r="B499" s="113">
        <v>4600011605</v>
      </c>
      <c r="C499" s="101" t="s">
        <v>1097</v>
      </c>
      <c r="D499" s="112" t="str">
        <f t="shared" si="14"/>
        <v/>
      </c>
      <c r="E499" s="102"/>
      <c r="F499" s="103"/>
      <c r="G499" s="103"/>
      <c r="H499" s="100"/>
      <c r="I499" s="103" t="s">
        <v>1418</v>
      </c>
      <c r="J499" s="103"/>
      <c r="K499" s="103"/>
      <c r="L499" s="103"/>
      <c r="M499" s="103"/>
      <c r="N499" s="106"/>
      <c r="O499" s="104">
        <v>0</v>
      </c>
      <c r="P499" s="104">
        <v>0</v>
      </c>
      <c r="Q499" s="104"/>
      <c r="R499" s="105" t="e">
        <f t="shared" si="15"/>
        <v>#DIV/0!</v>
      </c>
      <c r="S499" s="124">
        <v>0</v>
      </c>
      <c r="T499" s="124">
        <v>0</v>
      </c>
      <c r="U499" s="124">
        <v>0</v>
      </c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</row>
    <row r="500" spans="1:49" s="111" customFormat="1" ht="19.95" hidden="1" customHeight="1" x14ac:dyDescent="0.3">
      <c r="A500" s="113">
        <v>0</v>
      </c>
      <c r="B500" s="113">
        <v>4600011605</v>
      </c>
      <c r="C500" s="101" t="s">
        <v>997</v>
      </c>
      <c r="D500" s="112" t="str">
        <f t="shared" si="14"/>
        <v/>
      </c>
      <c r="E500" s="102"/>
      <c r="F500" s="103"/>
      <c r="G500" s="103"/>
      <c r="H500" s="100"/>
      <c r="I500" s="103" t="s">
        <v>1321</v>
      </c>
      <c r="J500" s="103"/>
      <c r="K500" s="103"/>
      <c r="L500" s="103"/>
      <c r="M500" s="103"/>
      <c r="N500" s="106"/>
      <c r="O500" s="104">
        <v>0</v>
      </c>
      <c r="P500" s="104">
        <v>0</v>
      </c>
      <c r="Q500" s="104"/>
      <c r="R500" s="105" t="e">
        <f t="shared" si="15"/>
        <v>#DIV/0!</v>
      </c>
      <c r="S500" s="124">
        <v>0</v>
      </c>
      <c r="T500" s="124">
        <v>0</v>
      </c>
      <c r="U500" s="124">
        <v>0</v>
      </c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</row>
    <row r="501" spans="1:49" s="111" customFormat="1" ht="19.95" hidden="1" customHeight="1" x14ac:dyDescent="0.3">
      <c r="A501" s="113">
        <v>37</v>
      </c>
      <c r="B501" s="113">
        <v>4600011605</v>
      </c>
      <c r="C501" s="101" t="s">
        <v>998</v>
      </c>
      <c r="D501" s="112" t="str">
        <f t="shared" si="14"/>
        <v>(AR) Sistema de Água de Resfriamento - Isolamento térmico da linha</v>
      </c>
      <c r="E501" s="102" t="s">
        <v>492</v>
      </c>
      <c r="F501" s="103" t="s">
        <v>485</v>
      </c>
      <c r="G501" s="103" t="s">
        <v>461</v>
      </c>
      <c r="H501" s="100">
        <v>14</v>
      </c>
      <c r="I501" s="103" t="s">
        <v>1331</v>
      </c>
      <c r="J501" s="103"/>
      <c r="K501" s="103"/>
      <c r="L501" s="103"/>
      <c r="M501" s="103"/>
      <c r="N501" s="106"/>
      <c r="O501" s="104">
        <v>0</v>
      </c>
      <c r="P501" s="104">
        <v>0</v>
      </c>
      <c r="Q501" s="104"/>
      <c r="R501" s="105" t="e">
        <f t="shared" si="15"/>
        <v>#DIV/0!</v>
      </c>
      <c r="S501" s="124">
        <v>0</v>
      </c>
      <c r="T501" s="124">
        <v>0</v>
      </c>
      <c r="U501" s="124">
        <v>0</v>
      </c>
      <c r="V501" s="108"/>
      <c r="W501" s="128"/>
      <c r="X501" s="128"/>
      <c r="Y501" s="128"/>
      <c r="Z501" s="128"/>
      <c r="AA501" s="128">
        <v>2</v>
      </c>
      <c r="AB501" s="108"/>
      <c r="AC501" s="108"/>
      <c r="AD501" s="128"/>
      <c r="AE501" s="128"/>
      <c r="AF501" s="128"/>
      <c r="AG501" s="128"/>
      <c r="AH501" s="128"/>
      <c r="AI501" s="108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</row>
    <row r="502" spans="1:49" s="111" customFormat="1" ht="19.95" hidden="1" customHeight="1" x14ac:dyDescent="0.3">
      <c r="A502" s="113">
        <v>0</v>
      </c>
      <c r="B502" s="113">
        <v>4600011605</v>
      </c>
      <c r="C502" s="101" t="s">
        <v>999</v>
      </c>
      <c r="D502" s="112" t="str">
        <f t="shared" si="14"/>
        <v/>
      </c>
      <c r="E502" s="102"/>
      <c r="F502" s="103"/>
      <c r="G502" s="103"/>
      <c r="H502" s="100"/>
      <c r="I502" s="103" t="s">
        <v>1419</v>
      </c>
      <c r="J502" s="103"/>
      <c r="K502" s="103"/>
      <c r="L502" s="103"/>
      <c r="M502" s="103"/>
      <c r="N502" s="106"/>
      <c r="O502" s="104">
        <v>0</v>
      </c>
      <c r="P502" s="104">
        <v>0</v>
      </c>
      <c r="Q502" s="104"/>
      <c r="R502" s="105" t="e">
        <f t="shared" si="15"/>
        <v>#DIV/0!</v>
      </c>
      <c r="S502" s="124">
        <v>0</v>
      </c>
      <c r="T502" s="124">
        <v>0</v>
      </c>
      <c r="U502" s="124">
        <v>0</v>
      </c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</row>
    <row r="503" spans="1:49" s="111" customFormat="1" ht="19.95" hidden="1" customHeight="1" x14ac:dyDescent="0.3">
      <c r="A503" s="113">
        <v>0</v>
      </c>
      <c r="B503" s="113">
        <v>4600011605</v>
      </c>
      <c r="C503" s="101" t="s">
        <v>1000</v>
      </c>
      <c r="D503" s="112" t="str">
        <f t="shared" si="14"/>
        <v/>
      </c>
      <c r="E503" s="102"/>
      <c r="F503" s="103"/>
      <c r="G503" s="103"/>
      <c r="H503" s="100"/>
      <c r="I503" s="103" t="s">
        <v>1332</v>
      </c>
      <c r="J503" s="103"/>
      <c r="K503" s="103"/>
      <c r="L503" s="103"/>
      <c r="M503" s="103"/>
      <c r="N503" s="106"/>
      <c r="O503" s="104">
        <v>0</v>
      </c>
      <c r="P503" s="104">
        <v>0</v>
      </c>
      <c r="Q503" s="104"/>
      <c r="R503" s="105" t="e">
        <f t="shared" si="15"/>
        <v>#DIV/0!</v>
      </c>
      <c r="S503" s="124">
        <v>0</v>
      </c>
      <c r="T503" s="124">
        <v>0</v>
      </c>
      <c r="U503" s="124">
        <v>0</v>
      </c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</row>
    <row r="504" spans="1:49" s="111" customFormat="1" ht="19.95" hidden="1" customHeight="1" x14ac:dyDescent="0.3">
      <c r="A504" s="113">
        <v>0</v>
      </c>
      <c r="B504" s="113">
        <v>4600011605</v>
      </c>
      <c r="C504" s="101" t="s">
        <v>1001</v>
      </c>
      <c r="D504" s="112" t="str">
        <f t="shared" si="14"/>
        <v/>
      </c>
      <c r="E504" s="102"/>
      <c r="F504" s="103"/>
      <c r="G504" s="103"/>
      <c r="H504" s="100"/>
      <c r="I504" s="103" t="s">
        <v>1348</v>
      </c>
      <c r="J504" s="103"/>
      <c r="K504" s="103"/>
      <c r="L504" s="103"/>
      <c r="M504" s="103"/>
      <c r="N504" s="106"/>
      <c r="O504" s="104">
        <v>0</v>
      </c>
      <c r="P504" s="104">
        <v>0</v>
      </c>
      <c r="Q504" s="104"/>
      <c r="R504" s="105" t="e">
        <f t="shared" si="15"/>
        <v>#DIV/0!</v>
      </c>
      <c r="S504" s="124">
        <v>0</v>
      </c>
      <c r="T504" s="124">
        <v>0</v>
      </c>
      <c r="U504" s="124">
        <v>0</v>
      </c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</row>
    <row r="505" spans="1:49" s="111" customFormat="1" ht="19.95" hidden="1" customHeight="1" x14ac:dyDescent="0.3">
      <c r="A505" s="113">
        <v>0</v>
      </c>
      <c r="B505" s="113">
        <v>4600011605</v>
      </c>
      <c r="C505" s="101" t="s">
        <v>1002</v>
      </c>
      <c r="D505" s="112" t="str">
        <f t="shared" si="14"/>
        <v/>
      </c>
      <c r="E505" s="102"/>
      <c r="F505" s="103"/>
      <c r="G505" s="103"/>
      <c r="H505" s="100"/>
      <c r="I505" s="103" t="s">
        <v>1420</v>
      </c>
      <c r="J505" s="103"/>
      <c r="K505" s="103"/>
      <c r="L505" s="103"/>
      <c r="M505" s="103"/>
      <c r="N505" s="106"/>
      <c r="O505" s="104">
        <v>0</v>
      </c>
      <c r="P505" s="104">
        <v>0</v>
      </c>
      <c r="Q505" s="104"/>
      <c r="R505" s="105" t="e">
        <f t="shared" si="15"/>
        <v>#DIV/0!</v>
      </c>
      <c r="S505" s="124">
        <v>0</v>
      </c>
      <c r="T505" s="124">
        <v>0</v>
      </c>
      <c r="U505" s="124">
        <v>0</v>
      </c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</row>
    <row r="506" spans="1:49" s="111" customFormat="1" ht="19.95" hidden="1" customHeight="1" x14ac:dyDescent="0.3">
      <c r="A506" s="113">
        <v>0</v>
      </c>
      <c r="B506" s="113">
        <v>4600011605</v>
      </c>
      <c r="C506" s="101" t="s">
        <v>1003</v>
      </c>
      <c r="D506" s="112" t="str">
        <f t="shared" si="14"/>
        <v/>
      </c>
      <c r="E506" s="102"/>
      <c r="F506" s="103"/>
      <c r="G506" s="103"/>
      <c r="H506" s="100"/>
      <c r="I506" s="103" t="s">
        <v>1207</v>
      </c>
      <c r="J506" s="103"/>
      <c r="K506" s="103"/>
      <c r="L506" s="103"/>
      <c r="M506" s="103"/>
      <c r="N506" s="106"/>
      <c r="O506" s="104">
        <v>0</v>
      </c>
      <c r="P506" s="104">
        <v>0</v>
      </c>
      <c r="Q506" s="104"/>
      <c r="R506" s="105" t="e">
        <f t="shared" si="15"/>
        <v>#DIV/0!</v>
      </c>
      <c r="S506" s="124">
        <v>0</v>
      </c>
      <c r="T506" s="124">
        <v>0</v>
      </c>
      <c r="U506" s="124">
        <v>0</v>
      </c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</row>
    <row r="507" spans="1:49" s="111" customFormat="1" ht="19.95" hidden="1" customHeight="1" x14ac:dyDescent="0.3">
      <c r="A507" s="113">
        <v>38</v>
      </c>
      <c r="B507" s="113">
        <v>4600011605</v>
      </c>
      <c r="C507" s="101" t="s">
        <v>1004</v>
      </c>
      <c r="D507" s="112" t="str">
        <f t="shared" si="14"/>
        <v>(VP) Sistema de Vapor de média pressão - Montagem de suportes e da linha 14"-S3-14E-5601-H e válvulas saíndo da caldeira até o novo header de vapor</v>
      </c>
      <c r="E507" s="102" t="s">
        <v>491</v>
      </c>
      <c r="F507" s="103" t="s">
        <v>452</v>
      </c>
      <c r="G507" s="103" t="s">
        <v>461</v>
      </c>
      <c r="H507" s="100">
        <v>14</v>
      </c>
      <c r="I507" s="103" t="s">
        <v>1421</v>
      </c>
      <c r="J507" s="103"/>
      <c r="K507" s="103"/>
      <c r="L507" s="103"/>
      <c r="M507" s="103"/>
      <c r="N507" s="106"/>
      <c r="O507" s="104">
        <v>0</v>
      </c>
      <c r="P507" s="104">
        <v>0</v>
      </c>
      <c r="Q507" s="104"/>
      <c r="R507" s="105" t="e">
        <f t="shared" si="15"/>
        <v>#DIV/0!</v>
      </c>
      <c r="S507" s="124">
        <v>0</v>
      </c>
      <c r="T507" s="124">
        <v>0</v>
      </c>
      <c r="U507" s="124">
        <v>0</v>
      </c>
      <c r="V507" s="108"/>
      <c r="W507" s="128"/>
      <c r="X507" s="128"/>
      <c r="Y507" s="128"/>
      <c r="Z507" s="128"/>
      <c r="AA507" s="128"/>
      <c r="AB507" s="108"/>
      <c r="AC507" s="108"/>
      <c r="AD507" s="128">
        <v>1</v>
      </c>
      <c r="AE507" s="128">
        <v>1</v>
      </c>
      <c r="AF507" s="128">
        <v>1</v>
      </c>
      <c r="AG507" s="128">
        <v>1</v>
      </c>
      <c r="AH507" s="128">
        <v>1</v>
      </c>
      <c r="AI507" s="108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</row>
    <row r="508" spans="1:49" s="111" customFormat="1" ht="19.95" customHeight="1" x14ac:dyDescent="0.3">
      <c r="A508" s="113">
        <v>42</v>
      </c>
      <c r="B508" s="113">
        <v>4600011605</v>
      </c>
      <c r="C508" s="101" t="s">
        <v>1005</v>
      </c>
      <c r="D508" s="112" t="str">
        <f t="shared" si="14"/>
        <v>(VP) Sistema de Vapor de média pressão - Montagem da linha de alívio 10"-S3-14E-5624 na PSV-14E-801</v>
      </c>
      <c r="E508" s="102" t="s">
        <v>491</v>
      </c>
      <c r="F508" s="103" t="s">
        <v>452</v>
      </c>
      <c r="G508" s="103" t="s">
        <v>461</v>
      </c>
      <c r="H508" s="100">
        <v>14</v>
      </c>
      <c r="I508" s="103" t="s">
        <v>1422</v>
      </c>
      <c r="J508" s="103"/>
      <c r="K508" s="103"/>
      <c r="L508" s="103"/>
      <c r="M508" s="103"/>
      <c r="N508" s="106"/>
      <c r="O508" s="104">
        <v>0</v>
      </c>
      <c r="P508" s="104">
        <v>0</v>
      </c>
      <c r="Q508" s="104"/>
      <c r="R508" s="105" t="e">
        <f t="shared" si="15"/>
        <v>#DIV/0!</v>
      </c>
      <c r="S508" s="124">
        <v>0</v>
      </c>
      <c r="T508" s="124">
        <v>0</v>
      </c>
      <c r="U508" s="124">
        <v>0</v>
      </c>
      <c r="V508" s="108"/>
      <c r="W508" s="128"/>
      <c r="X508" s="128"/>
      <c r="Y508" s="128"/>
      <c r="Z508" s="128"/>
      <c r="AA508" s="128"/>
      <c r="AB508" s="108"/>
      <c r="AC508" s="108"/>
      <c r="AD508" s="128"/>
      <c r="AE508" s="128"/>
      <c r="AF508" s="128"/>
      <c r="AG508" s="128">
        <v>1</v>
      </c>
      <c r="AH508" s="128"/>
      <c r="AI508" s="108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</row>
    <row r="509" spans="1:49" s="111" customFormat="1" ht="19.95" customHeight="1" x14ac:dyDescent="0.3">
      <c r="A509" s="113">
        <v>42</v>
      </c>
      <c r="B509" s="113">
        <v>4600011605</v>
      </c>
      <c r="C509" s="101" t="s">
        <v>1006</v>
      </c>
      <c r="D509" s="112" t="str">
        <f t="shared" si="14"/>
        <v>(VP) Sistema de Vapor de média pressão - Montagem da linha de alívio 10"-S3-14E-5625 na PSV-14E-802</v>
      </c>
      <c r="E509" s="102" t="s">
        <v>491</v>
      </c>
      <c r="F509" s="103" t="s">
        <v>452</v>
      </c>
      <c r="G509" s="103" t="s">
        <v>461</v>
      </c>
      <c r="H509" s="100">
        <v>14</v>
      </c>
      <c r="I509" s="103" t="s">
        <v>1423</v>
      </c>
      <c r="J509" s="103"/>
      <c r="K509" s="103"/>
      <c r="L509" s="103"/>
      <c r="M509" s="103"/>
      <c r="N509" s="106"/>
      <c r="O509" s="104">
        <v>0</v>
      </c>
      <c r="P509" s="104">
        <v>0</v>
      </c>
      <c r="Q509" s="104"/>
      <c r="R509" s="105" t="e">
        <f t="shared" si="15"/>
        <v>#DIV/0!</v>
      </c>
      <c r="S509" s="124">
        <v>0</v>
      </c>
      <c r="T509" s="124">
        <v>0</v>
      </c>
      <c r="U509" s="124">
        <v>0</v>
      </c>
      <c r="V509" s="108"/>
      <c r="W509" s="128"/>
      <c r="X509" s="128"/>
      <c r="Y509" s="128"/>
      <c r="Z509" s="128"/>
      <c r="AA509" s="128"/>
      <c r="AB509" s="108"/>
      <c r="AC509" s="108"/>
      <c r="AD509" s="128"/>
      <c r="AE509" s="128"/>
      <c r="AF509" s="128"/>
      <c r="AG509" s="128">
        <v>1</v>
      </c>
      <c r="AH509" s="128"/>
      <c r="AI509" s="108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</row>
    <row r="510" spans="1:49" s="111" customFormat="1" ht="19.95" hidden="1" customHeight="1" x14ac:dyDescent="0.3">
      <c r="A510" s="113">
        <v>0</v>
      </c>
      <c r="B510" s="113">
        <v>4600011605</v>
      </c>
      <c r="C510" s="101" t="s">
        <v>1007</v>
      </c>
      <c r="D510" s="112" t="str">
        <f t="shared" si="14"/>
        <v/>
      </c>
      <c r="E510" s="102"/>
      <c r="F510" s="103"/>
      <c r="G510" s="103"/>
      <c r="H510" s="100"/>
      <c r="I510" s="103" t="s">
        <v>1321</v>
      </c>
      <c r="J510" s="103"/>
      <c r="K510" s="103"/>
      <c r="L510" s="103"/>
      <c r="M510" s="103"/>
      <c r="N510" s="106"/>
      <c r="O510" s="104">
        <v>0</v>
      </c>
      <c r="P510" s="104">
        <v>0</v>
      </c>
      <c r="Q510" s="104"/>
      <c r="R510" s="105" t="e">
        <f t="shared" si="15"/>
        <v>#DIV/0!</v>
      </c>
      <c r="S510" s="124">
        <v>0</v>
      </c>
      <c r="T510" s="124">
        <v>0</v>
      </c>
      <c r="U510" s="124">
        <v>0</v>
      </c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</row>
    <row r="511" spans="1:49" s="111" customFormat="1" ht="19.95" hidden="1" customHeight="1" x14ac:dyDescent="0.3">
      <c r="A511" s="113">
        <v>0</v>
      </c>
      <c r="B511" s="113">
        <v>4600011605</v>
      </c>
      <c r="C511" s="101" t="s">
        <v>1008</v>
      </c>
      <c r="D511" s="112" t="str">
        <f t="shared" si="14"/>
        <v/>
      </c>
      <c r="E511" s="102"/>
      <c r="F511" s="103"/>
      <c r="G511" s="103"/>
      <c r="H511" s="100"/>
      <c r="I511" s="103" t="s">
        <v>1331</v>
      </c>
      <c r="J511" s="103"/>
      <c r="K511" s="103"/>
      <c r="L511" s="103"/>
      <c r="M511" s="103"/>
      <c r="N511" s="106"/>
      <c r="O511" s="104">
        <v>0</v>
      </c>
      <c r="P511" s="104">
        <v>0</v>
      </c>
      <c r="Q511" s="104"/>
      <c r="R511" s="105" t="e">
        <f t="shared" si="15"/>
        <v>#DIV/0!</v>
      </c>
      <c r="S511" s="124">
        <v>0</v>
      </c>
      <c r="T511" s="124">
        <v>0</v>
      </c>
      <c r="U511" s="124">
        <v>0</v>
      </c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  <c r="AI511" s="113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</row>
    <row r="512" spans="1:49" s="111" customFormat="1" ht="19.95" customHeight="1" x14ac:dyDescent="0.3">
      <c r="A512" s="113">
        <v>42</v>
      </c>
      <c r="B512" s="113">
        <v>4600011605</v>
      </c>
      <c r="C512" s="101" t="s">
        <v>1009</v>
      </c>
      <c r="D512" s="112" t="str">
        <f t="shared" si="14"/>
        <v>(VP) Sistema de Vapor de média pressão - Teste hidrostático do sistema de vapor da Caldeira E</v>
      </c>
      <c r="E512" s="102" t="s">
        <v>491</v>
      </c>
      <c r="F512" s="103" t="s">
        <v>452</v>
      </c>
      <c r="G512" s="103" t="s">
        <v>461</v>
      </c>
      <c r="H512" s="100">
        <v>14</v>
      </c>
      <c r="I512" s="103" t="s">
        <v>1424</v>
      </c>
      <c r="J512" s="103"/>
      <c r="K512" s="103"/>
      <c r="L512" s="103"/>
      <c r="M512" s="103"/>
      <c r="N512" s="106"/>
      <c r="O512" s="104">
        <v>0</v>
      </c>
      <c r="P512" s="104">
        <v>0</v>
      </c>
      <c r="Q512" s="104"/>
      <c r="R512" s="105" t="e">
        <f t="shared" si="15"/>
        <v>#DIV/0!</v>
      </c>
      <c r="S512" s="124">
        <v>0</v>
      </c>
      <c r="T512" s="124">
        <v>0</v>
      </c>
      <c r="U512" s="124">
        <v>0</v>
      </c>
      <c r="V512" s="108"/>
      <c r="W512" s="113"/>
      <c r="X512" s="113"/>
      <c r="Y512" s="113"/>
      <c r="Z512" s="113"/>
      <c r="AA512" s="113"/>
      <c r="AB512" s="108"/>
      <c r="AC512" s="108"/>
      <c r="AD512" s="113"/>
      <c r="AE512" s="113"/>
      <c r="AF512" s="113"/>
      <c r="AG512" s="113"/>
      <c r="AH512" s="113"/>
      <c r="AI512" s="108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</row>
    <row r="513" spans="1:49" s="111" customFormat="1" ht="19.95" hidden="1" customHeight="1" x14ac:dyDescent="0.3">
      <c r="A513" s="113">
        <v>0</v>
      </c>
      <c r="B513" s="113">
        <v>4600011605</v>
      </c>
      <c r="C513" s="101" t="s">
        <v>1010</v>
      </c>
      <c r="D513" s="112" t="str">
        <f t="shared" si="14"/>
        <v/>
      </c>
      <c r="E513" s="102"/>
      <c r="F513" s="103"/>
      <c r="G513" s="103"/>
      <c r="H513" s="100"/>
      <c r="I513" s="103" t="s">
        <v>1332</v>
      </c>
      <c r="J513" s="103"/>
      <c r="K513" s="103"/>
      <c r="L513" s="103"/>
      <c r="M513" s="103"/>
      <c r="N513" s="106"/>
      <c r="O513" s="104">
        <v>0</v>
      </c>
      <c r="P513" s="104">
        <v>0</v>
      </c>
      <c r="Q513" s="104"/>
      <c r="R513" s="105" t="e">
        <f t="shared" si="15"/>
        <v>#DIV/0!</v>
      </c>
      <c r="S513" s="124">
        <v>0</v>
      </c>
      <c r="T513" s="124">
        <v>0</v>
      </c>
      <c r="U513" s="124">
        <v>0</v>
      </c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</row>
    <row r="514" spans="1:49" s="111" customFormat="1" ht="19.95" hidden="1" customHeight="1" x14ac:dyDescent="0.3">
      <c r="A514" s="113">
        <v>0</v>
      </c>
      <c r="B514" s="113">
        <v>4600011605</v>
      </c>
      <c r="C514" s="101" t="s">
        <v>1011</v>
      </c>
      <c r="D514" s="112" t="str">
        <f t="shared" si="14"/>
        <v/>
      </c>
      <c r="E514" s="102"/>
      <c r="F514" s="103"/>
      <c r="G514" s="103"/>
      <c r="H514" s="100"/>
      <c r="I514" s="103" t="s">
        <v>1333</v>
      </c>
      <c r="J514" s="103"/>
      <c r="K514" s="103"/>
      <c r="L514" s="103"/>
      <c r="M514" s="103"/>
      <c r="N514" s="106"/>
      <c r="O514" s="104">
        <v>0</v>
      </c>
      <c r="P514" s="104">
        <v>0</v>
      </c>
      <c r="Q514" s="104"/>
      <c r="R514" s="105" t="e">
        <f t="shared" si="15"/>
        <v>#DIV/0!</v>
      </c>
      <c r="S514" s="124">
        <v>0</v>
      </c>
      <c r="T514" s="124">
        <v>0</v>
      </c>
      <c r="U514" s="124">
        <v>0</v>
      </c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</row>
    <row r="515" spans="1:49" s="111" customFormat="1" ht="19.95" hidden="1" customHeight="1" x14ac:dyDescent="0.3">
      <c r="A515" s="113">
        <v>0</v>
      </c>
      <c r="B515" s="113">
        <v>4600011605</v>
      </c>
      <c r="C515" s="101" t="s">
        <v>1012</v>
      </c>
      <c r="D515" s="112" t="str">
        <f t="shared" si="14"/>
        <v/>
      </c>
      <c r="E515" s="102"/>
      <c r="F515" s="103"/>
      <c r="G515" s="103"/>
      <c r="H515" s="100"/>
      <c r="I515" s="103" t="s">
        <v>1425</v>
      </c>
      <c r="J515" s="103"/>
      <c r="K515" s="103"/>
      <c r="L515" s="103"/>
      <c r="M515" s="103"/>
      <c r="N515" s="106"/>
      <c r="O515" s="104">
        <v>0</v>
      </c>
      <c r="P515" s="104">
        <v>0</v>
      </c>
      <c r="Q515" s="104"/>
      <c r="R515" s="105" t="e">
        <f t="shared" si="15"/>
        <v>#DIV/0!</v>
      </c>
      <c r="S515" s="124">
        <v>0</v>
      </c>
      <c r="T515" s="124">
        <v>0</v>
      </c>
      <c r="U515" s="124">
        <v>0</v>
      </c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</row>
    <row r="516" spans="1:49" s="111" customFormat="1" ht="19.95" hidden="1" customHeight="1" x14ac:dyDescent="0.3">
      <c r="A516" s="113">
        <v>0</v>
      </c>
      <c r="B516" s="113">
        <v>4600011605</v>
      </c>
      <c r="C516" s="101" t="s">
        <v>1013</v>
      </c>
      <c r="D516" s="112" t="str">
        <f t="shared" si="14"/>
        <v/>
      </c>
      <c r="E516" s="102"/>
      <c r="F516" s="103"/>
      <c r="G516" s="103"/>
      <c r="H516" s="100"/>
      <c r="I516" s="103" t="s">
        <v>1426</v>
      </c>
      <c r="J516" s="103"/>
      <c r="K516" s="103"/>
      <c r="L516" s="103"/>
      <c r="M516" s="103"/>
      <c r="N516" s="106"/>
      <c r="O516" s="104">
        <v>0</v>
      </c>
      <c r="P516" s="104">
        <v>0</v>
      </c>
      <c r="Q516" s="104"/>
      <c r="R516" s="105" t="e">
        <f t="shared" si="15"/>
        <v>#DIV/0!</v>
      </c>
      <c r="S516" s="124">
        <v>0</v>
      </c>
      <c r="T516" s="124">
        <v>0</v>
      </c>
      <c r="U516" s="124">
        <v>0</v>
      </c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</row>
    <row r="517" spans="1:49" s="111" customFormat="1" ht="19.95" hidden="1" customHeight="1" x14ac:dyDescent="0.3">
      <c r="A517" s="113">
        <v>0</v>
      </c>
      <c r="B517" s="113">
        <v>4600011605</v>
      </c>
      <c r="C517" s="101" t="s">
        <v>1014</v>
      </c>
      <c r="D517" s="112" t="str">
        <f t="shared" si="14"/>
        <v/>
      </c>
      <c r="E517" s="102"/>
      <c r="F517" s="103"/>
      <c r="G517" s="103"/>
      <c r="H517" s="100"/>
      <c r="I517" s="103" t="s">
        <v>1357</v>
      </c>
      <c r="J517" s="103"/>
      <c r="K517" s="103"/>
      <c r="L517" s="103"/>
      <c r="M517" s="103"/>
      <c r="N517" s="106"/>
      <c r="O517" s="104">
        <v>0</v>
      </c>
      <c r="P517" s="104">
        <v>0</v>
      </c>
      <c r="Q517" s="104"/>
      <c r="R517" s="105" t="e">
        <f t="shared" si="15"/>
        <v>#DIV/0!</v>
      </c>
      <c r="S517" s="124">
        <v>0</v>
      </c>
      <c r="T517" s="124">
        <v>0</v>
      </c>
      <c r="U517" s="124">
        <v>0</v>
      </c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</row>
    <row r="518" spans="1:49" s="111" customFormat="1" ht="19.95" customHeight="1" x14ac:dyDescent="0.3">
      <c r="A518" s="113">
        <v>41</v>
      </c>
      <c r="B518" s="113">
        <v>4600011605</v>
      </c>
      <c r="C518" s="101" t="s">
        <v>1098</v>
      </c>
      <c r="D518" s="112" t="str">
        <f t="shared" si="14"/>
        <v>(AR) Sistema de Água de Resfriamento - 3-W6-14E-5618</v>
      </c>
      <c r="E518" s="102" t="s">
        <v>492</v>
      </c>
      <c r="F518" s="103" t="s">
        <v>452</v>
      </c>
      <c r="G518" s="103" t="s">
        <v>461</v>
      </c>
      <c r="H518" s="100">
        <v>14</v>
      </c>
      <c r="I518" s="103" t="s">
        <v>1427</v>
      </c>
      <c r="J518" s="103"/>
      <c r="K518" s="103"/>
      <c r="L518" s="103"/>
      <c r="M518" s="103"/>
      <c r="N518" s="106"/>
      <c r="O518" s="104">
        <v>0</v>
      </c>
      <c r="P518" s="104">
        <v>0</v>
      </c>
      <c r="Q518" s="104"/>
      <c r="R518" s="105" t="e">
        <f t="shared" si="15"/>
        <v>#DIV/0!</v>
      </c>
      <c r="S518" s="124">
        <v>0</v>
      </c>
      <c r="T518" s="124">
        <v>0</v>
      </c>
      <c r="U518" s="124">
        <v>0</v>
      </c>
      <c r="V518" s="108"/>
      <c r="W518" s="128"/>
      <c r="X518" s="128"/>
      <c r="Y518" s="128">
        <v>2</v>
      </c>
      <c r="Z518" s="128">
        <v>2</v>
      </c>
      <c r="AA518" s="128">
        <v>2</v>
      </c>
      <c r="AB518" s="108"/>
      <c r="AC518" s="108"/>
      <c r="AD518" s="128"/>
      <c r="AE518" s="128"/>
      <c r="AF518" s="128"/>
      <c r="AG518" s="128"/>
      <c r="AH518" s="128"/>
      <c r="AI518" s="108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</row>
    <row r="519" spans="1:49" s="111" customFormat="1" ht="19.95" customHeight="1" x14ac:dyDescent="0.3">
      <c r="A519" s="113">
        <v>41</v>
      </c>
      <c r="B519" s="113">
        <v>4600011605</v>
      </c>
      <c r="C519" s="101" t="s">
        <v>1099</v>
      </c>
      <c r="D519" s="112" t="str">
        <f t="shared" ref="D519:D582" si="16">IF(E519="","",CONCATENATE(TRIM(E519)," - ",TRIM(I519)))</f>
        <v>(AR) Sistema de Água de Resfriamento - 3/4-W6-14E-5616</v>
      </c>
      <c r="E519" s="102" t="s">
        <v>492</v>
      </c>
      <c r="F519" s="103" t="s">
        <v>452</v>
      </c>
      <c r="G519" s="103" t="s">
        <v>461</v>
      </c>
      <c r="H519" s="100">
        <v>14</v>
      </c>
      <c r="I519" s="103" t="s">
        <v>1428</v>
      </c>
      <c r="J519" s="103"/>
      <c r="K519" s="103"/>
      <c r="L519" s="103"/>
      <c r="M519" s="103"/>
      <c r="N519" s="106"/>
      <c r="O519" s="104">
        <v>0</v>
      </c>
      <c r="P519" s="104">
        <v>0</v>
      </c>
      <c r="Q519" s="104"/>
      <c r="R519" s="105" t="e">
        <f t="shared" ref="R519:R582" si="17">IF(O519="","",P519/O519)</f>
        <v>#DIV/0!</v>
      </c>
      <c r="S519" s="124">
        <v>0</v>
      </c>
      <c r="T519" s="124">
        <v>0</v>
      </c>
      <c r="U519" s="124">
        <v>0</v>
      </c>
      <c r="V519" s="108"/>
      <c r="W519" s="128"/>
      <c r="X519" s="128">
        <v>2</v>
      </c>
      <c r="Y519" s="128"/>
      <c r="Z519" s="128"/>
      <c r="AA519" s="128"/>
      <c r="AB519" s="108"/>
      <c r="AC519" s="108"/>
      <c r="AD519" s="128"/>
      <c r="AE519" s="128"/>
      <c r="AF519" s="128"/>
      <c r="AG519" s="128"/>
      <c r="AH519" s="128"/>
      <c r="AI519" s="108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</row>
    <row r="520" spans="1:49" s="111" customFormat="1" ht="21" customHeight="1" x14ac:dyDescent="0.3">
      <c r="A520" s="113">
        <v>41</v>
      </c>
      <c r="B520" s="113">
        <v>4600011605</v>
      </c>
      <c r="C520" s="101" t="s">
        <v>1100</v>
      </c>
      <c r="D520" s="112" t="str">
        <f t="shared" si="16"/>
        <v>(AR) Sistema de Água de Resfriamento - 3/4-W6-14E-5617</v>
      </c>
      <c r="E520" s="102" t="s">
        <v>492</v>
      </c>
      <c r="F520" s="103" t="s">
        <v>452</v>
      </c>
      <c r="G520" s="103" t="s">
        <v>461</v>
      </c>
      <c r="H520" s="100">
        <v>14</v>
      </c>
      <c r="I520" s="103" t="s">
        <v>1429</v>
      </c>
      <c r="J520" s="103"/>
      <c r="K520" s="103"/>
      <c r="L520" s="103"/>
      <c r="M520" s="103"/>
      <c r="N520" s="106"/>
      <c r="O520" s="104">
        <v>0</v>
      </c>
      <c r="P520" s="104">
        <v>0</v>
      </c>
      <c r="Q520" s="104"/>
      <c r="R520" s="105" t="e">
        <f t="shared" si="17"/>
        <v>#DIV/0!</v>
      </c>
      <c r="S520" s="124">
        <v>0</v>
      </c>
      <c r="T520" s="124">
        <v>0</v>
      </c>
      <c r="U520" s="124">
        <v>0</v>
      </c>
      <c r="V520" s="108"/>
      <c r="W520" s="128"/>
      <c r="X520" s="128"/>
      <c r="Y520" s="128"/>
      <c r="Z520" s="128"/>
      <c r="AA520" s="128">
        <v>2</v>
      </c>
      <c r="AB520" s="108"/>
      <c r="AC520" s="108"/>
      <c r="AD520" s="128"/>
      <c r="AE520" s="128"/>
      <c r="AF520" s="128"/>
      <c r="AG520" s="128"/>
      <c r="AH520" s="128"/>
      <c r="AI520" s="108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</row>
    <row r="521" spans="1:49" s="111" customFormat="1" ht="19.95" hidden="1" customHeight="1" x14ac:dyDescent="0.3">
      <c r="A521" s="113">
        <v>0</v>
      </c>
      <c r="B521" s="113">
        <v>4600011605</v>
      </c>
      <c r="C521" s="101" t="s">
        <v>1015</v>
      </c>
      <c r="D521" s="112" t="str">
        <f t="shared" si="16"/>
        <v/>
      </c>
      <c r="E521" s="102"/>
      <c r="F521" s="103"/>
      <c r="G521" s="103"/>
      <c r="H521" s="100"/>
      <c r="I521" s="103" t="s">
        <v>1321</v>
      </c>
      <c r="J521" s="103"/>
      <c r="K521" s="103"/>
      <c r="L521" s="103"/>
      <c r="M521" s="103"/>
      <c r="N521" s="106"/>
      <c r="O521" s="104">
        <v>0</v>
      </c>
      <c r="P521" s="104">
        <v>0</v>
      </c>
      <c r="Q521" s="104"/>
      <c r="R521" s="105" t="e">
        <f t="shared" si="17"/>
        <v>#DIV/0!</v>
      </c>
      <c r="S521" s="124">
        <v>0</v>
      </c>
      <c r="T521" s="124">
        <v>0</v>
      </c>
      <c r="U521" s="124">
        <v>0</v>
      </c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</row>
    <row r="522" spans="1:49" s="111" customFormat="1" ht="19.95" hidden="1" customHeight="1" x14ac:dyDescent="0.3">
      <c r="A522" s="113">
        <v>0</v>
      </c>
      <c r="B522" s="113">
        <v>4600011605</v>
      </c>
      <c r="C522" s="101" t="s">
        <v>1016</v>
      </c>
      <c r="D522" s="112" t="str">
        <f t="shared" si="16"/>
        <v/>
      </c>
      <c r="E522" s="102"/>
      <c r="F522" s="103"/>
      <c r="G522" s="103"/>
      <c r="H522" s="100"/>
      <c r="I522" s="103" t="s">
        <v>1430</v>
      </c>
      <c r="J522" s="103"/>
      <c r="K522" s="103"/>
      <c r="L522" s="103"/>
      <c r="M522" s="103"/>
      <c r="N522" s="106"/>
      <c r="O522" s="104">
        <v>0</v>
      </c>
      <c r="P522" s="104">
        <v>0</v>
      </c>
      <c r="Q522" s="104"/>
      <c r="R522" s="105" t="e">
        <f t="shared" si="17"/>
        <v>#DIV/0!</v>
      </c>
      <c r="S522" s="124">
        <v>0</v>
      </c>
      <c r="T522" s="124">
        <v>0</v>
      </c>
      <c r="U522" s="124">
        <v>0</v>
      </c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</row>
    <row r="523" spans="1:49" s="111" customFormat="1" ht="19.95" hidden="1" customHeight="1" x14ac:dyDescent="0.3">
      <c r="A523" s="113">
        <v>0</v>
      </c>
      <c r="B523" s="113">
        <v>4600011605</v>
      </c>
      <c r="C523" s="101" t="s">
        <v>1017</v>
      </c>
      <c r="D523" s="112" t="str">
        <f t="shared" si="16"/>
        <v/>
      </c>
      <c r="E523" s="102"/>
      <c r="F523" s="103"/>
      <c r="G523" s="103"/>
      <c r="H523" s="100"/>
      <c r="I523" s="103" t="s">
        <v>1331</v>
      </c>
      <c r="J523" s="103"/>
      <c r="K523" s="103"/>
      <c r="L523" s="103"/>
      <c r="M523" s="103"/>
      <c r="N523" s="106"/>
      <c r="O523" s="104">
        <v>0</v>
      </c>
      <c r="P523" s="104">
        <v>0</v>
      </c>
      <c r="Q523" s="104"/>
      <c r="R523" s="105" t="e">
        <f t="shared" si="17"/>
        <v>#DIV/0!</v>
      </c>
      <c r="S523" s="124">
        <v>0</v>
      </c>
      <c r="T523" s="124">
        <v>0</v>
      </c>
      <c r="U523" s="124">
        <v>0</v>
      </c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</row>
    <row r="524" spans="1:49" s="111" customFormat="1" ht="19.95" hidden="1" customHeight="1" x14ac:dyDescent="0.3">
      <c r="A524" s="113">
        <v>0</v>
      </c>
      <c r="B524" s="113">
        <v>4600011605</v>
      </c>
      <c r="C524" s="101" t="s">
        <v>1018</v>
      </c>
      <c r="D524" s="112" t="str">
        <f t="shared" si="16"/>
        <v/>
      </c>
      <c r="E524" s="102"/>
      <c r="F524" s="103"/>
      <c r="G524" s="103"/>
      <c r="H524" s="100"/>
      <c r="I524" s="103" t="s">
        <v>1332</v>
      </c>
      <c r="J524" s="103"/>
      <c r="K524" s="103"/>
      <c r="L524" s="103"/>
      <c r="M524" s="103"/>
      <c r="N524" s="106"/>
      <c r="O524" s="104">
        <v>0</v>
      </c>
      <c r="P524" s="104">
        <v>0</v>
      </c>
      <c r="Q524" s="104"/>
      <c r="R524" s="105" t="e">
        <f t="shared" si="17"/>
        <v>#DIV/0!</v>
      </c>
      <c r="S524" s="124">
        <v>0</v>
      </c>
      <c r="T524" s="124">
        <v>0</v>
      </c>
      <c r="U524" s="124">
        <v>0</v>
      </c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</row>
    <row r="525" spans="1:49" s="111" customFormat="1" ht="19.95" hidden="1" customHeight="1" x14ac:dyDescent="0.3">
      <c r="A525" s="113">
        <v>0</v>
      </c>
      <c r="B525" s="113">
        <v>4600011605</v>
      </c>
      <c r="C525" s="101" t="s">
        <v>1019</v>
      </c>
      <c r="D525" s="112" t="str">
        <f t="shared" si="16"/>
        <v/>
      </c>
      <c r="E525" s="102"/>
      <c r="F525" s="103"/>
      <c r="G525" s="103"/>
      <c r="H525" s="100"/>
      <c r="I525" s="103" t="s">
        <v>1333</v>
      </c>
      <c r="J525" s="103"/>
      <c r="K525" s="103"/>
      <c r="L525" s="103"/>
      <c r="M525" s="103"/>
      <c r="N525" s="106"/>
      <c r="O525" s="104">
        <v>0</v>
      </c>
      <c r="P525" s="104">
        <v>0</v>
      </c>
      <c r="Q525" s="104"/>
      <c r="R525" s="105" t="e">
        <f t="shared" si="17"/>
        <v>#DIV/0!</v>
      </c>
      <c r="S525" s="124">
        <v>0</v>
      </c>
      <c r="T525" s="124">
        <v>0</v>
      </c>
      <c r="U525" s="124">
        <v>0</v>
      </c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</row>
    <row r="526" spans="1:49" s="111" customFormat="1" ht="19.95" hidden="1" customHeight="1" x14ac:dyDescent="0.3">
      <c r="A526" s="113">
        <v>0</v>
      </c>
      <c r="B526" s="113">
        <v>4600011605</v>
      </c>
      <c r="C526" s="101" t="s">
        <v>1020</v>
      </c>
      <c r="D526" s="112" t="str">
        <f t="shared" si="16"/>
        <v/>
      </c>
      <c r="E526" s="102"/>
      <c r="F526" s="103"/>
      <c r="G526" s="103"/>
      <c r="H526" s="100"/>
      <c r="I526" s="103" t="s">
        <v>1431</v>
      </c>
      <c r="J526" s="103"/>
      <c r="K526" s="103"/>
      <c r="L526" s="103"/>
      <c r="M526" s="103"/>
      <c r="N526" s="106"/>
      <c r="O526" s="104">
        <v>0</v>
      </c>
      <c r="P526" s="104">
        <v>0</v>
      </c>
      <c r="Q526" s="104"/>
      <c r="R526" s="105" t="e">
        <f t="shared" si="17"/>
        <v>#DIV/0!</v>
      </c>
      <c r="S526" s="124">
        <v>0</v>
      </c>
      <c r="T526" s="124">
        <v>0</v>
      </c>
      <c r="U526" s="124">
        <v>0</v>
      </c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</row>
    <row r="527" spans="1:49" s="111" customFormat="1" ht="19.95" hidden="1" customHeight="1" x14ac:dyDescent="0.3">
      <c r="A527" s="113"/>
      <c r="B527" s="113">
        <v>4600011605</v>
      </c>
      <c r="C527" s="101" t="s">
        <v>1021</v>
      </c>
      <c r="D527" s="112" t="str">
        <f t="shared" si="16"/>
        <v>(CO) Sistema de Controle, retorno e transferência de condensado - Montagem de andaime linha 8"-S1-14E-5620 VENT</v>
      </c>
      <c r="E527" s="102" t="s">
        <v>489</v>
      </c>
      <c r="F527" s="103" t="s">
        <v>452</v>
      </c>
      <c r="G527" s="103" t="s">
        <v>461</v>
      </c>
      <c r="H527" s="100">
        <v>14</v>
      </c>
      <c r="I527" s="103" t="s">
        <v>1432</v>
      </c>
      <c r="J527" s="103"/>
      <c r="K527" s="103"/>
      <c r="L527" s="103"/>
      <c r="M527" s="103"/>
      <c r="N527" s="106"/>
      <c r="O527" s="104">
        <v>0</v>
      </c>
      <c r="P527" s="104">
        <v>0</v>
      </c>
      <c r="Q527" s="104"/>
      <c r="R527" s="105" t="e">
        <f t="shared" si="17"/>
        <v>#DIV/0!</v>
      </c>
      <c r="S527" s="124">
        <v>0</v>
      </c>
      <c r="T527" s="124">
        <v>0</v>
      </c>
      <c r="U527" s="124">
        <v>0</v>
      </c>
      <c r="V527" s="108"/>
      <c r="W527" s="128"/>
      <c r="X527" s="128"/>
      <c r="Y527" s="128"/>
      <c r="Z527" s="128"/>
      <c r="AA527" s="128"/>
      <c r="AB527" s="108"/>
      <c r="AC527" s="108"/>
      <c r="AD527" s="128"/>
      <c r="AE527" s="128"/>
      <c r="AF527" s="128"/>
      <c r="AG527" s="128"/>
      <c r="AH527" s="128"/>
      <c r="AI527" s="108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</row>
    <row r="528" spans="1:49" s="111" customFormat="1" ht="19.95" hidden="1" customHeight="1" x14ac:dyDescent="0.3">
      <c r="A528" s="113"/>
      <c r="B528" s="113">
        <v>4600011605</v>
      </c>
      <c r="C528" s="101" t="s">
        <v>1022</v>
      </c>
      <c r="D528" s="112" t="str">
        <f t="shared" si="16"/>
        <v>(CO) Sistema de Controle, retorno e transferência de condensado - Instalação do chumbador 01 na coluna do prédio linha 8"-S1-14E-5620 VENT</v>
      </c>
      <c r="E528" s="102" t="s">
        <v>489</v>
      </c>
      <c r="F528" s="103" t="s">
        <v>452</v>
      </c>
      <c r="G528" s="103" t="s">
        <v>461</v>
      </c>
      <c r="H528" s="100">
        <v>14</v>
      </c>
      <c r="I528" s="103" t="s">
        <v>1433</v>
      </c>
      <c r="J528" s="103"/>
      <c r="K528" s="103"/>
      <c r="L528" s="103"/>
      <c r="M528" s="103"/>
      <c r="N528" s="106"/>
      <c r="O528" s="104">
        <v>0</v>
      </c>
      <c r="P528" s="104">
        <v>0</v>
      </c>
      <c r="Q528" s="104"/>
      <c r="R528" s="105" t="e">
        <f t="shared" si="17"/>
        <v>#DIV/0!</v>
      </c>
      <c r="S528" s="124">
        <v>0</v>
      </c>
      <c r="T528" s="124">
        <v>0</v>
      </c>
      <c r="U528" s="124">
        <v>0</v>
      </c>
      <c r="V528" s="108"/>
      <c r="W528" s="128"/>
      <c r="X528" s="128"/>
      <c r="Y528" s="128"/>
      <c r="Z528" s="128"/>
      <c r="AA528" s="128"/>
      <c r="AB528" s="108"/>
      <c r="AC528" s="108"/>
      <c r="AD528" s="128"/>
      <c r="AE528" s="128"/>
      <c r="AF528" s="128"/>
      <c r="AG528" s="128"/>
      <c r="AH528" s="128"/>
      <c r="AI528" s="108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</row>
    <row r="529" spans="1:49" s="111" customFormat="1" ht="19.95" hidden="1" customHeight="1" x14ac:dyDescent="0.3">
      <c r="A529" s="113"/>
      <c r="B529" s="113">
        <v>4600011605</v>
      </c>
      <c r="C529" s="101" t="s">
        <v>1023</v>
      </c>
      <c r="D529" s="112" t="str">
        <f t="shared" si="16"/>
        <v>(CO) Sistema de Controle, retorno e transferência de condensado - Instalação do chumbador 02 na coluna do prédio linha 8"-S1-14E-5620 VENT</v>
      </c>
      <c r="E529" s="102" t="s">
        <v>489</v>
      </c>
      <c r="F529" s="103" t="s">
        <v>452</v>
      </c>
      <c r="G529" s="103" t="s">
        <v>461</v>
      </c>
      <c r="H529" s="100">
        <v>14</v>
      </c>
      <c r="I529" s="103" t="s">
        <v>1434</v>
      </c>
      <c r="J529" s="103"/>
      <c r="K529" s="103"/>
      <c r="L529" s="103"/>
      <c r="M529" s="103"/>
      <c r="N529" s="106"/>
      <c r="O529" s="104">
        <v>0</v>
      </c>
      <c r="P529" s="104">
        <v>0</v>
      </c>
      <c r="Q529" s="104"/>
      <c r="R529" s="105" t="e">
        <f t="shared" si="17"/>
        <v>#DIV/0!</v>
      </c>
      <c r="S529" s="124">
        <v>0</v>
      </c>
      <c r="T529" s="124">
        <v>0</v>
      </c>
      <c r="U529" s="124">
        <v>0</v>
      </c>
      <c r="V529" s="108"/>
      <c r="W529" s="128"/>
      <c r="X529" s="128"/>
      <c r="Y529" s="128"/>
      <c r="Z529" s="128"/>
      <c r="AA529" s="128"/>
      <c r="AB529" s="108"/>
      <c r="AC529" s="108"/>
      <c r="AD529" s="128"/>
      <c r="AE529" s="128"/>
      <c r="AF529" s="128"/>
      <c r="AG529" s="128"/>
      <c r="AH529" s="128"/>
      <c r="AI529" s="108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</row>
    <row r="530" spans="1:49" s="111" customFormat="1" ht="19.95" hidden="1" customHeight="1" x14ac:dyDescent="0.3">
      <c r="A530" s="113"/>
      <c r="B530" s="113">
        <v>4600011605</v>
      </c>
      <c r="C530" s="101" t="s">
        <v>1024</v>
      </c>
      <c r="D530" s="112" t="str">
        <f t="shared" si="16"/>
        <v>(CO) Sistema de Controle, retorno e transferência de condensado - Instalação do chumbador 03 na coluna do prédio linha 8"-S1-14E-5620 VENT</v>
      </c>
      <c r="E530" s="102" t="s">
        <v>489</v>
      </c>
      <c r="F530" s="103" t="s">
        <v>452</v>
      </c>
      <c r="G530" s="103" t="s">
        <v>461</v>
      </c>
      <c r="H530" s="100">
        <v>14</v>
      </c>
      <c r="I530" s="103" t="s">
        <v>1435</v>
      </c>
      <c r="J530" s="103"/>
      <c r="K530" s="103"/>
      <c r="L530" s="103"/>
      <c r="M530" s="103"/>
      <c r="N530" s="106"/>
      <c r="O530" s="104">
        <v>0</v>
      </c>
      <c r="P530" s="104">
        <v>0</v>
      </c>
      <c r="Q530" s="104"/>
      <c r="R530" s="105" t="e">
        <f t="shared" si="17"/>
        <v>#DIV/0!</v>
      </c>
      <c r="S530" s="124">
        <v>0</v>
      </c>
      <c r="T530" s="124">
        <v>0</v>
      </c>
      <c r="U530" s="124">
        <v>0</v>
      </c>
      <c r="V530" s="108"/>
      <c r="W530" s="128"/>
      <c r="X530" s="128"/>
      <c r="Y530" s="128"/>
      <c r="Z530" s="128"/>
      <c r="AA530" s="128"/>
      <c r="AB530" s="108"/>
      <c r="AC530" s="108"/>
      <c r="AD530" s="128"/>
      <c r="AE530" s="128"/>
      <c r="AF530" s="128"/>
      <c r="AG530" s="128"/>
      <c r="AH530" s="128"/>
      <c r="AI530" s="108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</row>
    <row r="531" spans="1:49" s="111" customFormat="1" ht="19.95" hidden="1" customHeight="1" x14ac:dyDescent="0.3">
      <c r="A531" s="113"/>
      <c r="B531" s="113">
        <v>4600011605</v>
      </c>
      <c r="C531" s="101" t="s">
        <v>1025</v>
      </c>
      <c r="D531" s="112" t="str">
        <f t="shared" si="16"/>
        <v>(CO) Sistema de Controle, retorno e transferência de condensado - Instalação do chumbador 04 na coluna do prédio linha 8"-S1-14E-5620 VENT</v>
      </c>
      <c r="E531" s="102" t="s">
        <v>489</v>
      </c>
      <c r="F531" s="103" t="s">
        <v>452</v>
      </c>
      <c r="G531" s="103" t="s">
        <v>461</v>
      </c>
      <c r="H531" s="100">
        <v>14</v>
      </c>
      <c r="I531" s="103" t="s">
        <v>1436</v>
      </c>
      <c r="J531" s="103"/>
      <c r="K531" s="103"/>
      <c r="L531" s="103"/>
      <c r="M531" s="103"/>
      <c r="N531" s="106"/>
      <c r="O531" s="104">
        <v>0</v>
      </c>
      <c r="P531" s="104">
        <v>0</v>
      </c>
      <c r="Q531" s="104"/>
      <c r="R531" s="105" t="e">
        <f t="shared" si="17"/>
        <v>#DIV/0!</v>
      </c>
      <c r="S531" s="124">
        <v>0</v>
      </c>
      <c r="T531" s="124">
        <v>0</v>
      </c>
      <c r="U531" s="124">
        <v>0</v>
      </c>
      <c r="V531" s="108"/>
      <c r="W531" s="128"/>
      <c r="X531" s="128"/>
      <c r="Y531" s="128"/>
      <c r="Z531" s="128"/>
      <c r="AA531" s="128"/>
      <c r="AB531" s="108"/>
      <c r="AC531" s="108"/>
      <c r="AD531" s="128"/>
      <c r="AE531" s="128"/>
      <c r="AF531" s="128"/>
      <c r="AG531" s="128"/>
      <c r="AH531" s="128"/>
      <c r="AI531" s="108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</row>
    <row r="532" spans="1:49" s="111" customFormat="1" ht="19.95" hidden="1" customHeight="1" x14ac:dyDescent="0.3">
      <c r="A532" s="113"/>
      <c r="B532" s="113">
        <v>4600011605</v>
      </c>
      <c r="C532" s="101" t="s">
        <v>1026</v>
      </c>
      <c r="D532" s="112" t="str">
        <f t="shared" si="16"/>
        <v>(CO) Sistema de Controle, retorno e transferência de condensado - Montagem e soldagem da linha 8"-S1-14E-5620 VENT</v>
      </c>
      <c r="E532" s="102" t="s">
        <v>489</v>
      </c>
      <c r="F532" s="103" t="s">
        <v>452</v>
      </c>
      <c r="G532" s="103" t="s">
        <v>461</v>
      </c>
      <c r="H532" s="100">
        <v>14</v>
      </c>
      <c r="I532" s="103" t="s">
        <v>1437</v>
      </c>
      <c r="J532" s="103"/>
      <c r="K532" s="103"/>
      <c r="L532" s="103"/>
      <c r="M532" s="103"/>
      <c r="N532" s="106"/>
      <c r="O532" s="104">
        <v>0</v>
      </c>
      <c r="P532" s="104">
        <v>0</v>
      </c>
      <c r="Q532" s="104"/>
      <c r="R532" s="105" t="e">
        <f t="shared" si="17"/>
        <v>#DIV/0!</v>
      </c>
      <c r="S532" s="124">
        <v>0</v>
      </c>
      <c r="T532" s="124">
        <v>0</v>
      </c>
      <c r="U532" s="124">
        <v>0</v>
      </c>
      <c r="V532" s="108"/>
      <c r="W532" s="128"/>
      <c r="X532" s="128"/>
      <c r="Y532" s="128"/>
      <c r="Z532" s="128"/>
      <c r="AA532" s="128"/>
      <c r="AB532" s="108"/>
      <c r="AC532" s="108"/>
      <c r="AD532" s="128"/>
      <c r="AE532" s="128"/>
      <c r="AF532" s="128"/>
      <c r="AG532" s="128"/>
      <c r="AH532" s="128"/>
      <c r="AI532" s="108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</row>
    <row r="533" spans="1:49" s="111" customFormat="1" ht="19.95" hidden="1" customHeight="1" x14ac:dyDescent="0.3">
      <c r="A533" s="113">
        <v>0</v>
      </c>
      <c r="B533" s="113">
        <v>4600011605</v>
      </c>
      <c r="C533" s="101" t="s">
        <v>1027</v>
      </c>
      <c r="D533" s="112" t="str">
        <f t="shared" si="16"/>
        <v/>
      </c>
      <c r="E533" s="102"/>
      <c r="F533" s="103"/>
      <c r="G533" s="103"/>
      <c r="H533" s="100"/>
      <c r="I533" s="103" t="s">
        <v>1438</v>
      </c>
      <c r="J533" s="103"/>
      <c r="K533" s="103"/>
      <c r="L533" s="103"/>
      <c r="M533" s="103"/>
      <c r="N533" s="106"/>
      <c r="O533" s="104">
        <v>0</v>
      </c>
      <c r="P533" s="104">
        <v>0</v>
      </c>
      <c r="Q533" s="104"/>
      <c r="R533" s="105" t="e">
        <f t="shared" si="17"/>
        <v>#DIV/0!</v>
      </c>
      <c r="S533" s="124">
        <v>0</v>
      </c>
      <c r="T533" s="124">
        <v>0</v>
      </c>
      <c r="U533" s="124">
        <v>0</v>
      </c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</row>
    <row r="534" spans="1:49" s="111" customFormat="1" ht="19.95" hidden="1" customHeight="1" x14ac:dyDescent="0.3">
      <c r="A534" s="113">
        <v>0</v>
      </c>
      <c r="B534" s="113">
        <v>4600011605</v>
      </c>
      <c r="C534" s="101" t="s">
        <v>1028</v>
      </c>
      <c r="D534" s="112" t="str">
        <f t="shared" si="16"/>
        <v/>
      </c>
      <c r="E534" s="102"/>
      <c r="F534" s="103"/>
      <c r="G534" s="103"/>
      <c r="H534" s="100"/>
      <c r="I534" s="103" t="s">
        <v>1439</v>
      </c>
      <c r="J534" s="103"/>
      <c r="K534" s="103"/>
      <c r="L534" s="103"/>
      <c r="M534" s="103"/>
      <c r="N534" s="106"/>
      <c r="O534" s="104">
        <v>0</v>
      </c>
      <c r="P534" s="104">
        <v>0</v>
      </c>
      <c r="Q534" s="104"/>
      <c r="R534" s="105" t="e">
        <f t="shared" si="17"/>
        <v>#DIV/0!</v>
      </c>
      <c r="S534" s="124">
        <v>0</v>
      </c>
      <c r="T534" s="124">
        <v>0</v>
      </c>
      <c r="U534" s="124">
        <v>0</v>
      </c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</row>
    <row r="535" spans="1:49" s="111" customFormat="1" ht="19.95" hidden="1" customHeight="1" x14ac:dyDescent="0.3">
      <c r="A535" s="113">
        <v>0</v>
      </c>
      <c r="B535" s="113">
        <v>4600011605</v>
      </c>
      <c r="C535" s="101" t="s">
        <v>1029</v>
      </c>
      <c r="D535" s="112" t="str">
        <f t="shared" si="16"/>
        <v/>
      </c>
      <c r="E535" s="102"/>
      <c r="F535" s="103"/>
      <c r="G535" s="103"/>
      <c r="H535" s="100"/>
      <c r="I535" s="103" t="s">
        <v>1440</v>
      </c>
      <c r="J535" s="103"/>
      <c r="K535" s="103"/>
      <c r="L535" s="103"/>
      <c r="M535" s="103"/>
      <c r="N535" s="106"/>
      <c r="O535" s="104">
        <v>0</v>
      </c>
      <c r="P535" s="104">
        <v>0</v>
      </c>
      <c r="Q535" s="104"/>
      <c r="R535" s="105" t="e">
        <f t="shared" si="17"/>
        <v>#DIV/0!</v>
      </c>
      <c r="S535" s="124">
        <v>0</v>
      </c>
      <c r="T535" s="124">
        <v>0</v>
      </c>
      <c r="U535" s="124">
        <v>0</v>
      </c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</row>
    <row r="536" spans="1:49" s="111" customFormat="1" ht="19.95" customHeight="1" x14ac:dyDescent="0.3">
      <c r="A536" s="113">
        <v>42</v>
      </c>
      <c r="B536" s="113">
        <v>4600011605</v>
      </c>
      <c r="C536" s="101" t="s">
        <v>1030</v>
      </c>
      <c r="D536" s="112" t="str">
        <f t="shared" si="16"/>
        <v>(SB) Sistema de blowdown - Montagem da linha de 1"-S3-14E-5637</v>
      </c>
      <c r="E536" s="102" t="s">
        <v>1461</v>
      </c>
      <c r="F536" s="103" t="s">
        <v>452</v>
      </c>
      <c r="G536" s="103" t="s">
        <v>461</v>
      </c>
      <c r="H536" s="100">
        <v>14</v>
      </c>
      <c r="I536" s="103" t="s">
        <v>1441</v>
      </c>
      <c r="J536" s="103"/>
      <c r="K536" s="103"/>
      <c r="L536" s="103"/>
      <c r="M536" s="103"/>
      <c r="N536" s="106"/>
      <c r="O536" s="104">
        <v>0</v>
      </c>
      <c r="P536" s="104">
        <v>0</v>
      </c>
      <c r="Q536" s="104"/>
      <c r="R536" s="105" t="e">
        <f t="shared" si="17"/>
        <v>#DIV/0!</v>
      </c>
      <c r="S536" s="124">
        <v>0</v>
      </c>
      <c r="T536" s="124">
        <v>0</v>
      </c>
      <c r="U536" s="124">
        <v>0</v>
      </c>
      <c r="V536" s="108"/>
      <c r="W536" s="128"/>
      <c r="X536" s="128"/>
      <c r="Y536" s="128"/>
      <c r="Z536" s="128"/>
      <c r="AA536" s="128"/>
      <c r="AB536" s="108"/>
      <c r="AC536" s="108"/>
      <c r="AD536" s="128"/>
      <c r="AE536" s="128"/>
      <c r="AF536" s="128"/>
      <c r="AG536" s="128">
        <v>1</v>
      </c>
      <c r="AH536" s="128">
        <v>1</v>
      </c>
      <c r="AI536" s="108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</row>
    <row r="537" spans="1:49" s="111" customFormat="1" ht="19.95" hidden="1" customHeight="1" x14ac:dyDescent="0.3">
      <c r="A537" s="113">
        <v>0</v>
      </c>
      <c r="B537" s="113">
        <v>4600011605</v>
      </c>
      <c r="C537" s="101" t="s">
        <v>1031</v>
      </c>
      <c r="D537" s="112" t="str">
        <f t="shared" si="16"/>
        <v/>
      </c>
      <c r="E537" s="102"/>
      <c r="F537" s="103"/>
      <c r="G537" s="103"/>
      <c r="H537" s="100"/>
      <c r="I537" s="103" t="s">
        <v>1442</v>
      </c>
      <c r="J537" s="103"/>
      <c r="K537" s="103"/>
      <c r="L537" s="103"/>
      <c r="M537" s="103"/>
      <c r="N537" s="106"/>
      <c r="O537" s="104">
        <v>0</v>
      </c>
      <c r="P537" s="104">
        <v>0</v>
      </c>
      <c r="Q537" s="104"/>
      <c r="R537" s="105" t="e">
        <f t="shared" si="17"/>
        <v>#DIV/0!</v>
      </c>
      <c r="S537" s="124">
        <v>0</v>
      </c>
      <c r="T537" s="124">
        <v>0</v>
      </c>
      <c r="U537" s="124">
        <v>0</v>
      </c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</row>
    <row r="538" spans="1:49" s="111" customFormat="1" ht="19.95" hidden="1" customHeight="1" x14ac:dyDescent="0.3">
      <c r="A538" s="113">
        <v>0</v>
      </c>
      <c r="B538" s="113">
        <v>4600011605</v>
      </c>
      <c r="C538" s="101" t="s">
        <v>1032</v>
      </c>
      <c r="D538" s="112" t="str">
        <f t="shared" si="16"/>
        <v/>
      </c>
      <c r="E538" s="102"/>
      <c r="F538" s="103"/>
      <c r="G538" s="103"/>
      <c r="H538" s="100"/>
      <c r="I538" s="103" t="s">
        <v>1321</v>
      </c>
      <c r="J538" s="103"/>
      <c r="K538" s="103"/>
      <c r="L538" s="103"/>
      <c r="M538" s="103"/>
      <c r="N538" s="106"/>
      <c r="O538" s="104">
        <v>0</v>
      </c>
      <c r="P538" s="104">
        <v>0</v>
      </c>
      <c r="Q538" s="104"/>
      <c r="R538" s="105" t="e">
        <f t="shared" si="17"/>
        <v>#DIV/0!</v>
      </c>
      <c r="S538" s="124">
        <v>0</v>
      </c>
      <c r="T538" s="124">
        <v>0</v>
      </c>
      <c r="U538" s="124">
        <v>0</v>
      </c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</row>
    <row r="539" spans="1:49" s="111" customFormat="1" ht="19.95" hidden="1" customHeight="1" x14ac:dyDescent="0.3">
      <c r="A539" s="113">
        <v>0</v>
      </c>
      <c r="B539" s="113">
        <v>4600011605</v>
      </c>
      <c r="C539" s="101" t="s">
        <v>1033</v>
      </c>
      <c r="D539" s="112" t="str">
        <f t="shared" si="16"/>
        <v/>
      </c>
      <c r="E539" s="102"/>
      <c r="F539" s="103"/>
      <c r="G539" s="103"/>
      <c r="H539" s="100"/>
      <c r="I539" s="103" t="s">
        <v>1332</v>
      </c>
      <c r="J539" s="103"/>
      <c r="K539" s="103"/>
      <c r="L539" s="103"/>
      <c r="M539" s="103"/>
      <c r="N539" s="106"/>
      <c r="O539" s="104">
        <v>0</v>
      </c>
      <c r="P539" s="104">
        <v>0</v>
      </c>
      <c r="Q539" s="104"/>
      <c r="R539" s="105" t="e">
        <f t="shared" si="17"/>
        <v>#DIV/0!</v>
      </c>
      <c r="S539" s="124">
        <v>0</v>
      </c>
      <c r="T539" s="124">
        <v>0</v>
      </c>
      <c r="U539" s="124">
        <v>0</v>
      </c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</row>
    <row r="540" spans="1:49" s="111" customFormat="1" ht="19.95" hidden="1" customHeight="1" x14ac:dyDescent="0.3">
      <c r="A540" s="113">
        <v>0</v>
      </c>
      <c r="B540" s="113">
        <v>4600011605</v>
      </c>
      <c r="C540" s="101" t="s">
        <v>1034</v>
      </c>
      <c r="D540" s="112" t="str">
        <f t="shared" si="16"/>
        <v/>
      </c>
      <c r="E540" s="102"/>
      <c r="F540" s="103"/>
      <c r="G540" s="103"/>
      <c r="H540" s="100"/>
      <c r="I540" s="103" t="s">
        <v>1333</v>
      </c>
      <c r="J540" s="103"/>
      <c r="K540" s="103"/>
      <c r="L540" s="103"/>
      <c r="M540" s="103"/>
      <c r="N540" s="106"/>
      <c r="O540" s="104">
        <v>0</v>
      </c>
      <c r="P540" s="104">
        <v>0</v>
      </c>
      <c r="Q540" s="104"/>
      <c r="R540" s="105" t="e">
        <f t="shared" si="17"/>
        <v>#DIV/0!</v>
      </c>
      <c r="S540" s="124">
        <v>0</v>
      </c>
      <c r="T540" s="124">
        <v>0</v>
      </c>
      <c r="U540" s="124">
        <v>0</v>
      </c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</row>
    <row r="541" spans="1:49" s="111" customFormat="1" ht="19.95" hidden="1" customHeight="1" x14ac:dyDescent="0.3">
      <c r="A541" s="113">
        <v>0</v>
      </c>
      <c r="B541" s="113">
        <v>4600011605</v>
      </c>
      <c r="C541" s="101" t="s">
        <v>1035</v>
      </c>
      <c r="D541" s="112" t="str">
        <f t="shared" si="16"/>
        <v/>
      </c>
      <c r="E541" s="102"/>
      <c r="F541" s="103"/>
      <c r="G541" s="103"/>
      <c r="H541" s="100"/>
      <c r="I541" s="103" t="s">
        <v>1443</v>
      </c>
      <c r="J541" s="103"/>
      <c r="K541" s="103"/>
      <c r="L541" s="103"/>
      <c r="M541" s="103"/>
      <c r="N541" s="106"/>
      <c r="O541" s="104">
        <v>0</v>
      </c>
      <c r="P541" s="104">
        <v>0</v>
      </c>
      <c r="Q541" s="104"/>
      <c r="R541" s="105" t="e">
        <f t="shared" si="17"/>
        <v>#DIV/0!</v>
      </c>
      <c r="S541" s="124">
        <v>0</v>
      </c>
      <c r="T541" s="124">
        <v>0</v>
      </c>
      <c r="U541" s="124">
        <v>0</v>
      </c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</row>
    <row r="542" spans="1:49" s="111" customFormat="1" ht="19.95" hidden="1" customHeight="1" x14ac:dyDescent="0.3">
      <c r="A542" s="113">
        <v>35</v>
      </c>
      <c r="B542" s="113">
        <v>4600011605</v>
      </c>
      <c r="C542" s="101" t="s">
        <v>1036</v>
      </c>
      <c r="D542" s="112" t="str">
        <f t="shared" si="16"/>
        <v>(CAL) Caldeiras Elétricas - Montagem do T-14E-02E</v>
      </c>
      <c r="E542" s="102" t="s">
        <v>1060</v>
      </c>
      <c r="F542" s="103" t="s">
        <v>485</v>
      </c>
      <c r="G542" s="103" t="s">
        <v>461</v>
      </c>
      <c r="H542" s="100">
        <v>14</v>
      </c>
      <c r="I542" s="103" t="s">
        <v>1444</v>
      </c>
      <c r="J542" s="103"/>
      <c r="K542" s="103" t="s">
        <v>497</v>
      </c>
      <c r="L542" s="103" t="s">
        <v>484</v>
      </c>
      <c r="M542" s="103"/>
      <c r="N542" s="106"/>
      <c r="O542" s="104">
        <v>1</v>
      </c>
      <c r="P542" s="104">
        <v>0</v>
      </c>
      <c r="Q542" s="104"/>
      <c r="R542" s="105">
        <f t="shared" si="17"/>
        <v>0</v>
      </c>
      <c r="S542" s="124">
        <v>0</v>
      </c>
      <c r="T542" s="124">
        <v>0</v>
      </c>
      <c r="U542" s="124">
        <v>1</v>
      </c>
      <c r="V542" s="108"/>
      <c r="W542" s="128"/>
      <c r="X542" s="128"/>
      <c r="Y542" s="128"/>
      <c r="Z542" s="128"/>
      <c r="AA542" s="128"/>
      <c r="AB542" s="108"/>
      <c r="AC542" s="108"/>
      <c r="AD542" s="128"/>
      <c r="AE542" s="128"/>
      <c r="AF542" s="128"/>
      <c r="AG542" s="128"/>
      <c r="AH542" s="128"/>
      <c r="AI542" s="108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</row>
    <row r="543" spans="1:49" s="111" customFormat="1" ht="19.95" hidden="1" customHeight="1" x14ac:dyDescent="0.3">
      <c r="A543" s="113">
        <v>0</v>
      </c>
      <c r="B543" s="113">
        <v>4600011605</v>
      </c>
      <c r="C543" s="101" t="s">
        <v>1037</v>
      </c>
      <c r="D543" s="112" t="str">
        <f t="shared" si="16"/>
        <v/>
      </c>
      <c r="E543" s="102"/>
      <c r="F543" s="103"/>
      <c r="G543" s="103"/>
      <c r="H543" s="100"/>
      <c r="I543" s="103" t="s">
        <v>1357</v>
      </c>
      <c r="J543" s="103"/>
      <c r="K543" s="103"/>
      <c r="L543" s="103"/>
      <c r="M543" s="103"/>
      <c r="N543" s="106"/>
      <c r="O543" s="104">
        <v>0</v>
      </c>
      <c r="P543" s="104">
        <v>0</v>
      </c>
      <c r="Q543" s="104"/>
      <c r="R543" s="105" t="e">
        <f t="shared" si="17"/>
        <v>#DIV/0!</v>
      </c>
      <c r="S543" s="124">
        <v>0</v>
      </c>
      <c r="T543" s="124">
        <v>0</v>
      </c>
      <c r="U543" s="124">
        <v>0</v>
      </c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</row>
    <row r="544" spans="1:49" s="111" customFormat="1" ht="19.95" hidden="1" customHeight="1" x14ac:dyDescent="0.3">
      <c r="A544" s="113">
        <v>0</v>
      </c>
      <c r="B544" s="113">
        <v>4600011605</v>
      </c>
      <c r="C544" s="101" t="s">
        <v>1101</v>
      </c>
      <c r="D544" s="112" t="str">
        <f t="shared" si="16"/>
        <v/>
      </c>
      <c r="E544" s="102"/>
      <c r="F544" s="103"/>
      <c r="G544" s="103"/>
      <c r="H544" s="100"/>
      <c r="I544" s="103" t="s">
        <v>1445</v>
      </c>
      <c r="J544" s="103"/>
      <c r="K544" s="103"/>
      <c r="L544" s="103"/>
      <c r="M544" s="103"/>
      <c r="N544" s="106"/>
      <c r="O544" s="104">
        <v>0</v>
      </c>
      <c r="P544" s="104">
        <v>0</v>
      </c>
      <c r="Q544" s="104"/>
      <c r="R544" s="105" t="e">
        <f t="shared" si="17"/>
        <v>#DIV/0!</v>
      </c>
      <c r="S544" s="124">
        <v>0</v>
      </c>
      <c r="T544" s="124">
        <v>0</v>
      </c>
      <c r="U544" s="124">
        <v>0</v>
      </c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13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</row>
    <row r="545" spans="1:49" s="111" customFormat="1" ht="19.95" customHeight="1" x14ac:dyDescent="0.3">
      <c r="A545" s="113">
        <v>42</v>
      </c>
      <c r="B545" s="113">
        <v>4600011605</v>
      </c>
      <c r="C545" s="101" t="s">
        <v>1102</v>
      </c>
      <c r="D545" s="112" t="str">
        <f t="shared" si="16"/>
        <v>(SB) Sistema de blowdown - 1/2-S3-14E-5632</v>
      </c>
      <c r="E545" s="102" t="s">
        <v>1461</v>
      </c>
      <c r="F545" s="103" t="s">
        <v>452</v>
      </c>
      <c r="G545" s="103" t="s">
        <v>461</v>
      </c>
      <c r="H545" s="100">
        <v>14</v>
      </c>
      <c r="I545" s="103" t="s">
        <v>1446</v>
      </c>
      <c r="J545" s="103"/>
      <c r="K545" s="103"/>
      <c r="L545" s="103"/>
      <c r="M545" s="103"/>
      <c r="N545" s="106"/>
      <c r="O545" s="104">
        <v>0</v>
      </c>
      <c r="P545" s="104">
        <v>0</v>
      </c>
      <c r="Q545" s="104"/>
      <c r="R545" s="105" t="e">
        <f t="shared" si="17"/>
        <v>#DIV/0!</v>
      </c>
      <c r="S545" s="124">
        <v>0</v>
      </c>
      <c r="T545" s="124">
        <v>0</v>
      </c>
      <c r="U545" s="124">
        <v>0</v>
      </c>
      <c r="V545" s="108"/>
      <c r="W545" s="128"/>
      <c r="X545" s="128"/>
      <c r="Y545" s="128"/>
      <c r="Z545" s="128"/>
      <c r="AA545" s="128"/>
      <c r="AB545" s="108"/>
      <c r="AC545" s="108"/>
      <c r="AD545" s="128"/>
      <c r="AE545" s="128"/>
      <c r="AF545" s="128"/>
      <c r="AG545" s="128">
        <v>1</v>
      </c>
      <c r="AH545" s="128">
        <v>1</v>
      </c>
      <c r="AI545" s="108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</row>
    <row r="546" spans="1:49" s="111" customFormat="1" ht="19.95" hidden="1" customHeight="1" x14ac:dyDescent="0.3">
      <c r="A546" s="113">
        <v>0</v>
      </c>
      <c r="B546" s="113">
        <v>4600011605</v>
      </c>
      <c r="C546" s="101" t="s">
        <v>1038</v>
      </c>
      <c r="D546" s="112" t="str">
        <f t="shared" si="16"/>
        <v/>
      </c>
      <c r="E546" s="102"/>
      <c r="F546" s="103"/>
      <c r="G546" s="103"/>
      <c r="H546" s="100"/>
      <c r="I546" s="103" t="s">
        <v>1321</v>
      </c>
      <c r="J546" s="103"/>
      <c r="K546" s="103"/>
      <c r="L546" s="103"/>
      <c r="M546" s="103"/>
      <c r="N546" s="106"/>
      <c r="O546" s="104">
        <v>0</v>
      </c>
      <c r="P546" s="104">
        <v>0</v>
      </c>
      <c r="Q546" s="104"/>
      <c r="R546" s="105" t="e">
        <f t="shared" si="17"/>
        <v>#DIV/0!</v>
      </c>
      <c r="S546" s="124">
        <v>0</v>
      </c>
      <c r="T546" s="124">
        <v>0</v>
      </c>
      <c r="U546" s="124">
        <v>0</v>
      </c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</row>
    <row r="547" spans="1:49" s="111" customFormat="1" ht="19.95" hidden="1" customHeight="1" x14ac:dyDescent="0.3">
      <c r="A547" s="113">
        <v>0</v>
      </c>
      <c r="B547" s="113">
        <v>4600011605</v>
      </c>
      <c r="C547" s="101" t="s">
        <v>1039</v>
      </c>
      <c r="D547" s="112" t="str">
        <f t="shared" si="16"/>
        <v/>
      </c>
      <c r="E547" s="102"/>
      <c r="F547" s="103"/>
      <c r="G547" s="103"/>
      <c r="H547" s="100"/>
      <c r="I547" s="103" t="s">
        <v>1332</v>
      </c>
      <c r="J547" s="103"/>
      <c r="K547" s="103"/>
      <c r="L547" s="103"/>
      <c r="M547" s="103"/>
      <c r="N547" s="106"/>
      <c r="O547" s="104">
        <v>0</v>
      </c>
      <c r="P547" s="104">
        <v>0</v>
      </c>
      <c r="Q547" s="104"/>
      <c r="R547" s="105" t="e">
        <f t="shared" si="17"/>
        <v>#DIV/0!</v>
      </c>
      <c r="S547" s="124">
        <v>0</v>
      </c>
      <c r="T547" s="124">
        <v>0</v>
      </c>
      <c r="U547" s="124">
        <v>0</v>
      </c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</row>
    <row r="548" spans="1:49" s="111" customFormat="1" ht="19.95" hidden="1" customHeight="1" x14ac:dyDescent="0.3">
      <c r="A548" s="113">
        <v>0</v>
      </c>
      <c r="B548" s="113">
        <v>4600011605</v>
      </c>
      <c r="C548" s="101" t="s">
        <v>1040</v>
      </c>
      <c r="D548" s="112" t="str">
        <f t="shared" si="16"/>
        <v/>
      </c>
      <c r="E548" s="102"/>
      <c r="F548" s="103"/>
      <c r="G548" s="103"/>
      <c r="H548" s="100"/>
      <c r="I548" s="103" t="s">
        <v>1333</v>
      </c>
      <c r="J548" s="103"/>
      <c r="K548" s="103"/>
      <c r="L548" s="103"/>
      <c r="M548" s="103"/>
      <c r="N548" s="106"/>
      <c r="O548" s="104">
        <v>0</v>
      </c>
      <c r="P548" s="104">
        <v>0</v>
      </c>
      <c r="Q548" s="104"/>
      <c r="R548" s="105" t="e">
        <f t="shared" si="17"/>
        <v>#DIV/0!</v>
      </c>
      <c r="S548" s="124">
        <v>0</v>
      </c>
      <c r="T548" s="124">
        <v>0</v>
      </c>
      <c r="U548" s="124">
        <v>0</v>
      </c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</row>
    <row r="549" spans="1:49" s="111" customFormat="1" ht="19.95" hidden="1" customHeight="1" x14ac:dyDescent="0.3">
      <c r="A549" s="113">
        <v>0</v>
      </c>
      <c r="B549" s="113">
        <v>4600011605</v>
      </c>
      <c r="C549" s="101" t="s">
        <v>1041</v>
      </c>
      <c r="D549" s="112" t="str">
        <f t="shared" si="16"/>
        <v/>
      </c>
      <c r="E549" s="102"/>
      <c r="F549" s="103"/>
      <c r="G549" s="103"/>
      <c r="H549" s="100"/>
      <c r="I549" s="103" t="s">
        <v>1447</v>
      </c>
      <c r="J549" s="103"/>
      <c r="K549" s="103"/>
      <c r="L549" s="103"/>
      <c r="M549" s="103"/>
      <c r="N549" s="106"/>
      <c r="O549" s="104">
        <v>0</v>
      </c>
      <c r="P549" s="104">
        <v>0</v>
      </c>
      <c r="Q549" s="104"/>
      <c r="R549" s="105" t="e">
        <f t="shared" si="17"/>
        <v>#DIV/0!</v>
      </c>
      <c r="S549" s="124">
        <v>0</v>
      </c>
      <c r="T549" s="124">
        <v>0</v>
      </c>
      <c r="U549" s="124">
        <v>0</v>
      </c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</row>
    <row r="550" spans="1:49" s="111" customFormat="1" ht="19.95" hidden="1" customHeight="1" x14ac:dyDescent="0.3">
      <c r="A550" s="113">
        <v>0</v>
      </c>
      <c r="B550" s="113">
        <v>4600011605</v>
      </c>
      <c r="C550" s="101" t="s">
        <v>1042</v>
      </c>
      <c r="D550" s="112" t="str">
        <f t="shared" si="16"/>
        <v/>
      </c>
      <c r="E550" s="102"/>
      <c r="F550" s="103"/>
      <c r="G550" s="103"/>
      <c r="H550" s="100"/>
      <c r="I550" s="103" t="s">
        <v>1388</v>
      </c>
      <c r="J550" s="103"/>
      <c r="K550" s="103"/>
      <c r="L550" s="103"/>
      <c r="M550" s="103"/>
      <c r="N550" s="106"/>
      <c r="O550" s="104">
        <v>0</v>
      </c>
      <c r="P550" s="104">
        <v>0</v>
      </c>
      <c r="Q550" s="104"/>
      <c r="R550" s="105" t="e">
        <f t="shared" si="17"/>
        <v>#DIV/0!</v>
      </c>
      <c r="S550" s="124">
        <v>0</v>
      </c>
      <c r="T550" s="124">
        <v>0</v>
      </c>
      <c r="U550" s="124">
        <v>0</v>
      </c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</row>
    <row r="551" spans="1:49" s="111" customFormat="1" ht="19.95" hidden="1" customHeight="1" x14ac:dyDescent="0.3">
      <c r="A551" s="113">
        <v>0</v>
      </c>
      <c r="B551" s="113">
        <v>4600011605</v>
      </c>
      <c r="C551" s="101" t="s">
        <v>1103</v>
      </c>
      <c r="D551" s="112" t="str">
        <f t="shared" si="16"/>
        <v/>
      </c>
      <c r="E551" s="102"/>
      <c r="F551" s="103"/>
      <c r="G551" s="103"/>
      <c r="H551" s="100"/>
      <c r="I551" s="103" t="s">
        <v>1448</v>
      </c>
      <c r="J551" s="103"/>
      <c r="K551" s="103"/>
      <c r="L551" s="103"/>
      <c r="M551" s="103"/>
      <c r="N551" s="106"/>
      <c r="O551" s="104">
        <v>0</v>
      </c>
      <c r="P551" s="104">
        <v>0</v>
      </c>
      <c r="Q551" s="104"/>
      <c r="R551" s="105" t="e">
        <f t="shared" si="17"/>
        <v>#DIV/0!</v>
      </c>
      <c r="S551" s="124">
        <v>0</v>
      </c>
      <c r="T551" s="124">
        <v>0</v>
      </c>
      <c r="U551" s="124">
        <v>0</v>
      </c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</row>
    <row r="552" spans="1:49" s="111" customFormat="1" ht="19.95" hidden="1" customHeight="1" x14ac:dyDescent="0.3">
      <c r="A552" s="113">
        <v>0</v>
      </c>
      <c r="B552" s="113">
        <v>4600011605</v>
      </c>
      <c r="C552" s="101" t="s">
        <v>1104</v>
      </c>
      <c r="D552" s="112" t="str">
        <f t="shared" si="16"/>
        <v/>
      </c>
      <c r="E552" s="102"/>
      <c r="F552" s="103"/>
      <c r="G552" s="103"/>
      <c r="H552" s="100"/>
      <c r="I552" s="103" t="s">
        <v>1449</v>
      </c>
      <c r="J552" s="103"/>
      <c r="K552" s="103"/>
      <c r="L552" s="103"/>
      <c r="M552" s="103"/>
      <c r="N552" s="106"/>
      <c r="O552" s="104">
        <v>0</v>
      </c>
      <c r="P552" s="104">
        <v>0</v>
      </c>
      <c r="Q552" s="104"/>
      <c r="R552" s="105" t="e">
        <f t="shared" si="17"/>
        <v>#DIV/0!</v>
      </c>
      <c r="S552" s="124">
        <v>0</v>
      </c>
      <c r="T552" s="124">
        <v>0</v>
      </c>
      <c r="U552" s="124">
        <v>0</v>
      </c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</row>
    <row r="553" spans="1:49" s="111" customFormat="1" ht="19.95" hidden="1" customHeight="1" x14ac:dyDescent="0.3">
      <c r="A553" s="113">
        <v>35</v>
      </c>
      <c r="B553" s="113">
        <v>4600011605</v>
      </c>
      <c r="C553" s="101" t="s">
        <v>1105</v>
      </c>
      <c r="D553" s="112" t="str">
        <f t="shared" si="16"/>
        <v>(CAL) Caldeiras Elétricas - 3/4-A2-14E-5629</v>
      </c>
      <c r="E553" s="102" t="s">
        <v>1060</v>
      </c>
      <c r="F553" s="103" t="s">
        <v>485</v>
      </c>
      <c r="G553" s="103" t="s">
        <v>461</v>
      </c>
      <c r="H553" s="100">
        <v>14</v>
      </c>
      <c r="I553" s="103" t="s">
        <v>1450</v>
      </c>
      <c r="J553" s="103"/>
      <c r="K553" s="103" t="s">
        <v>497</v>
      </c>
      <c r="L553" s="103" t="s">
        <v>484</v>
      </c>
      <c r="M553" s="103"/>
      <c r="N553" s="106"/>
      <c r="O553" s="104">
        <v>1</v>
      </c>
      <c r="P553" s="104">
        <v>0</v>
      </c>
      <c r="Q553" s="104"/>
      <c r="R553" s="105">
        <f t="shared" si="17"/>
        <v>0</v>
      </c>
      <c r="S553" s="124">
        <v>0</v>
      </c>
      <c r="T553" s="124">
        <v>0</v>
      </c>
      <c r="U553" s="124">
        <v>1</v>
      </c>
      <c r="V553" s="108"/>
      <c r="W553" s="128"/>
      <c r="X553" s="128"/>
      <c r="Y553" s="128"/>
      <c r="Z553" s="128"/>
      <c r="AA553" s="128"/>
      <c r="AB553" s="108"/>
      <c r="AC553" s="108"/>
      <c r="AD553" s="128"/>
      <c r="AE553" s="128"/>
      <c r="AF553" s="128"/>
      <c r="AG553" s="128"/>
      <c r="AH553" s="128"/>
      <c r="AI553" s="108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</row>
    <row r="554" spans="1:49" s="111" customFormat="1" ht="19.95" hidden="1" customHeight="1" x14ac:dyDescent="0.3">
      <c r="A554" s="113">
        <v>0</v>
      </c>
      <c r="B554" s="113">
        <v>4600011605</v>
      </c>
      <c r="C554" s="101" t="s">
        <v>1043</v>
      </c>
      <c r="D554" s="112" t="str">
        <f t="shared" si="16"/>
        <v/>
      </c>
      <c r="E554" s="102"/>
      <c r="F554" s="103"/>
      <c r="G554" s="103"/>
      <c r="H554" s="100"/>
      <c r="I554" s="103" t="s">
        <v>1392</v>
      </c>
      <c r="J554" s="103"/>
      <c r="K554" s="103"/>
      <c r="L554" s="103"/>
      <c r="M554" s="103"/>
      <c r="N554" s="106"/>
      <c r="O554" s="104">
        <v>0</v>
      </c>
      <c r="P554" s="104">
        <v>0</v>
      </c>
      <c r="Q554" s="104"/>
      <c r="R554" s="105" t="e">
        <f t="shared" si="17"/>
        <v>#DIV/0!</v>
      </c>
      <c r="S554" s="124">
        <v>0</v>
      </c>
      <c r="T554" s="124">
        <v>0</v>
      </c>
      <c r="U554" s="124">
        <v>0</v>
      </c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</row>
    <row r="555" spans="1:49" s="111" customFormat="1" ht="19.95" hidden="1" customHeight="1" x14ac:dyDescent="0.3">
      <c r="A555" s="113">
        <v>0</v>
      </c>
      <c r="B555" s="113">
        <v>4600011605</v>
      </c>
      <c r="C555" s="101" t="s">
        <v>1044</v>
      </c>
      <c r="D555" s="112" t="str">
        <f t="shared" si="16"/>
        <v/>
      </c>
      <c r="E555" s="102"/>
      <c r="F555" s="103"/>
      <c r="G555" s="103"/>
      <c r="H555" s="100"/>
      <c r="I555" s="103" t="s">
        <v>1332</v>
      </c>
      <c r="J555" s="103"/>
      <c r="K555" s="103"/>
      <c r="L555" s="103"/>
      <c r="M555" s="103"/>
      <c r="N555" s="106"/>
      <c r="O555" s="104">
        <v>0</v>
      </c>
      <c r="P555" s="104">
        <v>0</v>
      </c>
      <c r="Q555" s="104"/>
      <c r="R555" s="105" t="e">
        <f t="shared" si="17"/>
        <v>#DIV/0!</v>
      </c>
      <c r="S555" s="124">
        <v>0</v>
      </c>
      <c r="T555" s="124">
        <v>0</v>
      </c>
      <c r="U555" s="124">
        <v>0</v>
      </c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</row>
    <row r="556" spans="1:49" s="111" customFormat="1" ht="19.95" hidden="1" customHeight="1" x14ac:dyDescent="0.3">
      <c r="A556" s="113">
        <v>0</v>
      </c>
      <c r="B556" s="113">
        <v>4600011605</v>
      </c>
      <c r="C556" s="101" t="s">
        <v>1045</v>
      </c>
      <c r="D556" s="112" t="str">
        <f t="shared" si="16"/>
        <v/>
      </c>
      <c r="E556" s="102"/>
      <c r="F556" s="103"/>
      <c r="G556" s="103"/>
      <c r="H556" s="100"/>
      <c r="I556" s="103" t="s">
        <v>1333</v>
      </c>
      <c r="J556" s="103"/>
      <c r="K556" s="103"/>
      <c r="L556" s="103"/>
      <c r="M556" s="103"/>
      <c r="N556" s="106"/>
      <c r="O556" s="104">
        <v>0</v>
      </c>
      <c r="P556" s="104">
        <v>0</v>
      </c>
      <c r="Q556" s="104"/>
      <c r="R556" s="105" t="e">
        <f t="shared" si="17"/>
        <v>#DIV/0!</v>
      </c>
      <c r="S556" s="124">
        <v>0</v>
      </c>
      <c r="T556" s="124">
        <v>0</v>
      </c>
      <c r="U556" s="124">
        <v>0</v>
      </c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</row>
    <row r="557" spans="1:49" s="111" customFormat="1" ht="19.95" hidden="1" customHeight="1" x14ac:dyDescent="0.3">
      <c r="A557" s="113">
        <v>0</v>
      </c>
      <c r="B557" s="113">
        <v>4600011605</v>
      </c>
      <c r="C557" s="101" t="s">
        <v>1046</v>
      </c>
      <c r="D557" s="112" t="str">
        <f t="shared" si="16"/>
        <v/>
      </c>
      <c r="E557" s="102"/>
      <c r="F557" s="103"/>
      <c r="G557" s="103"/>
      <c r="H557" s="100"/>
      <c r="I557" s="103" t="s">
        <v>1451</v>
      </c>
      <c r="J557" s="103"/>
      <c r="K557" s="103"/>
      <c r="L557" s="103"/>
      <c r="M557" s="103"/>
      <c r="N557" s="106"/>
      <c r="O557" s="104">
        <v>0</v>
      </c>
      <c r="P557" s="104">
        <v>0</v>
      </c>
      <c r="Q557" s="104"/>
      <c r="R557" s="105" t="e">
        <f t="shared" si="17"/>
        <v>#DIV/0!</v>
      </c>
      <c r="S557" s="124">
        <v>0</v>
      </c>
      <c r="T557" s="124">
        <v>0</v>
      </c>
      <c r="U557" s="124">
        <v>0</v>
      </c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  <c r="AG557" s="113"/>
      <c r="AH557" s="113"/>
      <c r="AI557" s="113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</row>
    <row r="558" spans="1:49" s="111" customFormat="1" ht="19.95" hidden="1" customHeight="1" x14ac:dyDescent="0.3">
      <c r="A558" s="113">
        <v>0</v>
      </c>
      <c r="B558" s="113">
        <v>4600011605</v>
      </c>
      <c r="C558" s="101" t="s">
        <v>1047</v>
      </c>
      <c r="D558" s="112" t="str">
        <f t="shared" si="16"/>
        <v/>
      </c>
      <c r="E558" s="102"/>
      <c r="F558" s="103"/>
      <c r="G558" s="103"/>
      <c r="H558" s="100"/>
      <c r="I558" s="103" t="s">
        <v>1452</v>
      </c>
      <c r="J558" s="103"/>
      <c r="K558" s="103"/>
      <c r="L558" s="103"/>
      <c r="M558" s="103"/>
      <c r="N558" s="106"/>
      <c r="O558" s="104">
        <v>0</v>
      </c>
      <c r="P558" s="104">
        <v>0</v>
      </c>
      <c r="Q558" s="104"/>
      <c r="R558" s="105" t="e">
        <f t="shared" si="17"/>
        <v>#DIV/0!</v>
      </c>
      <c r="S558" s="124">
        <v>0</v>
      </c>
      <c r="T558" s="124">
        <v>0</v>
      </c>
      <c r="U558" s="124">
        <v>0</v>
      </c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</row>
    <row r="559" spans="1:49" s="111" customFormat="1" ht="19.95" hidden="1" customHeight="1" x14ac:dyDescent="0.3">
      <c r="A559" s="113">
        <v>0</v>
      </c>
      <c r="B559" s="113">
        <v>4600011605</v>
      </c>
      <c r="C559" s="101" t="s">
        <v>1048</v>
      </c>
      <c r="D559" s="112" t="str">
        <f t="shared" si="16"/>
        <v/>
      </c>
      <c r="E559" s="102"/>
      <c r="F559" s="103"/>
      <c r="G559" s="103"/>
      <c r="H559" s="100"/>
      <c r="I559" s="103" t="s">
        <v>1453</v>
      </c>
      <c r="J559" s="103"/>
      <c r="K559" s="103"/>
      <c r="L559" s="103"/>
      <c r="M559" s="103"/>
      <c r="N559" s="106"/>
      <c r="O559" s="104">
        <v>0</v>
      </c>
      <c r="P559" s="104">
        <v>0</v>
      </c>
      <c r="Q559" s="104"/>
      <c r="R559" s="105" t="e">
        <f t="shared" si="17"/>
        <v>#DIV/0!</v>
      </c>
      <c r="S559" s="124">
        <v>0</v>
      </c>
      <c r="T559" s="124">
        <v>0</v>
      </c>
      <c r="U559" s="124">
        <v>0</v>
      </c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</row>
    <row r="560" spans="1:49" s="111" customFormat="1" ht="19.95" hidden="1" customHeight="1" x14ac:dyDescent="0.3">
      <c r="A560" s="113">
        <v>0</v>
      </c>
      <c r="B560" s="113">
        <v>4600011605</v>
      </c>
      <c r="C560" s="101" t="s">
        <v>444</v>
      </c>
      <c r="D560" s="112" t="str">
        <f t="shared" si="16"/>
        <v/>
      </c>
      <c r="E560" s="102"/>
      <c r="F560" s="103"/>
      <c r="G560" s="103"/>
      <c r="H560" s="100"/>
      <c r="I560" s="103" t="s">
        <v>1454</v>
      </c>
      <c r="J560" s="103"/>
      <c r="K560" s="103"/>
      <c r="L560" s="103"/>
      <c r="M560" s="103"/>
      <c r="N560" s="106"/>
      <c r="O560" s="104">
        <v>0</v>
      </c>
      <c r="P560" s="104">
        <v>0</v>
      </c>
      <c r="Q560" s="104"/>
      <c r="R560" s="105" t="e">
        <f t="shared" si="17"/>
        <v>#DIV/0!</v>
      </c>
      <c r="S560" s="124">
        <v>0</v>
      </c>
      <c r="T560" s="124">
        <v>0</v>
      </c>
      <c r="U560" s="124">
        <v>0</v>
      </c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</row>
    <row r="561" spans="1:49" s="111" customFormat="1" ht="19.95" hidden="1" customHeight="1" x14ac:dyDescent="0.3">
      <c r="A561" s="113">
        <v>0</v>
      </c>
      <c r="B561" s="113">
        <v>4600011605</v>
      </c>
      <c r="C561" s="101" t="s">
        <v>116</v>
      </c>
      <c r="D561" s="112" t="str">
        <f t="shared" si="16"/>
        <v/>
      </c>
      <c r="E561" s="102"/>
      <c r="F561" s="103"/>
      <c r="G561" s="103"/>
      <c r="H561" s="100"/>
      <c r="I561" s="103" t="s">
        <v>1455</v>
      </c>
      <c r="J561" s="103"/>
      <c r="K561" s="103"/>
      <c r="L561" s="103"/>
      <c r="M561" s="103"/>
      <c r="N561" s="106"/>
      <c r="O561" s="104">
        <v>0</v>
      </c>
      <c r="P561" s="104">
        <v>0</v>
      </c>
      <c r="Q561" s="104"/>
      <c r="R561" s="105" t="e">
        <f t="shared" si="17"/>
        <v>#DIV/0!</v>
      </c>
      <c r="S561" s="124">
        <v>0</v>
      </c>
      <c r="T561" s="124">
        <v>0</v>
      </c>
      <c r="U561" s="124">
        <v>0</v>
      </c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</row>
    <row r="562" spans="1:49" s="111" customFormat="1" ht="19.95" hidden="1" customHeight="1" x14ac:dyDescent="0.3">
      <c r="A562" s="113">
        <v>0</v>
      </c>
      <c r="B562" s="113">
        <v>4600011605</v>
      </c>
      <c r="C562" s="101" t="s">
        <v>134</v>
      </c>
      <c r="D562" s="112" t="str">
        <f t="shared" si="16"/>
        <v/>
      </c>
      <c r="E562" s="102"/>
      <c r="F562" s="103"/>
      <c r="G562" s="103"/>
      <c r="H562" s="100"/>
      <c r="I562" s="103" t="s">
        <v>1456</v>
      </c>
      <c r="J562" s="103"/>
      <c r="K562" s="103"/>
      <c r="L562" s="103"/>
      <c r="M562" s="103"/>
      <c r="N562" s="106"/>
      <c r="O562" s="104">
        <v>0</v>
      </c>
      <c r="P562" s="104">
        <v>0</v>
      </c>
      <c r="Q562" s="104"/>
      <c r="R562" s="105" t="e">
        <f t="shared" si="17"/>
        <v>#DIV/0!</v>
      </c>
      <c r="S562" s="124">
        <v>0</v>
      </c>
      <c r="T562" s="124">
        <v>0</v>
      </c>
      <c r="U562" s="124">
        <v>0</v>
      </c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</row>
    <row r="563" spans="1:49" s="111" customFormat="1" ht="19.95" hidden="1" customHeight="1" x14ac:dyDescent="0.3">
      <c r="A563" s="113">
        <v>0</v>
      </c>
      <c r="B563" s="113">
        <v>4600011605</v>
      </c>
      <c r="C563" s="101" t="s">
        <v>957</v>
      </c>
      <c r="D563" s="112" t="str">
        <f t="shared" si="16"/>
        <v/>
      </c>
      <c r="E563" s="102"/>
      <c r="F563" s="103"/>
      <c r="G563" s="103"/>
      <c r="H563" s="100"/>
      <c r="I563" s="103" t="s">
        <v>515</v>
      </c>
      <c r="J563" s="103"/>
      <c r="K563" s="103"/>
      <c r="L563" s="103"/>
      <c r="M563" s="103"/>
      <c r="N563" s="106"/>
      <c r="O563" s="104">
        <v>0</v>
      </c>
      <c r="P563" s="104">
        <v>0</v>
      </c>
      <c r="Q563" s="104"/>
      <c r="R563" s="105" t="e">
        <f t="shared" si="17"/>
        <v>#DIV/0!</v>
      </c>
      <c r="S563" s="124">
        <v>0</v>
      </c>
      <c r="T563" s="124">
        <v>0</v>
      </c>
      <c r="U563" s="124">
        <v>0</v>
      </c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  <c r="AI563" s="113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</row>
    <row r="564" spans="1:49" s="111" customFormat="1" ht="19.95" hidden="1" customHeight="1" x14ac:dyDescent="0.3">
      <c r="A564" s="113">
        <v>35</v>
      </c>
      <c r="B564" s="113">
        <v>4600011605</v>
      </c>
      <c r="C564" s="101" t="s">
        <v>958</v>
      </c>
      <c r="D564" s="112" t="str">
        <f t="shared" si="16"/>
        <v>(CAL) Caldeiras Elétricas - Instalação da bomba P-14E-06O - Sistema de água da caldeira E</v>
      </c>
      <c r="E564" s="102" t="s">
        <v>1060</v>
      </c>
      <c r="F564" s="103" t="s">
        <v>485</v>
      </c>
      <c r="G564" s="103" t="s">
        <v>461</v>
      </c>
      <c r="H564" s="100">
        <v>14</v>
      </c>
      <c r="I564" s="103" t="s">
        <v>529</v>
      </c>
      <c r="J564" s="103"/>
      <c r="K564" s="103" t="s">
        <v>497</v>
      </c>
      <c r="L564" s="103" t="s">
        <v>484</v>
      </c>
      <c r="M564" s="103"/>
      <c r="N564" s="106"/>
      <c r="O564" s="104">
        <v>1</v>
      </c>
      <c r="P564" s="104">
        <v>0</v>
      </c>
      <c r="Q564" s="104"/>
      <c r="R564" s="105">
        <f t="shared" si="17"/>
        <v>0</v>
      </c>
      <c r="S564" s="124">
        <v>0</v>
      </c>
      <c r="T564" s="124">
        <v>0</v>
      </c>
      <c r="U564" s="124">
        <v>1</v>
      </c>
      <c r="V564" s="108"/>
      <c r="W564" s="128"/>
      <c r="X564" s="128"/>
      <c r="Y564" s="128"/>
      <c r="Z564" s="128"/>
      <c r="AA564" s="128"/>
      <c r="AB564" s="108"/>
      <c r="AC564" s="108"/>
      <c r="AD564" s="128"/>
      <c r="AE564" s="128"/>
      <c r="AF564" s="128"/>
      <c r="AG564" s="128"/>
      <c r="AH564" s="128"/>
      <c r="AI564" s="108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</row>
    <row r="565" spans="1:49" s="111" customFormat="1" ht="19.95" hidden="1" customHeight="1" x14ac:dyDescent="0.3">
      <c r="A565" s="113">
        <v>0</v>
      </c>
      <c r="B565" s="113">
        <v>4600011605</v>
      </c>
      <c r="C565" s="101" t="s">
        <v>959</v>
      </c>
      <c r="D565" s="112" t="str">
        <f t="shared" si="16"/>
        <v/>
      </c>
      <c r="E565" s="102"/>
      <c r="F565" s="103"/>
      <c r="G565" s="103"/>
      <c r="H565" s="100"/>
      <c r="I565" s="103" t="s">
        <v>506</v>
      </c>
      <c r="J565" s="103"/>
      <c r="K565" s="103"/>
      <c r="L565" s="103"/>
      <c r="M565" s="103"/>
      <c r="N565" s="106"/>
      <c r="O565" s="104">
        <v>0</v>
      </c>
      <c r="P565" s="104">
        <v>0</v>
      </c>
      <c r="Q565" s="104"/>
      <c r="R565" s="105" t="e">
        <f t="shared" si="17"/>
        <v>#DIV/0!</v>
      </c>
      <c r="S565" s="124">
        <v>0</v>
      </c>
      <c r="T565" s="124">
        <v>0</v>
      </c>
      <c r="U565" s="124">
        <v>0</v>
      </c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</row>
    <row r="566" spans="1:49" s="111" customFormat="1" ht="19.95" hidden="1" customHeight="1" x14ac:dyDescent="0.3">
      <c r="A566" s="113">
        <v>0</v>
      </c>
      <c r="B566" s="113">
        <v>4600011605</v>
      </c>
      <c r="C566" s="101" t="s">
        <v>960</v>
      </c>
      <c r="D566" s="112" t="str">
        <f t="shared" si="16"/>
        <v/>
      </c>
      <c r="E566" s="102"/>
      <c r="F566" s="103"/>
      <c r="G566" s="103"/>
      <c r="H566" s="100"/>
      <c r="I566" s="103" t="s">
        <v>507</v>
      </c>
      <c r="J566" s="103"/>
      <c r="K566" s="103"/>
      <c r="L566" s="103"/>
      <c r="M566" s="103"/>
      <c r="N566" s="106"/>
      <c r="O566" s="104">
        <v>0</v>
      </c>
      <c r="P566" s="104">
        <v>0</v>
      </c>
      <c r="Q566" s="104"/>
      <c r="R566" s="105" t="e">
        <f t="shared" si="17"/>
        <v>#DIV/0!</v>
      </c>
      <c r="S566" s="124">
        <v>0</v>
      </c>
      <c r="T566" s="124">
        <v>0</v>
      </c>
      <c r="U566" s="124">
        <v>0</v>
      </c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</row>
    <row r="567" spans="1:49" s="111" customFormat="1" ht="19.95" hidden="1" customHeight="1" x14ac:dyDescent="0.3">
      <c r="A567" s="113">
        <v>0</v>
      </c>
      <c r="B567" s="113">
        <v>4600011605</v>
      </c>
      <c r="C567" s="101" t="s">
        <v>961</v>
      </c>
      <c r="D567" s="112" t="str">
        <f t="shared" si="16"/>
        <v/>
      </c>
      <c r="E567" s="102"/>
      <c r="F567" s="103"/>
      <c r="G567" s="103"/>
      <c r="H567" s="100"/>
      <c r="I567" s="103" t="s">
        <v>508</v>
      </c>
      <c r="J567" s="103"/>
      <c r="K567" s="103"/>
      <c r="L567" s="103"/>
      <c r="M567" s="103"/>
      <c r="N567" s="106"/>
      <c r="O567" s="104">
        <v>0</v>
      </c>
      <c r="P567" s="104">
        <v>0</v>
      </c>
      <c r="Q567" s="104"/>
      <c r="R567" s="105" t="e">
        <f t="shared" si="17"/>
        <v>#DIV/0!</v>
      </c>
      <c r="S567" s="124">
        <v>0</v>
      </c>
      <c r="T567" s="124">
        <v>0</v>
      </c>
      <c r="U567" s="124">
        <v>0</v>
      </c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</row>
    <row r="568" spans="1:49" s="111" customFormat="1" ht="19.95" hidden="1" customHeight="1" x14ac:dyDescent="0.3">
      <c r="A568" s="113">
        <v>0</v>
      </c>
      <c r="B568" s="113">
        <v>4600011605</v>
      </c>
      <c r="C568" s="101" t="s">
        <v>962</v>
      </c>
      <c r="D568" s="112" t="str">
        <f t="shared" si="16"/>
        <v/>
      </c>
      <c r="E568" s="102"/>
      <c r="F568" s="103"/>
      <c r="G568" s="103"/>
      <c r="H568" s="100"/>
      <c r="I568" s="103" t="s">
        <v>509</v>
      </c>
      <c r="J568" s="103"/>
      <c r="K568" s="103"/>
      <c r="L568" s="103"/>
      <c r="M568" s="103"/>
      <c r="N568" s="106"/>
      <c r="O568" s="104">
        <v>0</v>
      </c>
      <c r="P568" s="104">
        <v>0</v>
      </c>
      <c r="Q568" s="104"/>
      <c r="R568" s="105" t="e">
        <f t="shared" si="17"/>
        <v>#DIV/0!</v>
      </c>
      <c r="S568" s="124">
        <v>0</v>
      </c>
      <c r="T568" s="124">
        <v>0</v>
      </c>
      <c r="U568" s="124">
        <v>0</v>
      </c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</row>
    <row r="569" spans="1:49" s="111" customFormat="1" ht="19.95" hidden="1" customHeight="1" x14ac:dyDescent="0.3">
      <c r="A569" s="113">
        <v>0</v>
      </c>
      <c r="B569" s="113">
        <v>4600011605</v>
      </c>
      <c r="C569" s="101" t="s">
        <v>963</v>
      </c>
      <c r="D569" s="112" t="str">
        <f t="shared" si="16"/>
        <v/>
      </c>
      <c r="E569" s="102"/>
      <c r="F569" s="103"/>
      <c r="G569" s="103"/>
      <c r="H569" s="100"/>
      <c r="I569" s="103" t="s">
        <v>510</v>
      </c>
      <c r="J569" s="103"/>
      <c r="K569" s="103"/>
      <c r="L569" s="103"/>
      <c r="M569" s="103"/>
      <c r="N569" s="106"/>
      <c r="O569" s="104">
        <v>0</v>
      </c>
      <c r="P569" s="104">
        <v>0</v>
      </c>
      <c r="Q569" s="104"/>
      <c r="R569" s="105" t="e">
        <f t="shared" si="17"/>
        <v>#DIV/0!</v>
      </c>
      <c r="S569" s="124">
        <v>0</v>
      </c>
      <c r="T569" s="124">
        <v>0</v>
      </c>
      <c r="U569" s="124">
        <v>0</v>
      </c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</row>
    <row r="570" spans="1:49" s="111" customFormat="1" ht="19.95" hidden="1" customHeight="1" x14ac:dyDescent="0.3">
      <c r="A570" s="113">
        <v>0</v>
      </c>
      <c r="B570" s="113">
        <v>4600011605</v>
      </c>
      <c r="C570" s="101" t="s">
        <v>964</v>
      </c>
      <c r="D570" s="112" t="str">
        <f t="shared" si="16"/>
        <v/>
      </c>
      <c r="E570" s="102"/>
      <c r="F570" s="103"/>
      <c r="G570" s="103"/>
      <c r="H570" s="100"/>
      <c r="I570" s="103" t="s">
        <v>511</v>
      </c>
      <c r="J570" s="103"/>
      <c r="K570" s="103"/>
      <c r="L570" s="103"/>
      <c r="M570" s="103"/>
      <c r="N570" s="106"/>
      <c r="O570" s="104">
        <v>0</v>
      </c>
      <c r="P570" s="104">
        <v>0</v>
      </c>
      <c r="Q570" s="104"/>
      <c r="R570" s="105" t="e">
        <f t="shared" si="17"/>
        <v>#DIV/0!</v>
      </c>
      <c r="S570" s="124">
        <v>0</v>
      </c>
      <c r="T570" s="124">
        <v>0</v>
      </c>
      <c r="U570" s="124">
        <v>0</v>
      </c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</row>
    <row r="571" spans="1:49" s="111" customFormat="1" ht="19.95" hidden="1" customHeight="1" x14ac:dyDescent="0.3">
      <c r="A571" s="113">
        <v>0</v>
      </c>
      <c r="B571" s="113">
        <v>4600011605</v>
      </c>
      <c r="C571" s="101" t="s">
        <v>965</v>
      </c>
      <c r="D571" s="112" t="str">
        <f t="shared" si="16"/>
        <v/>
      </c>
      <c r="E571" s="102"/>
      <c r="F571" s="103"/>
      <c r="G571" s="103"/>
      <c r="H571" s="100"/>
      <c r="I571" s="103" t="s">
        <v>512</v>
      </c>
      <c r="J571" s="103"/>
      <c r="K571" s="103"/>
      <c r="L571" s="103"/>
      <c r="M571" s="103"/>
      <c r="N571" s="106"/>
      <c r="O571" s="104">
        <v>0</v>
      </c>
      <c r="P571" s="104">
        <v>0</v>
      </c>
      <c r="Q571" s="104"/>
      <c r="R571" s="105" t="e">
        <f t="shared" si="17"/>
        <v>#DIV/0!</v>
      </c>
      <c r="S571" s="124">
        <v>0</v>
      </c>
      <c r="T571" s="124">
        <v>0</v>
      </c>
      <c r="U571" s="124">
        <v>0</v>
      </c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</row>
    <row r="572" spans="1:49" s="111" customFormat="1" ht="19.95" hidden="1" customHeight="1" x14ac:dyDescent="0.3">
      <c r="A572" s="113">
        <v>0</v>
      </c>
      <c r="B572" s="113">
        <v>4600011605</v>
      </c>
      <c r="C572" s="101" t="s">
        <v>966</v>
      </c>
      <c r="D572" s="112" t="str">
        <f t="shared" si="16"/>
        <v/>
      </c>
      <c r="E572" s="102"/>
      <c r="F572" s="103"/>
      <c r="G572" s="103"/>
      <c r="H572" s="100"/>
      <c r="I572" s="103" t="s">
        <v>513</v>
      </c>
      <c r="J572" s="103"/>
      <c r="K572" s="103"/>
      <c r="L572" s="103"/>
      <c r="M572" s="103"/>
      <c r="N572" s="106"/>
      <c r="O572" s="104">
        <v>0</v>
      </c>
      <c r="P572" s="104">
        <v>0</v>
      </c>
      <c r="Q572" s="104"/>
      <c r="R572" s="105" t="e">
        <f t="shared" si="17"/>
        <v>#DIV/0!</v>
      </c>
      <c r="S572" s="124">
        <v>0</v>
      </c>
      <c r="T572" s="124">
        <v>0</v>
      </c>
      <c r="U572" s="124">
        <v>0</v>
      </c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</row>
    <row r="573" spans="1:49" s="111" customFormat="1" ht="19.95" hidden="1" customHeight="1" x14ac:dyDescent="0.3">
      <c r="A573" s="113">
        <v>0</v>
      </c>
      <c r="B573" s="113">
        <v>4600011605</v>
      </c>
      <c r="C573" s="101" t="s">
        <v>967</v>
      </c>
      <c r="D573" s="112" t="str">
        <f t="shared" si="16"/>
        <v/>
      </c>
      <c r="E573" s="102"/>
      <c r="F573" s="103"/>
      <c r="G573" s="103"/>
      <c r="H573" s="100"/>
      <c r="I573" s="103" t="s">
        <v>514</v>
      </c>
      <c r="J573" s="103"/>
      <c r="K573" s="103"/>
      <c r="L573" s="103"/>
      <c r="M573" s="103"/>
      <c r="N573" s="106"/>
      <c r="O573" s="104">
        <v>0</v>
      </c>
      <c r="P573" s="104">
        <v>0</v>
      </c>
      <c r="Q573" s="104"/>
      <c r="R573" s="105" t="e">
        <f t="shared" si="17"/>
        <v>#DIV/0!</v>
      </c>
      <c r="S573" s="124">
        <v>0</v>
      </c>
      <c r="T573" s="124">
        <v>0</v>
      </c>
      <c r="U573" s="124">
        <v>0</v>
      </c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</row>
    <row r="574" spans="1:49" s="111" customFormat="1" ht="19.95" hidden="1" customHeight="1" x14ac:dyDescent="0.3">
      <c r="A574" s="113">
        <v>0</v>
      </c>
      <c r="B574" s="113">
        <v>4600011605</v>
      </c>
      <c r="C574" s="101" t="s">
        <v>968</v>
      </c>
      <c r="D574" s="112" t="str">
        <f t="shared" si="16"/>
        <v/>
      </c>
      <c r="E574" s="102"/>
      <c r="F574" s="103"/>
      <c r="G574" s="103"/>
      <c r="H574" s="100"/>
      <c r="I574" s="103" t="s">
        <v>515</v>
      </c>
      <c r="J574" s="103"/>
      <c r="K574" s="103"/>
      <c r="L574" s="103"/>
      <c r="M574" s="103"/>
      <c r="N574" s="106"/>
      <c r="O574" s="104">
        <v>0</v>
      </c>
      <c r="P574" s="104">
        <v>0</v>
      </c>
      <c r="Q574" s="104"/>
      <c r="R574" s="105" t="e">
        <f t="shared" si="17"/>
        <v>#DIV/0!</v>
      </c>
      <c r="S574" s="124">
        <v>0</v>
      </c>
      <c r="T574" s="124">
        <v>0</v>
      </c>
      <c r="U574" s="124">
        <v>0</v>
      </c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</row>
    <row r="575" spans="1:49" s="111" customFormat="1" ht="19.95" hidden="1" customHeight="1" x14ac:dyDescent="0.3">
      <c r="A575" s="113">
        <v>0</v>
      </c>
      <c r="B575" s="113">
        <v>4600011605</v>
      </c>
      <c r="C575" s="101" t="s">
        <v>969</v>
      </c>
      <c r="D575" s="112" t="str">
        <f t="shared" si="16"/>
        <v/>
      </c>
      <c r="E575" s="102"/>
      <c r="F575" s="103"/>
      <c r="G575" s="103"/>
      <c r="H575" s="100"/>
      <c r="I575" s="103" t="s">
        <v>530</v>
      </c>
      <c r="J575" s="103"/>
      <c r="K575" s="103"/>
      <c r="L575" s="103"/>
      <c r="M575" s="103"/>
      <c r="N575" s="106"/>
      <c r="O575" s="104">
        <v>0</v>
      </c>
      <c r="P575" s="104">
        <v>0</v>
      </c>
      <c r="Q575" s="104"/>
      <c r="R575" s="105" t="e">
        <f t="shared" si="17"/>
        <v>#DIV/0!</v>
      </c>
      <c r="S575" s="124">
        <v>0</v>
      </c>
      <c r="T575" s="124">
        <v>0</v>
      </c>
      <c r="U575" s="124">
        <v>0</v>
      </c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</row>
    <row r="576" spans="1:49" s="111" customFormat="1" ht="19.95" hidden="1" customHeight="1" x14ac:dyDescent="0.3">
      <c r="A576" s="113">
        <v>0</v>
      </c>
      <c r="B576" s="113">
        <v>4600011605</v>
      </c>
      <c r="C576" s="101" t="s">
        <v>970</v>
      </c>
      <c r="D576" s="112" t="str">
        <f t="shared" si="16"/>
        <v/>
      </c>
      <c r="E576" s="102"/>
      <c r="F576" s="103"/>
      <c r="G576" s="103"/>
      <c r="H576" s="100"/>
      <c r="I576" s="103" t="s">
        <v>445</v>
      </c>
      <c r="J576" s="103"/>
      <c r="K576" s="103"/>
      <c r="L576" s="103"/>
      <c r="M576" s="103"/>
      <c r="N576" s="106"/>
      <c r="O576" s="104">
        <v>0</v>
      </c>
      <c r="P576" s="104">
        <v>0</v>
      </c>
      <c r="Q576" s="104"/>
      <c r="R576" s="105" t="e">
        <f t="shared" si="17"/>
        <v>#DIV/0!</v>
      </c>
      <c r="S576" s="124">
        <v>0</v>
      </c>
      <c r="T576" s="124">
        <v>0</v>
      </c>
      <c r="U576" s="124">
        <v>0</v>
      </c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  <c r="AI576" s="113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</row>
    <row r="577" spans="1:49" s="111" customFormat="1" ht="19.95" hidden="1" customHeight="1" x14ac:dyDescent="0.3">
      <c r="A577" s="113"/>
      <c r="B577" s="113">
        <v>4600011605</v>
      </c>
      <c r="C577" s="101" t="s">
        <v>971</v>
      </c>
      <c r="D577" s="112" t="str">
        <f t="shared" si="16"/>
        <v/>
      </c>
      <c r="E577" s="102"/>
      <c r="F577" s="103" t="s">
        <v>485</v>
      </c>
      <c r="G577" s="103" t="s">
        <v>461</v>
      </c>
      <c r="H577" s="100">
        <v>14</v>
      </c>
      <c r="I577" s="103" t="s">
        <v>531</v>
      </c>
      <c r="J577" s="103"/>
      <c r="K577" s="103"/>
      <c r="L577" s="103"/>
      <c r="M577" s="103"/>
      <c r="N577" s="106"/>
      <c r="O577" s="104">
        <v>0</v>
      </c>
      <c r="P577" s="104">
        <v>0</v>
      </c>
      <c r="Q577" s="104"/>
      <c r="R577" s="105" t="e">
        <f t="shared" si="17"/>
        <v>#DIV/0!</v>
      </c>
      <c r="S577" s="124">
        <v>0</v>
      </c>
      <c r="T577" s="124">
        <v>0</v>
      </c>
      <c r="U577" s="124">
        <v>0</v>
      </c>
      <c r="V577" s="108"/>
      <c r="W577" s="128">
        <v>2</v>
      </c>
      <c r="X577" s="128">
        <v>2</v>
      </c>
      <c r="Y577" s="128">
        <v>2</v>
      </c>
      <c r="Z577" s="128">
        <v>2</v>
      </c>
      <c r="AA577" s="128">
        <v>2</v>
      </c>
      <c r="AB577" s="108"/>
      <c r="AC577" s="108"/>
      <c r="AD577" s="128">
        <v>1</v>
      </c>
      <c r="AE577" s="128">
        <v>1</v>
      </c>
      <c r="AF577" s="128">
        <v>1</v>
      </c>
      <c r="AG577" s="128">
        <v>1</v>
      </c>
      <c r="AH577" s="128">
        <v>1</v>
      </c>
      <c r="AI577" s="108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</row>
    <row r="578" spans="1:49" s="111" customFormat="1" ht="19.95" hidden="1" customHeight="1" x14ac:dyDescent="0.3">
      <c r="A578" s="113">
        <v>0</v>
      </c>
      <c r="B578" s="113">
        <v>4600011605</v>
      </c>
      <c r="C578" s="101" t="s">
        <v>972</v>
      </c>
      <c r="D578" s="112" t="str">
        <f t="shared" si="16"/>
        <v/>
      </c>
      <c r="E578" s="102"/>
      <c r="F578" s="103"/>
      <c r="G578" s="103"/>
      <c r="H578" s="100"/>
      <c r="I578" s="103" t="s">
        <v>516</v>
      </c>
      <c r="J578" s="103"/>
      <c r="K578" s="103"/>
      <c r="L578" s="103"/>
      <c r="M578" s="103"/>
      <c r="N578" s="106"/>
      <c r="O578" s="104">
        <v>0</v>
      </c>
      <c r="P578" s="104">
        <v>0</v>
      </c>
      <c r="Q578" s="104"/>
      <c r="R578" s="105" t="e">
        <f t="shared" si="17"/>
        <v>#DIV/0!</v>
      </c>
      <c r="S578" s="124">
        <v>0</v>
      </c>
      <c r="T578" s="124">
        <v>0</v>
      </c>
      <c r="U578" s="124">
        <v>0</v>
      </c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</row>
    <row r="579" spans="1:49" s="111" customFormat="1" ht="19.95" hidden="1" customHeight="1" x14ac:dyDescent="0.3">
      <c r="A579" s="113"/>
      <c r="B579" s="113">
        <v>4600011605</v>
      </c>
      <c r="C579" s="101" t="s">
        <v>973</v>
      </c>
      <c r="D579" s="112" t="str">
        <f t="shared" si="16"/>
        <v/>
      </c>
      <c r="E579" s="102"/>
      <c r="F579" s="103" t="s">
        <v>485</v>
      </c>
      <c r="G579" s="103" t="s">
        <v>461</v>
      </c>
      <c r="H579" s="100">
        <v>14</v>
      </c>
      <c r="I579" s="103" t="s">
        <v>517</v>
      </c>
      <c r="J579" s="103"/>
      <c r="K579" s="103"/>
      <c r="L579" s="103"/>
      <c r="M579" s="103"/>
      <c r="N579" s="106"/>
      <c r="O579" s="104">
        <v>0</v>
      </c>
      <c r="P579" s="104">
        <v>0</v>
      </c>
      <c r="Q579" s="104"/>
      <c r="R579" s="105" t="e">
        <f t="shared" si="17"/>
        <v>#DIV/0!</v>
      </c>
      <c r="S579" s="124">
        <v>0</v>
      </c>
      <c r="T579" s="124">
        <v>0</v>
      </c>
      <c r="U579" s="124">
        <v>0</v>
      </c>
      <c r="V579" s="108"/>
      <c r="W579" s="128">
        <v>2</v>
      </c>
      <c r="X579" s="128">
        <v>2</v>
      </c>
      <c r="Y579" s="128">
        <v>2</v>
      </c>
      <c r="Z579" s="128">
        <v>2</v>
      </c>
      <c r="AA579" s="128">
        <v>2</v>
      </c>
      <c r="AB579" s="108"/>
      <c r="AC579" s="108"/>
      <c r="AD579" s="128">
        <v>1</v>
      </c>
      <c r="AE579" s="128">
        <v>1</v>
      </c>
      <c r="AF579" s="128">
        <v>1</v>
      </c>
      <c r="AG579" s="128">
        <v>1</v>
      </c>
      <c r="AH579" s="128">
        <v>1</v>
      </c>
      <c r="AI579" s="108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</row>
    <row r="580" spans="1:49" s="111" customFormat="1" ht="19.95" hidden="1" customHeight="1" x14ac:dyDescent="0.3">
      <c r="A580" s="113">
        <v>0</v>
      </c>
      <c r="B580" s="113">
        <v>4600011605</v>
      </c>
      <c r="C580" s="101" t="s">
        <v>974</v>
      </c>
      <c r="D580" s="112" t="str">
        <f t="shared" si="16"/>
        <v/>
      </c>
      <c r="E580" s="102"/>
      <c r="F580" s="103"/>
      <c r="G580" s="103"/>
      <c r="H580" s="100"/>
      <c r="I580" s="103" t="s">
        <v>532</v>
      </c>
      <c r="J580" s="103"/>
      <c r="K580" s="103"/>
      <c r="L580" s="103"/>
      <c r="M580" s="103"/>
      <c r="N580" s="106"/>
      <c r="O580" s="104">
        <v>0</v>
      </c>
      <c r="P580" s="104">
        <v>0</v>
      </c>
      <c r="Q580" s="104"/>
      <c r="R580" s="105" t="e">
        <f t="shared" si="17"/>
        <v>#DIV/0!</v>
      </c>
      <c r="S580" s="124">
        <v>0</v>
      </c>
      <c r="T580" s="124">
        <v>0</v>
      </c>
      <c r="U580" s="124">
        <v>0</v>
      </c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</row>
    <row r="581" spans="1:49" s="111" customFormat="1" ht="19.95" hidden="1" customHeight="1" x14ac:dyDescent="0.3">
      <c r="A581" s="113">
        <v>0</v>
      </c>
      <c r="B581" s="113">
        <v>4600011605</v>
      </c>
      <c r="C581" s="101" t="s">
        <v>975</v>
      </c>
      <c r="D581" s="112" t="str">
        <f t="shared" si="16"/>
        <v/>
      </c>
      <c r="E581" s="102"/>
      <c r="F581" s="103"/>
      <c r="G581" s="103"/>
      <c r="H581" s="100"/>
      <c r="I581" s="103" t="s">
        <v>518</v>
      </c>
      <c r="J581" s="103"/>
      <c r="K581" s="103"/>
      <c r="L581" s="103"/>
      <c r="M581" s="103"/>
      <c r="N581" s="106"/>
      <c r="O581" s="104">
        <v>0</v>
      </c>
      <c r="P581" s="104">
        <v>0</v>
      </c>
      <c r="Q581" s="104"/>
      <c r="R581" s="105" t="e">
        <f t="shared" si="17"/>
        <v>#DIV/0!</v>
      </c>
      <c r="S581" s="124">
        <v>0</v>
      </c>
      <c r="T581" s="124">
        <v>0</v>
      </c>
      <c r="U581" s="124">
        <v>0</v>
      </c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</row>
    <row r="582" spans="1:49" s="111" customFormat="1" ht="19.95" hidden="1" customHeight="1" x14ac:dyDescent="0.3">
      <c r="A582" s="113">
        <v>0</v>
      </c>
      <c r="B582" s="113">
        <v>4600011605</v>
      </c>
      <c r="C582" s="101" t="s">
        <v>976</v>
      </c>
      <c r="D582" s="112" t="str">
        <f t="shared" si="16"/>
        <v/>
      </c>
      <c r="E582" s="102"/>
      <c r="F582" s="103"/>
      <c r="G582" s="103"/>
      <c r="H582" s="100"/>
      <c r="I582" s="103" t="s">
        <v>533</v>
      </c>
      <c r="J582" s="103"/>
      <c r="K582" s="103"/>
      <c r="L582" s="103"/>
      <c r="M582" s="103"/>
      <c r="N582" s="106"/>
      <c r="O582" s="104">
        <v>0</v>
      </c>
      <c r="P582" s="104">
        <v>0</v>
      </c>
      <c r="Q582" s="104"/>
      <c r="R582" s="105" t="e">
        <f t="shared" si="17"/>
        <v>#DIV/0!</v>
      </c>
      <c r="S582" s="124">
        <v>0</v>
      </c>
      <c r="T582" s="124">
        <v>0</v>
      </c>
      <c r="U582" s="124">
        <v>0</v>
      </c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</row>
    <row r="583" spans="1:49" s="111" customFormat="1" ht="19.95" hidden="1" customHeight="1" x14ac:dyDescent="0.3">
      <c r="A583" s="113">
        <v>0</v>
      </c>
      <c r="B583" s="113">
        <v>4600011605</v>
      </c>
      <c r="C583" s="101" t="s">
        <v>977</v>
      </c>
      <c r="D583" s="112" t="str">
        <f t="shared" ref="D583:D646" si="18">IF(E583="","",CONCATENATE(TRIM(E583)," - ",TRIM(I583)))</f>
        <v/>
      </c>
      <c r="E583" s="102"/>
      <c r="F583" s="103"/>
      <c r="G583" s="103"/>
      <c r="H583" s="100"/>
      <c r="I583" s="103" t="s">
        <v>445</v>
      </c>
      <c r="J583" s="103"/>
      <c r="K583" s="103"/>
      <c r="L583" s="103"/>
      <c r="M583" s="103"/>
      <c r="N583" s="106"/>
      <c r="O583" s="104">
        <v>0</v>
      </c>
      <c r="P583" s="104">
        <v>0</v>
      </c>
      <c r="Q583" s="104"/>
      <c r="R583" s="105" t="e">
        <f t="shared" ref="R583:R646" si="19">IF(O583="","",P583/O583)</f>
        <v>#DIV/0!</v>
      </c>
      <c r="S583" s="124">
        <v>0</v>
      </c>
      <c r="T583" s="124">
        <v>0</v>
      </c>
      <c r="U583" s="124">
        <v>0</v>
      </c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</row>
    <row r="584" spans="1:49" s="111" customFormat="1" ht="19.95" hidden="1" customHeight="1" x14ac:dyDescent="0.3">
      <c r="A584" s="113">
        <v>0</v>
      </c>
      <c r="B584" s="113">
        <v>4600011605</v>
      </c>
      <c r="C584" s="101" t="s">
        <v>978</v>
      </c>
      <c r="D584" s="112" t="str">
        <f t="shared" si="18"/>
        <v/>
      </c>
      <c r="E584" s="102"/>
      <c r="F584" s="103"/>
      <c r="G584" s="103"/>
      <c r="H584" s="100"/>
      <c r="I584" s="103" t="s">
        <v>534</v>
      </c>
      <c r="J584" s="103"/>
      <c r="K584" s="103"/>
      <c r="L584" s="103"/>
      <c r="M584" s="103"/>
      <c r="N584" s="106"/>
      <c r="O584" s="104">
        <v>0</v>
      </c>
      <c r="P584" s="104">
        <v>0</v>
      </c>
      <c r="Q584" s="104"/>
      <c r="R584" s="105" t="e">
        <f t="shared" si="19"/>
        <v>#DIV/0!</v>
      </c>
      <c r="S584" s="124">
        <v>0</v>
      </c>
      <c r="T584" s="124">
        <v>0</v>
      </c>
      <c r="U584" s="124">
        <v>0</v>
      </c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</row>
    <row r="585" spans="1:49" s="111" customFormat="1" ht="19.95" hidden="1" customHeight="1" x14ac:dyDescent="0.3">
      <c r="A585" s="113">
        <v>0</v>
      </c>
      <c r="B585" s="113">
        <v>4600011605</v>
      </c>
      <c r="C585" s="101" t="s">
        <v>979</v>
      </c>
      <c r="D585" s="112" t="str">
        <f t="shared" si="18"/>
        <v/>
      </c>
      <c r="E585" s="102"/>
      <c r="F585" s="103"/>
      <c r="G585" s="103"/>
      <c r="H585" s="100"/>
      <c r="I585" s="103" t="s">
        <v>516</v>
      </c>
      <c r="J585" s="103"/>
      <c r="K585" s="103"/>
      <c r="L585" s="103"/>
      <c r="M585" s="103"/>
      <c r="N585" s="106"/>
      <c r="O585" s="104">
        <v>0</v>
      </c>
      <c r="P585" s="104">
        <v>0</v>
      </c>
      <c r="Q585" s="104"/>
      <c r="R585" s="105" t="e">
        <f t="shared" si="19"/>
        <v>#DIV/0!</v>
      </c>
      <c r="S585" s="124">
        <v>0</v>
      </c>
      <c r="T585" s="124">
        <v>0</v>
      </c>
      <c r="U585" s="124">
        <v>0</v>
      </c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</row>
    <row r="586" spans="1:49" s="111" customFormat="1" ht="19.95" hidden="1" customHeight="1" x14ac:dyDescent="0.3">
      <c r="A586" s="113">
        <v>0</v>
      </c>
      <c r="B586" s="113">
        <v>4600011605</v>
      </c>
      <c r="C586" s="101" t="s">
        <v>980</v>
      </c>
      <c r="D586" s="112" t="str">
        <f t="shared" si="18"/>
        <v/>
      </c>
      <c r="E586" s="102"/>
      <c r="F586" s="103"/>
      <c r="G586" s="103"/>
      <c r="H586" s="100"/>
      <c r="I586" s="103" t="s">
        <v>519</v>
      </c>
      <c r="J586" s="103"/>
      <c r="K586" s="103"/>
      <c r="L586" s="103"/>
      <c r="M586" s="103"/>
      <c r="N586" s="106"/>
      <c r="O586" s="104">
        <v>0</v>
      </c>
      <c r="P586" s="104">
        <v>0</v>
      </c>
      <c r="Q586" s="104"/>
      <c r="R586" s="105" t="e">
        <f t="shared" si="19"/>
        <v>#DIV/0!</v>
      </c>
      <c r="S586" s="124">
        <v>0</v>
      </c>
      <c r="T586" s="124">
        <v>0</v>
      </c>
      <c r="U586" s="124">
        <v>0</v>
      </c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13"/>
      <c r="AH586" s="113"/>
      <c r="AI586" s="113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</row>
    <row r="587" spans="1:49" s="111" customFormat="1" ht="19.95" hidden="1" customHeight="1" x14ac:dyDescent="0.3">
      <c r="A587" s="113">
        <v>30</v>
      </c>
      <c r="B587" s="113">
        <v>4600011605</v>
      </c>
      <c r="C587" s="101" t="s">
        <v>981</v>
      </c>
      <c r="D587" s="112" t="str">
        <f t="shared" si="18"/>
        <v>(VP) Sistema de Vapor de média pressão - Teste hidrostático do sistema de água de alimentação da Caldeira E</v>
      </c>
      <c r="E587" s="102" t="s">
        <v>491</v>
      </c>
      <c r="F587" s="103" t="s">
        <v>485</v>
      </c>
      <c r="G587" s="103" t="s">
        <v>461</v>
      </c>
      <c r="H587" s="100">
        <v>14</v>
      </c>
      <c r="I587" s="103" t="s">
        <v>535</v>
      </c>
      <c r="J587" s="103"/>
      <c r="K587" s="103" t="s">
        <v>497</v>
      </c>
      <c r="L587" s="103" t="s">
        <v>481</v>
      </c>
      <c r="M587" s="103"/>
      <c r="N587" s="106"/>
      <c r="O587" s="104">
        <v>1</v>
      </c>
      <c r="P587" s="104">
        <v>0.9</v>
      </c>
      <c r="Q587" s="104" t="s">
        <v>219</v>
      </c>
      <c r="R587" s="105">
        <f t="shared" si="19"/>
        <v>0.9</v>
      </c>
      <c r="S587" s="124">
        <v>0</v>
      </c>
      <c r="T587" s="124">
        <v>0</v>
      </c>
      <c r="U587" s="124">
        <v>0</v>
      </c>
      <c r="V587" s="108"/>
      <c r="W587" s="128"/>
      <c r="X587" s="128"/>
      <c r="Y587" s="128"/>
      <c r="Z587" s="128">
        <v>2</v>
      </c>
      <c r="AA587" s="128"/>
      <c r="AB587" s="108"/>
      <c r="AC587" s="108"/>
      <c r="AD587" s="128"/>
      <c r="AE587" s="128"/>
      <c r="AF587" s="128"/>
      <c r="AG587" s="128"/>
      <c r="AH587" s="128"/>
      <c r="AI587" s="108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</row>
    <row r="588" spans="1:49" s="111" customFormat="1" ht="19.95" hidden="1" customHeight="1" x14ac:dyDescent="0.3">
      <c r="A588" s="113">
        <v>0</v>
      </c>
      <c r="B588" s="113">
        <v>4600011605</v>
      </c>
      <c r="C588" s="101" t="s">
        <v>982</v>
      </c>
      <c r="D588" s="112" t="str">
        <f t="shared" si="18"/>
        <v/>
      </c>
      <c r="E588" s="102"/>
      <c r="F588" s="103"/>
      <c r="G588" s="103"/>
      <c r="H588" s="100"/>
      <c r="I588" s="103" t="s">
        <v>520</v>
      </c>
      <c r="J588" s="103"/>
      <c r="K588" s="103"/>
      <c r="L588" s="103"/>
      <c r="M588" s="103"/>
      <c r="N588" s="106"/>
      <c r="O588" s="104">
        <v>0</v>
      </c>
      <c r="P588" s="104">
        <v>0</v>
      </c>
      <c r="Q588" s="104"/>
      <c r="R588" s="105" t="e">
        <f t="shared" si="19"/>
        <v>#DIV/0!</v>
      </c>
      <c r="S588" s="124">
        <v>0</v>
      </c>
      <c r="T588" s="124">
        <v>0</v>
      </c>
      <c r="U588" s="124">
        <v>0</v>
      </c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</row>
    <row r="589" spans="1:49" s="111" customFormat="1" ht="19.95" hidden="1" customHeight="1" x14ac:dyDescent="0.3">
      <c r="A589" s="113">
        <v>0</v>
      </c>
      <c r="B589" s="113">
        <v>4600011605</v>
      </c>
      <c r="C589" s="101" t="s">
        <v>983</v>
      </c>
      <c r="D589" s="112" t="str">
        <f t="shared" si="18"/>
        <v/>
      </c>
      <c r="E589" s="102"/>
      <c r="F589" s="103"/>
      <c r="G589" s="103"/>
      <c r="H589" s="100"/>
      <c r="I589" s="103" t="s">
        <v>521</v>
      </c>
      <c r="J589" s="103"/>
      <c r="K589" s="103"/>
      <c r="L589" s="103"/>
      <c r="M589" s="103"/>
      <c r="N589" s="106"/>
      <c r="O589" s="104">
        <v>0</v>
      </c>
      <c r="P589" s="104">
        <v>0</v>
      </c>
      <c r="Q589" s="104"/>
      <c r="R589" s="105" t="e">
        <f t="shared" si="19"/>
        <v>#DIV/0!</v>
      </c>
      <c r="S589" s="124">
        <v>0</v>
      </c>
      <c r="T589" s="124">
        <v>0</v>
      </c>
      <c r="U589" s="124">
        <v>0</v>
      </c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</row>
    <row r="590" spans="1:49" s="111" customFormat="1" ht="19.95" hidden="1" customHeight="1" x14ac:dyDescent="0.3">
      <c r="A590" s="113">
        <v>0</v>
      </c>
      <c r="B590" s="113">
        <v>4600011605</v>
      </c>
      <c r="C590" s="101" t="s">
        <v>984</v>
      </c>
      <c r="D590" s="112" t="str">
        <f t="shared" si="18"/>
        <v/>
      </c>
      <c r="E590" s="102"/>
      <c r="F590" s="103"/>
      <c r="G590" s="103"/>
      <c r="H590" s="100"/>
      <c r="I590" s="103" t="s">
        <v>536</v>
      </c>
      <c r="J590" s="103"/>
      <c r="K590" s="103"/>
      <c r="L590" s="103"/>
      <c r="M590" s="103"/>
      <c r="N590" s="106"/>
      <c r="O590" s="104">
        <v>0</v>
      </c>
      <c r="P590" s="104">
        <v>0</v>
      </c>
      <c r="Q590" s="104"/>
      <c r="R590" s="105" t="e">
        <f t="shared" si="19"/>
        <v>#DIV/0!</v>
      </c>
      <c r="S590" s="124">
        <v>0</v>
      </c>
      <c r="T590" s="124">
        <v>0</v>
      </c>
      <c r="U590" s="124">
        <v>0</v>
      </c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</row>
    <row r="591" spans="1:49" s="111" customFormat="1" ht="19.95" hidden="1" customHeight="1" x14ac:dyDescent="0.3">
      <c r="A591" s="113">
        <v>0</v>
      </c>
      <c r="B591" s="113">
        <v>4600011605</v>
      </c>
      <c r="C591" s="101" t="s">
        <v>985</v>
      </c>
      <c r="D591" s="112" t="str">
        <f t="shared" si="18"/>
        <v/>
      </c>
      <c r="E591" s="102"/>
      <c r="F591" s="103"/>
      <c r="G591" s="103"/>
      <c r="H591" s="100"/>
      <c r="I591" s="103" t="s">
        <v>522</v>
      </c>
      <c r="J591" s="103"/>
      <c r="K591" s="103"/>
      <c r="L591" s="103"/>
      <c r="M591" s="103"/>
      <c r="N591" s="106"/>
      <c r="O591" s="104">
        <v>0</v>
      </c>
      <c r="P591" s="104">
        <v>0</v>
      </c>
      <c r="Q591" s="104"/>
      <c r="R591" s="105" t="e">
        <f t="shared" si="19"/>
        <v>#DIV/0!</v>
      </c>
      <c r="S591" s="124">
        <v>0</v>
      </c>
      <c r="T591" s="124">
        <v>0</v>
      </c>
      <c r="U591" s="124">
        <v>0</v>
      </c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</row>
    <row r="592" spans="1:49" s="111" customFormat="1" ht="19.95" hidden="1" customHeight="1" x14ac:dyDescent="0.3">
      <c r="A592" s="113">
        <v>0</v>
      </c>
      <c r="B592" s="113">
        <v>4600011605</v>
      </c>
      <c r="C592" s="101" t="s">
        <v>986</v>
      </c>
      <c r="D592" s="112" t="str">
        <f t="shared" si="18"/>
        <v/>
      </c>
      <c r="E592" s="102"/>
      <c r="F592" s="103"/>
      <c r="G592" s="103"/>
      <c r="H592" s="100"/>
      <c r="I592" s="103" t="s">
        <v>523</v>
      </c>
      <c r="J592" s="103"/>
      <c r="K592" s="103"/>
      <c r="L592" s="103"/>
      <c r="M592" s="103"/>
      <c r="N592" s="106"/>
      <c r="O592" s="104">
        <v>0</v>
      </c>
      <c r="P592" s="104">
        <v>0</v>
      </c>
      <c r="Q592" s="104"/>
      <c r="R592" s="105" t="e">
        <f t="shared" si="19"/>
        <v>#DIV/0!</v>
      </c>
      <c r="S592" s="124">
        <v>0</v>
      </c>
      <c r="T592" s="124">
        <v>0</v>
      </c>
      <c r="U592" s="124">
        <v>0</v>
      </c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</row>
    <row r="593" spans="1:49" s="111" customFormat="1" ht="19.95" hidden="1" customHeight="1" x14ac:dyDescent="0.3">
      <c r="A593" s="113">
        <v>0</v>
      </c>
      <c r="B593" s="113">
        <v>4600011605</v>
      </c>
      <c r="C593" s="101" t="s">
        <v>987</v>
      </c>
      <c r="D593" s="112" t="str">
        <f t="shared" si="18"/>
        <v/>
      </c>
      <c r="E593" s="102"/>
      <c r="F593" s="103"/>
      <c r="G593" s="103"/>
      <c r="H593" s="100"/>
      <c r="I593" s="103" t="s">
        <v>508</v>
      </c>
      <c r="J593" s="103"/>
      <c r="K593" s="103"/>
      <c r="L593" s="103"/>
      <c r="M593" s="103"/>
      <c r="N593" s="106"/>
      <c r="O593" s="104">
        <v>0</v>
      </c>
      <c r="P593" s="104">
        <v>0</v>
      </c>
      <c r="Q593" s="104"/>
      <c r="R593" s="105" t="e">
        <f t="shared" si="19"/>
        <v>#DIV/0!</v>
      </c>
      <c r="S593" s="124">
        <v>0</v>
      </c>
      <c r="T593" s="124">
        <v>0</v>
      </c>
      <c r="U593" s="124">
        <v>0</v>
      </c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</row>
    <row r="594" spans="1:49" s="111" customFormat="1" ht="19.95" hidden="1" customHeight="1" x14ac:dyDescent="0.3">
      <c r="A594" s="113">
        <v>0</v>
      </c>
      <c r="B594" s="113">
        <v>4600011605</v>
      </c>
      <c r="C594" s="101" t="s">
        <v>988</v>
      </c>
      <c r="D594" s="112" t="str">
        <f t="shared" si="18"/>
        <v/>
      </c>
      <c r="E594" s="102"/>
      <c r="F594" s="103"/>
      <c r="G594" s="103"/>
      <c r="H594" s="100"/>
      <c r="I594" s="103" t="s">
        <v>509</v>
      </c>
      <c r="J594" s="103"/>
      <c r="K594" s="103"/>
      <c r="L594" s="103"/>
      <c r="M594" s="103"/>
      <c r="N594" s="106"/>
      <c r="O594" s="104">
        <v>0</v>
      </c>
      <c r="P594" s="104">
        <v>0</v>
      </c>
      <c r="Q594" s="104"/>
      <c r="R594" s="105" t="e">
        <f t="shared" si="19"/>
        <v>#DIV/0!</v>
      </c>
      <c r="S594" s="124">
        <v>0</v>
      </c>
      <c r="T594" s="124">
        <v>0</v>
      </c>
      <c r="U594" s="124">
        <v>0</v>
      </c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</row>
    <row r="595" spans="1:49" s="111" customFormat="1" ht="19.95" hidden="1" customHeight="1" x14ac:dyDescent="0.3">
      <c r="A595" s="113">
        <v>0</v>
      </c>
      <c r="B595" s="113">
        <v>4600011605</v>
      </c>
      <c r="C595" s="101" t="s">
        <v>989</v>
      </c>
      <c r="D595" s="112" t="str">
        <f t="shared" si="18"/>
        <v/>
      </c>
      <c r="E595" s="102"/>
      <c r="F595" s="103"/>
      <c r="G595" s="103"/>
      <c r="H595" s="100"/>
      <c r="I595" s="103" t="s">
        <v>510</v>
      </c>
      <c r="J595" s="103"/>
      <c r="K595" s="103"/>
      <c r="L595" s="103"/>
      <c r="M595" s="103"/>
      <c r="N595" s="106"/>
      <c r="O595" s="104">
        <v>0</v>
      </c>
      <c r="P595" s="104">
        <v>0</v>
      </c>
      <c r="Q595" s="104"/>
      <c r="R595" s="105" t="e">
        <f t="shared" si="19"/>
        <v>#DIV/0!</v>
      </c>
      <c r="S595" s="124">
        <v>0</v>
      </c>
      <c r="T595" s="124">
        <v>0</v>
      </c>
      <c r="U595" s="124">
        <v>0</v>
      </c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</row>
    <row r="596" spans="1:49" s="111" customFormat="1" ht="19.95" hidden="1" customHeight="1" x14ac:dyDescent="0.3">
      <c r="A596" s="113">
        <v>0</v>
      </c>
      <c r="B596" s="113">
        <v>4600011605</v>
      </c>
      <c r="C596" s="101" t="s">
        <v>990</v>
      </c>
      <c r="D596" s="112" t="str">
        <f t="shared" si="18"/>
        <v/>
      </c>
      <c r="E596" s="102"/>
      <c r="F596" s="103"/>
      <c r="G596" s="103"/>
      <c r="H596" s="100"/>
      <c r="I596" s="103" t="s">
        <v>524</v>
      </c>
      <c r="J596" s="103"/>
      <c r="K596" s="103"/>
      <c r="L596" s="103"/>
      <c r="M596" s="103"/>
      <c r="N596" s="106"/>
      <c r="O596" s="104">
        <v>0</v>
      </c>
      <c r="P596" s="104">
        <v>0</v>
      </c>
      <c r="Q596" s="104"/>
      <c r="R596" s="105" t="e">
        <f t="shared" si="19"/>
        <v>#DIV/0!</v>
      </c>
      <c r="S596" s="124">
        <v>0</v>
      </c>
      <c r="T596" s="124">
        <v>0</v>
      </c>
      <c r="U596" s="124">
        <v>0</v>
      </c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</row>
    <row r="597" spans="1:49" s="111" customFormat="1" ht="19.95" hidden="1" customHeight="1" x14ac:dyDescent="0.3">
      <c r="A597" s="113">
        <v>0</v>
      </c>
      <c r="B597" s="113">
        <v>4600011605</v>
      </c>
      <c r="C597" s="101" t="s">
        <v>991</v>
      </c>
      <c r="D597" s="112" t="str">
        <f t="shared" si="18"/>
        <v/>
      </c>
      <c r="E597" s="102"/>
      <c r="F597" s="103"/>
      <c r="G597" s="103"/>
      <c r="H597" s="100"/>
      <c r="I597" s="103" t="s">
        <v>537</v>
      </c>
      <c r="J597" s="103"/>
      <c r="K597" s="103"/>
      <c r="L597" s="103"/>
      <c r="M597" s="103"/>
      <c r="N597" s="106"/>
      <c r="O597" s="104">
        <v>0</v>
      </c>
      <c r="P597" s="104">
        <v>0</v>
      </c>
      <c r="Q597" s="104"/>
      <c r="R597" s="105" t="e">
        <f t="shared" si="19"/>
        <v>#DIV/0!</v>
      </c>
      <c r="S597" s="124">
        <v>0</v>
      </c>
      <c r="T597" s="124">
        <v>0</v>
      </c>
      <c r="U597" s="124">
        <v>0</v>
      </c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F597" s="113"/>
      <c r="AG597" s="113"/>
      <c r="AH597" s="113"/>
      <c r="AI597" s="113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</row>
    <row r="598" spans="1:49" s="111" customFormat="1" ht="19.95" hidden="1" customHeight="1" x14ac:dyDescent="0.3">
      <c r="A598" s="113">
        <v>0</v>
      </c>
      <c r="B598" s="113">
        <v>4600011605</v>
      </c>
      <c r="C598" s="101" t="s">
        <v>992</v>
      </c>
      <c r="D598" s="112" t="str">
        <f t="shared" si="18"/>
        <v/>
      </c>
      <c r="E598" s="102"/>
      <c r="F598" s="103"/>
      <c r="G598" s="103"/>
      <c r="H598" s="100"/>
      <c r="I598" s="103" t="s">
        <v>538</v>
      </c>
      <c r="J598" s="103"/>
      <c r="K598" s="103"/>
      <c r="L598" s="103"/>
      <c r="M598" s="103"/>
      <c r="N598" s="106"/>
      <c r="O598" s="104">
        <v>0</v>
      </c>
      <c r="P598" s="104">
        <v>0</v>
      </c>
      <c r="Q598" s="104"/>
      <c r="R598" s="105" t="e">
        <f t="shared" si="19"/>
        <v>#DIV/0!</v>
      </c>
      <c r="S598" s="124">
        <v>0</v>
      </c>
      <c r="T598" s="124">
        <v>0</v>
      </c>
      <c r="U598" s="124">
        <v>0</v>
      </c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13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</row>
    <row r="599" spans="1:49" s="111" customFormat="1" ht="19.95" hidden="1" customHeight="1" x14ac:dyDescent="0.3">
      <c r="A599" s="113">
        <v>0</v>
      </c>
      <c r="B599" s="113">
        <v>4600011605</v>
      </c>
      <c r="C599" s="101" t="s">
        <v>993</v>
      </c>
      <c r="D599" s="112" t="str">
        <f t="shared" si="18"/>
        <v/>
      </c>
      <c r="E599" s="102"/>
      <c r="F599" s="103"/>
      <c r="G599" s="103"/>
      <c r="H599" s="100"/>
      <c r="I599" s="103" t="s">
        <v>539</v>
      </c>
      <c r="J599" s="103"/>
      <c r="K599" s="103"/>
      <c r="L599" s="103"/>
      <c r="M599" s="103"/>
      <c r="N599" s="106"/>
      <c r="O599" s="104">
        <v>0</v>
      </c>
      <c r="P599" s="104">
        <v>0</v>
      </c>
      <c r="Q599" s="104"/>
      <c r="R599" s="105" t="e">
        <f t="shared" si="19"/>
        <v>#DIV/0!</v>
      </c>
      <c r="S599" s="124">
        <v>0</v>
      </c>
      <c r="T599" s="124">
        <v>0</v>
      </c>
      <c r="U599" s="124">
        <v>0</v>
      </c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</row>
    <row r="600" spans="1:49" s="111" customFormat="1" ht="19.95" hidden="1" customHeight="1" x14ac:dyDescent="0.3">
      <c r="A600" s="113">
        <v>0</v>
      </c>
      <c r="B600" s="113">
        <v>4600011605</v>
      </c>
      <c r="C600" s="101" t="s">
        <v>994</v>
      </c>
      <c r="D600" s="112" t="str">
        <f t="shared" si="18"/>
        <v/>
      </c>
      <c r="E600" s="102"/>
      <c r="F600" s="103"/>
      <c r="G600" s="103"/>
      <c r="H600" s="100"/>
      <c r="I600" s="103" t="s">
        <v>540</v>
      </c>
      <c r="J600" s="103"/>
      <c r="K600" s="103"/>
      <c r="L600" s="103"/>
      <c r="M600" s="103"/>
      <c r="N600" s="106"/>
      <c r="O600" s="104">
        <v>0</v>
      </c>
      <c r="P600" s="104">
        <v>0</v>
      </c>
      <c r="Q600" s="104"/>
      <c r="R600" s="105" t="e">
        <f t="shared" si="19"/>
        <v>#DIV/0!</v>
      </c>
      <c r="S600" s="124">
        <v>0</v>
      </c>
      <c r="T600" s="124">
        <v>0</v>
      </c>
      <c r="U600" s="124">
        <v>0</v>
      </c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</row>
    <row r="601" spans="1:49" s="111" customFormat="1" ht="19.95" hidden="1" customHeight="1" x14ac:dyDescent="0.3">
      <c r="A601" s="113">
        <v>0</v>
      </c>
      <c r="B601" s="113">
        <v>4600011605</v>
      </c>
      <c r="C601" s="101" t="s">
        <v>995</v>
      </c>
      <c r="D601" s="112" t="str">
        <f t="shared" si="18"/>
        <v/>
      </c>
      <c r="E601" s="102"/>
      <c r="F601" s="103"/>
      <c r="G601" s="103"/>
      <c r="H601" s="100"/>
      <c r="I601" s="103" t="s">
        <v>541</v>
      </c>
      <c r="J601" s="103"/>
      <c r="K601" s="103"/>
      <c r="L601" s="103"/>
      <c r="M601" s="103"/>
      <c r="N601" s="106"/>
      <c r="O601" s="104">
        <v>0</v>
      </c>
      <c r="P601" s="104">
        <v>0</v>
      </c>
      <c r="Q601" s="104"/>
      <c r="R601" s="105" t="e">
        <f t="shared" si="19"/>
        <v>#DIV/0!</v>
      </c>
      <c r="S601" s="124">
        <v>0</v>
      </c>
      <c r="T601" s="124">
        <v>0</v>
      </c>
      <c r="U601" s="124">
        <v>0</v>
      </c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</row>
    <row r="602" spans="1:49" s="111" customFormat="1" ht="19.95" hidden="1" customHeight="1" x14ac:dyDescent="0.3">
      <c r="A602" s="113">
        <v>0</v>
      </c>
      <c r="B602" s="113">
        <v>4600011605</v>
      </c>
      <c r="C602" s="101" t="s">
        <v>996</v>
      </c>
      <c r="D602" s="112" t="str">
        <f t="shared" si="18"/>
        <v/>
      </c>
      <c r="E602" s="102"/>
      <c r="F602" s="103"/>
      <c r="G602" s="103"/>
      <c r="H602" s="100"/>
      <c r="I602" s="103" t="s">
        <v>542</v>
      </c>
      <c r="J602" s="103"/>
      <c r="K602" s="103"/>
      <c r="L602" s="103"/>
      <c r="M602" s="103"/>
      <c r="N602" s="106"/>
      <c r="O602" s="104">
        <v>0</v>
      </c>
      <c r="P602" s="104">
        <v>0</v>
      </c>
      <c r="Q602" s="104"/>
      <c r="R602" s="105" t="e">
        <f t="shared" si="19"/>
        <v>#DIV/0!</v>
      </c>
      <c r="S602" s="124">
        <v>0</v>
      </c>
      <c r="T602" s="124">
        <v>0</v>
      </c>
      <c r="U602" s="124">
        <v>0</v>
      </c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</row>
    <row r="603" spans="1:49" s="111" customFormat="1" ht="19.95" hidden="1" customHeight="1" x14ac:dyDescent="0.3">
      <c r="A603" s="113">
        <v>0</v>
      </c>
      <c r="B603" s="113">
        <v>4600011605</v>
      </c>
      <c r="C603" s="101" t="s">
        <v>997</v>
      </c>
      <c r="D603" s="112" t="str">
        <f t="shared" si="18"/>
        <v/>
      </c>
      <c r="E603" s="102"/>
      <c r="F603" s="103"/>
      <c r="G603" s="103"/>
      <c r="H603" s="100"/>
      <c r="I603" s="103" t="s">
        <v>516</v>
      </c>
      <c r="J603" s="103"/>
      <c r="K603" s="103"/>
      <c r="L603" s="103"/>
      <c r="M603" s="103"/>
      <c r="N603" s="106"/>
      <c r="O603" s="104">
        <v>0</v>
      </c>
      <c r="P603" s="104">
        <v>0</v>
      </c>
      <c r="Q603" s="104"/>
      <c r="R603" s="105" t="e">
        <f t="shared" si="19"/>
        <v>#DIV/0!</v>
      </c>
      <c r="S603" s="124">
        <v>0</v>
      </c>
      <c r="T603" s="124">
        <v>0</v>
      </c>
      <c r="U603" s="124">
        <v>0</v>
      </c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</row>
    <row r="604" spans="1:49" s="111" customFormat="1" ht="19.95" hidden="1" customHeight="1" x14ac:dyDescent="0.3">
      <c r="A604" s="113">
        <v>0</v>
      </c>
      <c r="B604" s="113">
        <v>4600011605</v>
      </c>
      <c r="C604" s="101" t="s">
        <v>998</v>
      </c>
      <c r="D604" s="112" t="str">
        <f t="shared" si="18"/>
        <v/>
      </c>
      <c r="E604" s="102"/>
      <c r="F604" s="103"/>
      <c r="G604" s="103"/>
      <c r="H604" s="100"/>
      <c r="I604" s="103" t="s">
        <v>519</v>
      </c>
      <c r="J604" s="103"/>
      <c r="K604" s="103"/>
      <c r="L604" s="103"/>
      <c r="M604" s="103"/>
      <c r="N604" s="106"/>
      <c r="O604" s="104">
        <v>0</v>
      </c>
      <c r="P604" s="104">
        <v>0</v>
      </c>
      <c r="Q604" s="104"/>
      <c r="R604" s="105" t="e">
        <f t="shared" si="19"/>
        <v>#DIV/0!</v>
      </c>
      <c r="S604" s="124">
        <v>0</v>
      </c>
      <c r="T604" s="124">
        <v>0</v>
      </c>
      <c r="U604" s="124">
        <v>0</v>
      </c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F604" s="113"/>
      <c r="AG604" s="113"/>
      <c r="AH604" s="113"/>
      <c r="AI604" s="113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</row>
    <row r="605" spans="1:49" s="111" customFormat="1" ht="19.95" hidden="1" customHeight="1" x14ac:dyDescent="0.3">
      <c r="A605" s="113">
        <v>0</v>
      </c>
      <c r="B605" s="113">
        <v>4600011605</v>
      </c>
      <c r="C605" s="101" t="s">
        <v>999</v>
      </c>
      <c r="D605" s="112" t="str">
        <f t="shared" si="18"/>
        <v/>
      </c>
      <c r="E605" s="102"/>
      <c r="F605" s="103"/>
      <c r="G605" s="103"/>
      <c r="H605" s="100"/>
      <c r="I605" s="103" t="s">
        <v>543</v>
      </c>
      <c r="J605" s="103"/>
      <c r="K605" s="103"/>
      <c r="L605" s="103"/>
      <c r="M605" s="103"/>
      <c r="N605" s="106"/>
      <c r="O605" s="104">
        <v>0</v>
      </c>
      <c r="P605" s="104">
        <v>0</v>
      </c>
      <c r="Q605" s="104"/>
      <c r="R605" s="105" t="e">
        <f t="shared" si="19"/>
        <v>#DIV/0!</v>
      </c>
      <c r="S605" s="124">
        <v>0</v>
      </c>
      <c r="T605" s="124">
        <v>0</v>
      </c>
      <c r="U605" s="124">
        <v>0</v>
      </c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</row>
    <row r="606" spans="1:49" s="111" customFormat="1" ht="19.95" hidden="1" customHeight="1" x14ac:dyDescent="0.3">
      <c r="A606" s="113">
        <v>0</v>
      </c>
      <c r="B606" s="113">
        <v>4600011605</v>
      </c>
      <c r="C606" s="101" t="s">
        <v>1000</v>
      </c>
      <c r="D606" s="112" t="str">
        <f t="shared" si="18"/>
        <v/>
      </c>
      <c r="E606" s="102"/>
      <c r="F606" s="103"/>
      <c r="G606" s="103"/>
      <c r="H606" s="100"/>
      <c r="I606" s="103" t="s">
        <v>520</v>
      </c>
      <c r="J606" s="103"/>
      <c r="K606" s="103"/>
      <c r="L606" s="103"/>
      <c r="M606" s="103"/>
      <c r="N606" s="106"/>
      <c r="O606" s="104">
        <v>0</v>
      </c>
      <c r="P606" s="104">
        <v>0</v>
      </c>
      <c r="Q606" s="104"/>
      <c r="R606" s="105" t="e">
        <f t="shared" si="19"/>
        <v>#DIV/0!</v>
      </c>
      <c r="S606" s="124">
        <v>0</v>
      </c>
      <c r="T606" s="124">
        <v>0</v>
      </c>
      <c r="U606" s="124">
        <v>0</v>
      </c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</row>
    <row r="607" spans="1:49" s="111" customFormat="1" ht="19.95" hidden="1" customHeight="1" x14ac:dyDescent="0.3">
      <c r="A607" s="113">
        <v>0</v>
      </c>
      <c r="B607" s="113">
        <v>4600011605</v>
      </c>
      <c r="C607" s="101" t="s">
        <v>1001</v>
      </c>
      <c r="D607" s="112" t="str">
        <f t="shared" si="18"/>
        <v/>
      </c>
      <c r="E607" s="102"/>
      <c r="F607" s="103"/>
      <c r="G607" s="103"/>
      <c r="H607" s="100"/>
      <c r="I607" s="103" t="s">
        <v>525</v>
      </c>
      <c r="J607" s="103"/>
      <c r="K607" s="103"/>
      <c r="L607" s="103"/>
      <c r="M607" s="103"/>
      <c r="N607" s="106"/>
      <c r="O607" s="104">
        <v>0</v>
      </c>
      <c r="P607" s="104">
        <v>0</v>
      </c>
      <c r="Q607" s="104"/>
      <c r="R607" s="105" t="e">
        <f t="shared" si="19"/>
        <v>#DIV/0!</v>
      </c>
      <c r="S607" s="124">
        <v>0</v>
      </c>
      <c r="T607" s="124">
        <v>0</v>
      </c>
      <c r="U607" s="124">
        <v>0</v>
      </c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</row>
    <row r="608" spans="1:49" s="111" customFormat="1" ht="19.95" hidden="1" customHeight="1" x14ac:dyDescent="0.3">
      <c r="A608" s="113">
        <v>0</v>
      </c>
      <c r="B608" s="113">
        <v>4600011605</v>
      </c>
      <c r="C608" s="101" t="s">
        <v>1002</v>
      </c>
      <c r="D608" s="112" t="str">
        <f t="shared" si="18"/>
        <v/>
      </c>
      <c r="E608" s="102"/>
      <c r="F608" s="103"/>
      <c r="G608" s="103"/>
      <c r="H608" s="100"/>
      <c r="I608" s="103" t="s">
        <v>544</v>
      </c>
      <c r="J608" s="103"/>
      <c r="K608" s="103"/>
      <c r="L608" s="103"/>
      <c r="M608" s="103"/>
      <c r="N608" s="106"/>
      <c r="O608" s="104">
        <v>0</v>
      </c>
      <c r="P608" s="104">
        <v>5</v>
      </c>
      <c r="Q608" s="104"/>
      <c r="R608" s="105" t="e">
        <f t="shared" si="19"/>
        <v>#DIV/0!</v>
      </c>
      <c r="S608" s="124">
        <v>0</v>
      </c>
      <c r="T608" s="124">
        <v>5</v>
      </c>
      <c r="U608" s="124">
        <v>0</v>
      </c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</row>
    <row r="609" spans="1:49" s="111" customFormat="1" ht="19.95" hidden="1" customHeight="1" x14ac:dyDescent="0.3">
      <c r="A609" s="113">
        <v>0</v>
      </c>
      <c r="B609" s="113">
        <v>4600011605</v>
      </c>
      <c r="C609" s="101" t="s">
        <v>1003</v>
      </c>
      <c r="D609" s="112" t="str">
        <f t="shared" si="18"/>
        <v/>
      </c>
      <c r="E609" s="102"/>
      <c r="F609" s="103"/>
      <c r="G609" s="103"/>
      <c r="H609" s="100"/>
      <c r="I609" s="103" t="s">
        <v>445</v>
      </c>
      <c r="J609" s="103"/>
      <c r="K609" s="103"/>
      <c r="L609" s="103"/>
      <c r="M609" s="103"/>
      <c r="N609" s="106"/>
      <c r="O609" s="104">
        <v>0</v>
      </c>
      <c r="P609" s="104">
        <v>0</v>
      </c>
      <c r="Q609" s="104"/>
      <c r="R609" s="105" t="e">
        <f t="shared" si="19"/>
        <v>#DIV/0!</v>
      </c>
      <c r="S609" s="124">
        <v>0</v>
      </c>
      <c r="T609" s="124">
        <v>0</v>
      </c>
      <c r="U609" s="124">
        <v>0</v>
      </c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  <c r="AG609" s="113"/>
      <c r="AH609" s="113"/>
      <c r="AI609" s="113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</row>
    <row r="610" spans="1:49" s="111" customFormat="1" ht="38.4" customHeight="1" x14ac:dyDescent="0.3">
      <c r="A610" s="113">
        <v>41</v>
      </c>
      <c r="B610" s="113">
        <v>4600011605</v>
      </c>
      <c r="C610" s="101" t="s">
        <v>1004</v>
      </c>
      <c r="D610" s="112" t="str">
        <f t="shared" si="18"/>
        <v>(VP) Sistema de Vapor de média pressão - Montagem de suportes e da linha 14"-S3-14E-5601-H e válvulas saíndo da caldeira até o novo header de vapor</v>
      </c>
      <c r="E610" s="102" t="s">
        <v>491</v>
      </c>
      <c r="F610" s="103" t="s">
        <v>452</v>
      </c>
      <c r="G610" s="103" t="s">
        <v>461</v>
      </c>
      <c r="H610" s="100">
        <v>14</v>
      </c>
      <c r="I610" s="135" t="s">
        <v>545</v>
      </c>
      <c r="J610" s="103"/>
      <c r="K610" s="103" t="s">
        <v>497</v>
      </c>
      <c r="L610" s="103" t="s">
        <v>482</v>
      </c>
      <c r="M610" s="103"/>
      <c r="N610" s="106"/>
      <c r="O610" s="104">
        <v>10548.617609999999</v>
      </c>
      <c r="P610" s="124">
        <v>1922.97</v>
      </c>
      <c r="Q610" s="104" t="s">
        <v>499</v>
      </c>
      <c r="R610" s="105">
        <f t="shared" si="19"/>
        <v>0.1822959245557485</v>
      </c>
      <c r="S610" s="124">
        <v>0</v>
      </c>
      <c r="T610" s="124">
        <v>1922.97</v>
      </c>
      <c r="U610" s="124">
        <v>0</v>
      </c>
      <c r="V610" s="108"/>
      <c r="W610" s="128">
        <v>2</v>
      </c>
      <c r="X610" s="128">
        <v>2</v>
      </c>
      <c r="Y610" s="128">
        <v>2</v>
      </c>
      <c r="Z610" s="128">
        <v>2</v>
      </c>
      <c r="AA610" s="128">
        <v>2</v>
      </c>
      <c r="AB610" s="108"/>
      <c r="AC610" s="108"/>
      <c r="AD610" s="128">
        <v>1</v>
      </c>
      <c r="AE610" s="128">
        <v>1</v>
      </c>
      <c r="AF610" s="128"/>
      <c r="AG610" s="128"/>
      <c r="AH610" s="128"/>
      <c r="AI610" s="108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</row>
    <row r="611" spans="1:49" s="111" customFormat="1" ht="19.95" hidden="1" customHeight="1" x14ac:dyDescent="0.3">
      <c r="A611" s="113">
        <v>37</v>
      </c>
      <c r="B611" s="113">
        <v>4600011605</v>
      </c>
      <c r="C611" s="101" t="s">
        <v>1005</v>
      </c>
      <c r="D611" s="112" t="str">
        <f t="shared" si="18"/>
        <v>(DE) Sistema de Desaeração e Água de Alimentação das caldeiras - Montagem da linha de alívio 10"-S3-14E-5624 na PSV-14E-801</v>
      </c>
      <c r="E611" s="102" t="s">
        <v>490</v>
      </c>
      <c r="F611" s="103" t="s">
        <v>485</v>
      </c>
      <c r="G611" s="103" t="s">
        <v>461</v>
      </c>
      <c r="H611" s="100">
        <v>14</v>
      </c>
      <c r="I611" s="103" t="s">
        <v>546</v>
      </c>
      <c r="J611" s="103"/>
      <c r="K611" s="103"/>
      <c r="L611" s="103"/>
      <c r="M611" s="136" t="s">
        <v>1063</v>
      </c>
      <c r="N611" s="106"/>
      <c r="O611" s="104">
        <v>0</v>
      </c>
      <c r="P611" s="104">
        <v>0</v>
      </c>
      <c r="Q611" s="104"/>
      <c r="R611" s="105" t="e">
        <f t="shared" si="19"/>
        <v>#DIV/0!</v>
      </c>
      <c r="S611" s="124">
        <v>0</v>
      </c>
      <c r="T611" s="124">
        <v>0</v>
      </c>
      <c r="U611" s="124">
        <v>0</v>
      </c>
      <c r="V611" s="108"/>
      <c r="W611" s="128"/>
      <c r="X611" s="128"/>
      <c r="Y611" s="128"/>
      <c r="Z611" s="128">
        <v>0</v>
      </c>
      <c r="AA611" s="128"/>
      <c r="AB611" s="108"/>
      <c r="AC611" s="108"/>
      <c r="AD611" s="128"/>
      <c r="AE611" s="128"/>
      <c r="AF611" s="128"/>
      <c r="AG611" s="128"/>
      <c r="AH611" s="128"/>
      <c r="AI611" s="108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</row>
    <row r="612" spans="1:49" s="111" customFormat="1" ht="19.95" hidden="1" customHeight="1" x14ac:dyDescent="0.3">
      <c r="A612" s="113">
        <v>37</v>
      </c>
      <c r="B612" s="113">
        <v>4600011605</v>
      </c>
      <c r="C612" s="101" t="s">
        <v>1006</v>
      </c>
      <c r="D612" s="112" t="str">
        <f t="shared" si="18"/>
        <v>(DE) Sistema de Desaeração e Água de Alimentação das caldeiras - Montagem da linha de alívio 10"-S3-14E-5625 na PSV-14E-802</v>
      </c>
      <c r="E612" s="102" t="s">
        <v>490</v>
      </c>
      <c r="F612" s="103" t="s">
        <v>485</v>
      </c>
      <c r="G612" s="103" t="s">
        <v>461</v>
      </c>
      <c r="H612" s="100">
        <v>14</v>
      </c>
      <c r="I612" s="103" t="s">
        <v>547</v>
      </c>
      <c r="J612" s="103"/>
      <c r="K612" s="103"/>
      <c r="L612" s="103"/>
      <c r="M612" s="136" t="s">
        <v>1063</v>
      </c>
      <c r="N612" s="106"/>
      <c r="O612" s="104">
        <v>0</v>
      </c>
      <c r="P612" s="104">
        <v>0</v>
      </c>
      <c r="Q612" s="104"/>
      <c r="R612" s="105" t="e">
        <f t="shared" si="19"/>
        <v>#DIV/0!</v>
      </c>
      <c r="S612" s="124">
        <v>0</v>
      </c>
      <c r="T612" s="124">
        <v>0</v>
      </c>
      <c r="U612" s="124">
        <v>0</v>
      </c>
      <c r="V612" s="108"/>
      <c r="W612" s="128"/>
      <c r="X612" s="128"/>
      <c r="Y612" s="128"/>
      <c r="Z612" s="128">
        <v>0</v>
      </c>
      <c r="AA612" s="128"/>
      <c r="AB612" s="108"/>
      <c r="AC612" s="108"/>
      <c r="AD612" s="128"/>
      <c r="AE612" s="128"/>
      <c r="AF612" s="128"/>
      <c r="AG612" s="128"/>
      <c r="AH612" s="128"/>
      <c r="AI612" s="108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</row>
    <row r="613" spans="1:49" s="111" customFormat="1" ht="19.95" hidden="1" customHeight="1" x14ac:dyDescent="0.3">
      <c r="A613" s="113">
        <v>0</v>
      </c>
      <c r="B613" s="113">
        <v>4600011605</v>
      </c>
      <c r="C613" s="101" t="s">
        <v>1007</v>
      </c>
      <c r="D613" s="112" t="str">
        <f t="shared" si="18"/>
        <v/>
      </c>
      <c r="E613" s="102"/>
      <c r="F613" s="103"/>
      <c r="G613" s="103"/>
      <c r="H613" s="100"/>
      <c r="I613" s="103" t="s">
        <v>516</v>
      </c>
      <c r="J613" s="103"/>
      <c r="K613" s="103"/>
      <c r="L613" s="103"/>
      <c r="M613" s="103"/>
      <c r="N613" s="106"/>
      <c r="O613" s="104">
        <v>0</v>
      </c>
      <c r="P613" s="104">
        <v>0</v>
      </c>
      <c r="Q613" s="104"/>
      <c r="R613" s="105" t="e">
        <f t="shared" si="19"/>
        <v>#DIV/0!</v>
      </c>
      <c r="S613" s="124">
        <v>0</v>
      </c>
      <c r="T613" s="124">
        <v>0</v>
      </c>
      <c r="U613" s="124">
        <v>0</v>
      </c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</row>
    <row r="614" spans="1:49" s="111" customFormat="1" ht="19.95" hidden="1" customHeight="1" x14ac:dyDescent="0.3">
      <c r="A614" s="113">
        <v>0</v>
      </c>
      <c r="B614" s="113">
        <v>4600011605</v>
      </c>
      <c r="C614" s="101" t="s">
        <v>1008</v>
      </c>
      <c r="D614" s="112" t="str">
        <f t="shared" si="18"/>
        <v/>
      </c>
      <c r="E614" s="102"/>
      <c r="F614" s="103"/>
      <c r="G614" s="103"/>
      <c r="H614" s="100"/>
      <c r="I614" s="103" t="s">
        <v>519</v>
      </c>
      <c r="J614" s="103"/>
      <c r="K614" s="103"/>
      <c r="L614" s="103"/>
      <c r="M614" s="103"/>
      <c r="N614" s="106"/>
      <c r="O614" s="104">
        <v>0</v>
      </c>
      <c r="P614" s="104">
        <v>0</v>
      </c>
      <c r="Q614" s="104"/>
      <c r="R614" s="105" t="e">
        <f t="shared" si="19"/>
        <v>#DIV/0!</v>
      </c>
      <c r="S614" s="124">
        <v>0</v>
      </c>
      <c r="T614" s="124">
        <v>0</v>
      </c>
      <c r="U614" s="124">
        <v>0</v>
      </c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</row>
    <row r="615" spans="1:49" s="111" customFormat="1" ht="19.95" hidden="1" customHeight="1" x14ac:dyDescent="0.3">
      <c r="A615" s="113">
        <v>0</v>
      </c>
      <c r="B615" s="113">
        <v>4600011605</v>
      </c>
      <c r="C615" s="101" t="s">
        <v>1009</v>
      </c>
      <c r="D615" s="112" t="str">
        <f t="shared" si="18"/>
        <v/>
      </c>
      <c r="E615" s="102"/>
      <c r="F615" s="103"/>
      <c r="G615" s="103"/>
      <c r="H615" s="100"/>
      <c r="I615" s="103" t="s">
        <v>548</v>
      </c>
      <c r="J615" s="103"/>
      <c r="K615" s="103"/>
      <c r="L615" s="103"/>
      <c r="M615" s="103"/>
      <c r="N615" s="106"/>
      <c r="O615" s="104">
        <v>0</v>
      </c>
      <c r="P615" s="104">
        <v>0</v>
      </c>
      <c r="Q615" s="104"/>
      <c r="R615" s="105" t="e">
        <f t="shared" si="19"/>
        <v>#DIV/0!</v>
      </c>
      <c r="S615" s="124">
        <v>0</v>
      </c>
      <c r="T615" s="124">
        <v>0</v>
      </c>
      <c r="U615" s="124">
        <v>0</v>
      </c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</row>
    <row r="616" spans="1:49" s="111" customFormat="1" ht="19.95" hidden="1" customHeight="1" x14ac:dyDescent="0.3">
      <c r="A616" s="113">
        <v>0</v>
      </c>
      <c r="B616" s="113">
        <v>4600011605</v>
      </c>
      <c r="C616" s="101" t="s">
        <v>1010</v>
      </c>
      <c r="D616" s="112" t="str">
        <f t="shared" si="18"/>
        <v/>
      </c>
      <c r="E616" s="102"/>
      <c r="F616" s="103"/>
      <c r="G616" s="103"/>
      <c r="H616" s="100"/>
      <c r="I616" s="103" t="s">
        <v>520</v>
      </c>
      <c r="J616" s="103"/>
      <c r="K616" s="103"/>
      <c r="L616" s="103"/>
      <c r="M616" s="103"/>
      <c r="N616" s="106"/>
      <c r="O616" s="104">
        <v>0</v>
      </c>
      <c r="P616" s="104">
        <v>0</v>
      </c>
      <c r="Q616" s="104"/>
      <c r="R616" s="105" t="e">
        <f t="shared" si="19"/>
        <v>#DIV/0!</v>
      </c>
      <c r="S616" s="124">
        <v>0</v>
      </c>
      <c r="T616" s="124">
        <v>0</v>
      </c>
      <c r="U616" s="124">
        <v>0</v>
      </c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</row>
    <row r="617" spans="1:49" s="111" customFormat="1" ht="19.95" hidden="1" customHeight="1" x14ac:dyDescent="0.3">
      <c r="A617" s="113">
        <v>0</v>
      </c>
      <c r="B617" s="113">
        <v>4600011605</v>
      </c>
      <c r="C617" s="101" t="s">
        <v>1011</v>
      </c>
      <c r="D617" s="112" t="str">
        <f t="shared" si="18"/>
        <v/>
      </c>
      <c r="E617" s="102"/>
      <c r="F617" s="103"/>
      <c r="G617" s="103"/>
      <c r="H617" s="100"/>
      <c r="I617" s="103" t="s">
        <v>521</v>
      </c>
      <c r="J617" s="103"/>
      <c r="K617" s="103"/>
      <c r="L617" s="103"/>
      <c r="M617" s="103"/>
      <c r="N617" s="106"/>
      <c r="O617" s="104">
        <v>0</v>
      </c>
      <c r="P617" s="104">
        <v>0</v>
      </c>
      <c r="Q617" s="104"/>
      <c r="R617" s="105" t="e">
        <f t="shared" si="19"/>
        <v>#DIV/0!</v>
      </c>
      <c r="S617" s="124">
        <v>0</v>
      </c>
      <c r="T617" s="124">
        <v>0</v>
      </c>
      <c r="U617" s="124">
        <v>0</v>
      </c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</row>
    <row r="618" spans="1:49" s="111" customFormat="1" ht="19.95" hidden="1" customHeight="1" x14ac:dyDescent="0.3">
      <c r="A618" s="113">
        <v>0</v>
      </c>
      <c r="B618" s="113">
        <v>4600011605</v>
      </c>
      <c r="C618" s="101" t="s">
        <v>1012</v>
      </c>
      <c r="D618" s="112" t="str">
        <f t="shared" si="18"/>
        <v/>
      </c>
      <c r="E618" s="102"/>
      <c r="F618" s="103"/>
      <c r="G618" s="103"/>
      <c r="H618" s="100"/>
      <c r="I618" s="103" t="s">
        <v>549</v>
      </c>
      <c r="J618" s="103"/>
      <c r="K618" s="103"/>
      <c r="L618" s="103"/>
      <c r="M618" s="103"/>
      <c r="N618" s="106"/>
      <c r="O618" s="104">
        <v>0</v>
      </c>
      <c r="P618" s="104">
        <v>0</v>
      </c>
      <c r="Q618" s="104"/>
      <c r="R618" s="105" t="e">
        <f t="shared" si="19"/>
        <v>#DIV/0!</v>
      </c>
      <c r="S618" s="124">
        <v>0</v>
      </c>
      <c r="T618" s="124">
        <v>0</v>
      </c>
      <c r="U618" s="124">
        <v>0</v>
      </c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13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</row>
    <row r="619" spans="1:49" s="111" customFormat="1" ht="19.95" hidden="1" customHeight="1" x14ac:dyDescent="0.3">
      <c r="A619" s="113">
        <v>37</v>
      </c>
      <c r="B619" s="113">
        <v>4600011605</v>
      </c>
      <c r="C619" s="101" t="s">
        <v>1013</v>
      </c>
      <c r="D619" s="112" t="str">
        <f t="shared" si="18"/>
        <v>(AR) Sistema de Água de Resfriamento - Montagem do resfriador de amostragem HE-14E-01E</v>
      </c>
      <c r="E619" s="102" t="s">
        <v>492</v>
      </c>
      <c r="F619" s="103" t="s">
        <v>485</v>
      </c>
      <c r="G619" s="103" t="s">
        <v>461</v>
      </c>
      <c r="H619" s="100">
        <v>14</v>
      </c>
      <c r="I619" s="103" t="s">
        <v>550</v>
      </c>
      <c r="J619" s="103"/>
      <c r="K619" s="103"/>
      <c r="L619" s="103"/>
      <c r="M619" s="103"/>
      <c r="N619" s="106"/>
      <c r="O619" s="104">
        <v>0</v>
      </c>
      <c r="P619" s="104">
        <v>0</v>
      </c>
      <c r="Q619" s="104"/>
      <c r="R619" s="105" t="e">
        <f t="shared" si="19"/>
        <v>#DIV/0!</v>
      </c>
      <c r="S619" s="124">
        <v>0</v>
      </c>
      <c r="T619" s="124">
        <v>0</v>
      </c>
      <c r="U619" s="124">
        <v>0</v>
      </c>
      <c r="V619" s="108"/>
      <c r="W619" s="128"/>
      <c r="X619" s="128"/>
      <c r="Y619" s="128"/>
      <c r="Z619" s="128"/>
      <c r="AA619" s="128">
        <v>2</v>
      </c>
      <c r="AB619" s="108"/>
      <c r="AC619" s="108"/>
      <c r="AD619" s="128"/>
      <c r="AE619" s="128"/>
      <c r="AF619" s="128"/>
      <c r="AG619" s="128"/>
      <c r="AH619" s="128"/>
      <c r="AI619" s="108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</row>
    <row r="620" spans="1:49" s="111" customFormat="1" ht="19.95" hidden="1" customHeight="1" x14ac:dyDescent="0.3">
      <c r="A620" s="113">
        <v>0</v>
      </c>
      <c r="B620" s="113">
        <v>4600011605</v>
      </c>
      <c r="C620" s="101" t="s">
        <v>1014</v>
      </c>
      <c r="D620" s="112" t="str">
        <f t="shared" si="18"/>
        <v/>
      </c>
      <c r="E620" s="102"/>
      <c r="F620" s="103"/>
      <c r="G620" s="103"/>
      <c r="H620" s="100"/>
      <c r="I620" s="103" t="s">
        <v>526</v>
      </c>
      <c r="J620" s="103"/>
      <c r="K620" s="103"/>
      <c r="L620" s="103"/>
      <c r="M620" s="103"/>
      <c r="N620" s="106"/>
      <c r="O620" s="104">
        <v>0</v>
      </c>
      <c r="P620" s="104">
        <v>0</v>
      </c>
      <c r="Q620" s="104"/>
      <c r="R620" s="105" t="e">
        <f t="shared" si="19"/>
        <v>#DIV/0!</v>
      </c>
      <c r="S620" s="124">
        <v>0</v>
      </c>
      <c r="T620" s="124">
        <v>0</v>
      </c>
      <c r="U620" s="124">
        <v>0</v>
      </c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</row>
    <row r="621" spans="1:49" s="111" customFormat="1" ht="19.95" hidden="1" customHeight="1" x14ac:dyDescent="0.3">
      <c r="A621" s="113">
        <v>0</v>
      </c>
      <c r="B621" s="113">
        <v>4600011605</v>
      </c>
      <c r="C621" s="101" t="s">
        <v>1015</v>
      </c>
      <c r="D621" s="112" t="str">
        <f t="shared" si="18"/>
        <v/>
      </c>
      <c r="E621" s="102"/>
      <c r="F621" s="103"/>
      <c r="G621" s="103"/>
      <c r="H621" s="100"/>
      <c r="I621" s="103" t="s">
        <v>516</v>
      </c>
      <c r="J621" s="103"/>
      <c r="K621" s="103"/>
      <c r="L621" s="103"/>
      <c r="M621" s="103"/>
      <c r="N621" s="106"/>
      <c r="O621" s="104">
        <v>0</v>
      </c>
      <c r="P621" s="104">
        <v>0</v>
      </c>
      <c r="Q621" s="104"/>
      <c r="R621" s="105" t="e">
        <f t="shared" si="19"/>
        <v>#DIV/0!</v>
      </c>
      <c r="S621" s="124">
        <v>0</v>
      </c>
      <c r="T621" s="124">
        <v>0</v>
      </c>
      <c r="U621" s="124">
        <v>0</v>
      </c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</row>
    <row r="622" spans="1:49" s="111" customFormat="1" ht="19.95" hidden="1" customHeight="1" x14ac:dyDescent="0.3">
      <c r="A622" s="113">
        <v>0</v>
      </c>
      <c r="B622" s="113">
        <v>4600011605</v>
      </c>
      <c r="C622" s="101" t="s">
        <v>1016</v>
      </c>
      <c r="D622" s="112" t="str">
        <f t="shared" si="18"/>
        <v/>
      </c>
      <c r="E622" s="102"/>
      <c r="F622" s="103"/>
      <c r="G622" s="103"/>
      <c r="H622" s="100"/>
      <c r="I622" s="103" t="s">
        <v>551</v>
      </c>
      <c r="J622" s="103"/>
      <c r="K622" s="103"/>
      <c r="L622" s="103"/>
      <c r="M622" s="103"/>
      <c r="N622" s="106"/>
      <c r="O622" s="104">
        <v>0</v>
      </c>
      <c r="P622" s="104">
        <v>0</v>
      </c>
      <c r="Q622" s="104"/>
      <c r="R622" s="105" t="e">
        <f t="shared" si="19"/>
        <v>#DIV/0!</v>
      </c>
      <c r="S622" s="124">
        <v>0</v>
      </c>
      <c r="T622" s="124">
        <v>0</v>
      </c>
      <c r="U622" s="124">
        <v>0</v>
      </c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</row>
    <row r="623" spans="1:49" s="111" customFormat="1" ht="19.95" hidden="1" customHeight="1" x14ac:dyDescent="0.3">
      <c r="A623" s="113">
        <v>0</v>
      </c>
      <c r="B623" s="113">
        <v>4600011605</v>
      </c>
      <c r="C623" s="101" t="s">
        <v>1017</v>
      </c>
      <c r="D623" s="112" t="str">
        <f t="shared" si="18"/>
        <v/>
      </c>
      <c r="E623" s="102"/>
      <c r="F623" s="103"/>
      <c r="G623" s="103"/>
      <c r="H623" s="100"/>
      <c r="I623" s="103" t="s">
        <v>519</v>
      </c>
      <c r="J623" s="103"/>
      <c r="K623" s="103"/>
      <c r="L623" s="103"/>
      <c r="M623" s="103"/>
      <c r="N623" s="106"/>
      <c r="O623" s="104">
        <v>0</v>
      </c>
      <c r="P623" s="104">
        <v>0</v>
      </c>
      <c r="Q623" s="104"/>
      <c r="R623" s="105" t="e">
        <f t="shared" si="19"/>
        <v>#DIV/0!</v>
      </c>
      <c r="S623" s="124">
        <v>0</v>
      </c>
      <c r="T623" s="124">
        <v>0</v>
      </c>
      <c r="U623" s="124">
        <v>0</v>
      </c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F623" s="113"/>
      <c r="AG623" s="113"/>
      <c r="AH623" s="113"/>
      <c r="AI623" s="113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</row>
    <row r="624" spans="1:49" s="111" customFormat="1" ht="19.95" hidden="1" customHeight="1" x14ac:dyDescent="0.3">
      <c r="A624" s="113">
        <v>0</v>
      </c>
      <c r="B624" s="113">
        <v>4600011605</v>
      </c>
      <c r="C624" s="101" t="s">
        <v>1018</v>
      </c>
      <c r="D624" s="112" t="str">
        <f t="shared" si="18"/>
        <v/>
      </c>
      <c r="E624" s="102"/>
      <c r="F624" s="103"/>
      <c r="G624" s="103"/>
      <c r="H624" s="100"/>
      <c r="I624" s="103" t="s">
        <v>520</v>
      </c>
      <c r="J624" s="103"/>
      <c r="K624" s="103"/>
      <c r="L624" s="103"/>
      <c r="M624" s="103"/>
      <c r="N624" s="106"/>
      <c r="O624" s="104">
        <v>0</v>
      </c>
      <c r="P624" s="104">
        <v>0</v>
      </c>
      <c r="Q624" s="104"/>
      <c r="R624" s="105" t="e">
        <f t="shared" si="19"/>
        <v>#DIV/0!</v>
      </c>
      <c r="S624" s="124">
        <v>0</v>
      </c>
      <c r="T624" s="124">
        <v>0</v>
      </c>
      <c r="U624" s="124">
        <v>0</v>
      </c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</row>
    <row r="625" spans="1:49" s="111" customFormat="1" ht="19.95" hidden="1" customHeight="1" x14ac:dyDescent="0.3">
      <c r="A625" s="113">
        <v>0</v>
      </c>
      <c r="B625" s="113">
        <v>4600011605</v>
      </c>
      <c r="C625" s="101" t="s">
        <v>1019</v>
      </c>
      <c r="D625" s="112" t="str">
        <f t="shared" si="18"/>
        <v/>
      </c>
      <c r="E625" s="102"/>
      <c r="F625" s="103"/>
      <c r="G625" s="103"/>
      <c r="H625" s="100"/>
      <c r="I625" s="103" t="s">
        <v>521</v>
      </c>
      <c r="J625" s="103"/>
      <c r="K625" s="103"/>
      <c r="L625" s="103"/>
      <c r="M625" s="103"/>
      <c r="N625" s="106"/>
      <c r="O625" s="104">
        <v>0</v>
      </c>
      <c r="P625" s="104">
        <v>0</v>
      </c>
      <c r="Q625" s="104"/>
      <c r="R625" s="105" t="e">
        <f t="shared" si="19"/>
        <v>#DIV/0!</v>
      </c>
      <c r="S625" s="124">
        <v>0</v>
      </c>
      <c r="T625" s="124">
        <v>0</v>
      </c>
      <c r="U625" s="124">
        <v>0</v>
      </c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</row>
    <row r="626" spans="1:49" s="111" customFormat="1" ht="19.95" hidden="1" customHeight="1" x14ac:dyDescent="0.3">
      <c r="A626" s="113">
        <v>0</v>
      </c>
      <c r="B626" s="113">
        <v>4600011605</v>
      </c>
      <c r="C626" s="101" t="s">
        <v>1020</v>
      </c>
      <c r="D626" s="112" t="str">
        <f t="shared" si="18"/>
        <v/>
      </c>
      <c r="E626" s="102"/>
      <c r="F626" s="103"/>
      <c r="G626" s="103"/>
      <c r="H626" s="100"/>
      <c r="I626" s="103" t="s">
        <v>552</v>
      </c>
      <c r="J626" s="103"/>
      <c r="K626" s="103"/>
      <c r="L626" s="103"/>
      <c r="M626" s="103"/>
      <c r="N626" s="106"/>
      <c r="O626" s="104">
        <v>0</v>
      </c>
      <c r="P626" s="104">
        <v>0</v>
      </c>
      <c r="Q626" s="104"/>
      <c r="R626" s="105" t="e">
        <f t="shared" si="19"/>
        <v>#DIV/0!</v>
      </c>
      <c r="S626" s="124">
        <v>0</v>
      </c>
      <c r="T626" s="124">
        <v>0</v>
      </c>
      <c r="U626" s="124">
        <v>0</v>
      </c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</row>
    <row r="627" spans="1:49" s="111" customFormat="1" ht="19.95" hidden="1" customHeight="1" x14ac:dyDescent="0.3">
      <c r="A627" s="113">
        <v>0</v>
      </c>
      <c r="B627" s="113">
        <v>4600011605</v>
      </c>
      <c r="C627" s="101" t="s">
        <v>1021</v>
      </c>
      <c r="D627" s="112" t="str">
        <f t="shared" si="18"/>
        <v/>
      </c>
      <c r="E627" s="102"/>
      <c r="F627" s="103"/>
      <c r="G627" s="103"/>
      <c r="H627" s="100"/>
      <c r="I627" s="103" t="s">
        <v>553</v>
      </c>
      <c r="J627" s="103"/>
      <c r="K627" s="103"/>
      <c r="L627" s="103"/>
      <c r="M627" s="103"/>
      <c r="N627" s="106"/>
      <c r="O627" s="104">
        <v>0</v>
      </c>
      <c r="P627" s="104">
        <v>0</v>
      </c>
      <c r="Q627" s="104"/>
      <c r="R627" s="105" t="e">
        <f t="shared" si="19"/>
        <v>#DIV/0!</v>
      </c>
      <c r="S627" s="124">
        <v>0</v>
      </c>
      <c r="T627" s="124">
        <v>0</v>
      </c>
      <c r="U627" s="124">
        <v>0</v>
      </c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</row>
    <row r="628" spans="1:49" s="111" customFormat="1" ht="19.95" hidden="1" customHeight="1" x14ac:dyDescent="0.3">
      <c r="A628" s="113">
        <v>0</v>
      </c>
      <c r="B628" s="113">
        <v>4600011605</v>
      </c>
      <c r="C628" s="101" t="s">
        <v>1022</v>
      </c>
      <c r="D628" s="112" t="str">
        <f t="shared" si="18"/>
        <v/>
      </c>
      <c r="E628" s="102"/>
      <c r="F628" s="103"/>
      <c r="G628" s="103"/>
      <c r="H628" s="100"/>
      <c r="I628" s="103" t="s">
        <v>554</v>
      </c>
      <c r="J628" s="103"/>
      <c r="K628" s="103"/>
      <c r="L628" s="103"/>
      <c r="M628" s="103"/>
      <c r="N628" s="106"/>
      <c r="O628" s="104">
        <v>0</v>
      </c>
      <c r="P628" s="104">
        <v>0</v>
      </c>
      <c r="Q628" s="104"/>
      <c r="R628" s="105" t="e">
        <f t="shared" si="19"/>
        <v>#DIV/0!</v>
      </c>
      <c r="S628" s="124">
        <v>0</v>
      </c>
      <c r="T628" s="124">
        <v>0</v>
      </c>
      <c r="U628" s="124">
        <v>0</v>
      </c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</row>
    <row r="629" spans="1:49" s="111" customFormat="1" ht="19.95" hidden="1" customHeight="1" x14ac:dyDescent="0.3">
      <c r="A629" s="113">
        <v>0</v>
      </c>
      <c r="B629" s="113">
        <v>4600011605</v>
      </c>
      <c r="C629" s="101" t="s">
        <v>1023</v>
      </c>
      <c r="D629" s="112" t="str">
        <f t="shared" si="18"/>
        <v/>
      </c>
      <c r="E629" s="102"/>
      <c r="F629" s="103"/>
      <c r="G629" s="103"/>
      <c r="H629" s="100"/>
      <c r="I629" s="103" t="s">
        <v>555</v>
      </c>
      <c r="J629" s="103"/>
      <c r="K629" s="103"/>
      <c r="L629" s="103"/>
      <c r="M629" s="103"/>
      <c r="N629" s="106"/>
      <c r="O629" s="104">
        <v>0</v>
      </c>
      <c r="P629" s="104">
        <v>0</v>
      </c>
      <c r="Q629" s="104"/>
      <c r="R629" s="105" t="e">
        <f t="shared" si="19"/>
        <v>#DIV/0!</v>
      </c>
      <c r="S629" s="124">
        <v>0</v>
      </c>
      <c r="T629" s="124">
        <v>0</v>
      </c>
      <c r="U629" s="124">
        <v>0</v>
      </c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</row>
    <row r="630" spans="1:49" s="111" customFormat="1" ht="19.95" hidden="1" customHeight="1" x14ac:dyDescent="0.3">
      <c r="A630" s="113">
        <v>0</v>
      </c>
      <c r="B630" s="113">
        <v>4600011605</v>
      </c>
      <c r="C630" s="101" t="s">
        <v>1024</v>
      </c>
      <c r="D630" s="112" t="str">
        <f t="shared" si="18"/>
        <v/>
      </c>
      <c r="E630" s="102"/>
      <c r="F630" s="103"/>
      <c r="G630" s="103"/>
      <c r="H630" s="100"/>
      <c r="I630" s="103" t="s">
        <v>556</v>
      </c>
      <c r="J630" s="103"/>
      <c r="K630" s="103"/>
      <c r="L630" s="103"/>
      <c r="M630" s="103"/>
      <c r="N630" s="106"/>
      <c r="O630" s="104">
        <v>0</v>
      </c>
      <c r="P630" s="104">
        <v>0</v>
      </c>
      <c r="Q630" s="104"/>
      <c r="R630" s="105" t="e">
        <f t="shared" si="19"/>
        <v>#DIV/0!</v>
      </c>
      <c r="S630" s="124">
        <v>0</v>
      </c>
      <c r="T630" s="124">
        <v>0</v>
      </c>
      <c r="U630" s="124">
        <v>0</v>
      </c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</row>
    <row r="631" spans="1:49" s="111" customFormat="1" ht="19.95" hidden="1" customHeight="1" x14ac:dyDescent="0.3">
      <c r="A631" s="113">
        <v>0</v>
      </c>
      <c r="B631" s="113">
        <v>4600011605</v>
      </c>
      <c r="C631" s="101" t="s">
        <v>1025</v>
      </c>
      <c r="D631" s="112" t="str">
        <f t="shared" si="18"/>
        <v/>
      </c>
      <c r="E631" s="102"/>
      <c r="F631" s="103"/>
      <c r="G631" s="103"/>
      <c r="H631" s="100"/>
      <c r="I631" s="103" t="s">
        <v>557</v>
      </c>
      <c r="J631" s="103"/>
      <c r="K631" s="103"/>
      <c r="L631" s="103"/>
      <c r="M631" s="103"/>
      <c r="N631" s="106"/>
      <c r="O631" s="104">
        <v>0</v>
      </c>
      <c r="P631" s="104">
        <v>0</v>
      </c>
      <c r="Q631" s="104"/>
      <c r="R631" s="105" t="e">
        <f t="shared" si="19"/>
        <v>#DIV/0!</v>
      </c>
      <c r="S631" s="124">
        <v>0</v>
      </c>
      <c r="T631" s="124">
        <v>0</v>
      </c>
      <c r="U631" s="124">
        <v>0</v>
      </c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</row>
    <row r="632" spans="1:49" s="111" customFormat="1" ht="19.95" hidden="1" customHeight="1" x14ac:dyDescent="0.3">
      <c r="A632" s="113">
        <v>0</v>
      </c>
      <c r="B632" s="113">
        <v>4600011605</v>
      </c>
      <c r="C632" s="101" t="s">
        <v>1026</v>
      </c>
      <c r="D632" s="112" t="str">
        <f t="shared" si="18"/>
        <v/>
      </c>
      <c r="E632" s="102"/>
      <c r="F632" s="103"/>
      <c r="G632" s="103"/>
      <c r="H632" s="100"/>
      <c r="I632" s="103" t="s">
        <v>558</v>
      </c>
      <c r="J632" s="103"/>
      <c r="K632" s="103"/>
      <c r="L632" s="103"/>
      <c r="M632" s="103"/>
      <c r="N632" s="106"/>
      <c r="O632" s="104">
        <v>0</v>
      </c>
      <c r="P632" s="104">
        <v>0</v>
      </c>
      <c r="Q632" s="104"/>
      <c r="R632" s="105" t="e">
        <f t="shared" si="19"/>
        <v>#DIV/0!</v>
      </c>
      <c r="S632" s="124">
        <v>0</v>
      </c>
      <c r="T632" s="124">
        <v>0</v>
      </c>
      <c r="U632" s="124">
        <v>0</v>
      </c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</row>
    <row r="633" spans="1:49" s="111" customFormat="1" ht="19.95" hidden="1" customHeight="1" x14ac:dyDescent="0.3">
      <c r="A633" s="113">
        <v>0</v>
      </c>
      <c r="B633" s="113">
        <v>4600011605</v>
      </c>
      <c r="C633" s="101" t="s">
        <v>1027</v>
      </c>
      <c r="D633" s="112" t="str">
        <f t="shared" si="18"/>
        <v/>
      </c>
      <c r="E633" s="102"/>
      <c r="F633" s="103"/>
      <c r="G633" s="103"/>
      <c r="H633" s="100"/>
      <c r="I633" s="103" t="s">
        <v>559</v>
      </c>
      <c r="J633" s="103"/>
      <c r="K633" s="103"/>
      <c r="L633" s="103"/>
      <c r="M633" s="103"/>
      <c r="N633" s="106"/>
      <c r="O633" s="104">
        <v>0</v>
      </c>
      <c r="P633" s="104">
        <v>0</v>
      </c>
      <c r="Q633" s="104"/>
      <c r="R633" s="105" t="e">
        <f t="shared" si="19"/>
        <v>#DIV/0!</v>
      </c>
      <c r="S633" s="124">
        <v>0</v>
      </c>
      <c r="T633" s="124">
        <v>0</v>
      </c>
      <c r="U633" s="124">
        <v>0</v>
      </c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</row>
    <row r="634" spans="1:49" s="111" customFormat="1" ht="19.95" hidden="1" customHeight="1" x14ac:dyDescent="0.3">
      <c r="A634" s="113">
        <v>0</v>
      </c>
      <c r="B634" s="113">
        <v>4600011605</v>
      </c>
      <c r="C634" s="101" t="s">
        <v>1028</v>
      </c>
      <c r="D634" s="112" t="str">
        <f t="shared" si="18"/>
        <v/>
      </c>
      <c r="E634" s="102"/>
      <c r="F634" s="103"/>
      <c r="G634" s="103"/>
      <c r="H634" s="100"/>
      <c r="I634" s="103" t="s">
        <v>560</v>
      </c>
      <c r="J634" s="103"/>
      <c r="K634" s="103"/>
      <c r="L634" s="103"/>
      <c r="M634" s="103"/>
      <c r="N634" s="106"/>
      <c r="O634" s="104">
        <v>0</v>
      </c>
      <c r="P634" s="104">
        <v>0</v>
      </c>
      <c r="Q634" s="104"/>
      <c r="R634" s="105" t="e">
        <f t="shared" si="19"/>
        <v>#DIV/0!</v>
      </c>
      <c r="S634" s="124">
        <v>0</v>
      </c>
      <c r="T634" s="124">
        <v>0</v>
      </c>
      <c r="U634" s="124">
        <v>0</v>
      </c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</row>
    <row r="635" spans="1:49" s="111" customFormat="1" ht="19.95" hidden="1" customHeight="1" x14ac:dyDescent="0.3">
      <c r="A635" s="113">
        <v>0</v>
      </c>
      <c r="B635" s="113">
        <v>4600011605</v>
      </c>
      <c r="C635" s="101" t="s">
        <v>1029</v>
      </c>
      <c r="D635" s="112" t="str">
        <f t="shared" si="18"/>
        <v/>
      </c>
      <c r="E635" s="102"/>
      <c r="F635" s="103"/>
      <c r="G635" s="103"/>
      <c r="H635" s="100"/>
      <c r="I635" s="103" t="s">
        <v>561</v>
      </c>
      <c r="J635" s="103"/>
      <c r="K635" s="103"/>
      <c r="L635" s="103"/>
      <c r="M635" s="103"/>
      <c r="N635" s="106"/>
      <c r="O635" s="104">
        <v>0</v>
      </c>
      <c r="P635" s="104">
        <v>0</v>
      </c>
      <c r="Q635" s="104"/>
      <c r="R635" s="105" t="e">
        <f t="shared" si="19"/>
        <v>#DIV/0!</v>
      </c>
      <c r="S635" s="124">
        <v>0</v>
      </c>
      <c r="T635" s="124">
        <v>0</v>
      </c>
      <c r="U635" s="124">
        <v>0</v>
      </c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</row>
    <row r="636" spans="1:49" s="111" customFormat="1" ht="19.95" hidden="1" customHeight="1" x14ac:dyDescent="0.3">
      <c r="A636" s="113">
        <v>0</v>
      </c>
      <c r="B636" s="113">
        <v>4600011605</v>
      </c>
      <c r="C636" s="101" t="s">
        <v>1030</v>
      </c>
      <c r="D636" s="112" t="str">
        <f t="shared" si="18"/>
        <v/>
      </c>
      <c r="E636" s="102"/>
      <c r="F636" s="103"/>
      <c r="G636" s="103"/>
      <c r="H636" s="100"/>
      <c r="I636" s="103" t="s">
        <v>562</v>
      </c>
      <c r="J636" s="103"/>
      <c r="K636" s="103"/>
      <c r="L636" s="103"/>
      <c r="M636" s="103"/>
      <c r="N636" s="106"/>
      <c r="O636" s="104">
        <v>0</v>
      </c>
      <c r="P636" s="104">
        <v>0</v>
      </c>
      <c r="Q636" s="104"/>
      <c r="R636" s="105" t="e">
        <f t="shared" si="19"/>
        <v>#DIV/0!</v>
      </c>
      <c r="S636" s="124">
        <v>0</v>
      </c>
      <c r="T636" s="124">
        <v>0</v>
      </c>
      <c r="U636" s="124">
        <v>0</v>
      </c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</row>
    <row r="637" spans="1:49" s="111" customFormat="1" ht="19.95" hidden="1" customHeight="1" x14ac:dyDescent="0.3">
      <c r="A637" s="113">
        <v>0</v>
      </c>
      <c r="B637" s="113">
        <v>4600011605</v>
      </c>
      <c r="C637" s="101" t="s">
        <v>1031</v>
      </c>
      <c r="D637" s="112" t="str">
        <f t="shared" si="18"/>
        <v/>
      </c>
      <c r="E637" s="102"/>
      <c r="F637" s="103"/>
      <c r="G637" s="103"/>
      <c r="H637" s="100"/>
      <c r="I637" s="103" t="s">
        <v>563</v>
      </c>
      <c r="J637" s="103"/>
      <c r="K637" s="103"/>
      <c r="L637" s="103"/>
      <c r="M637" s="103"/>
      <c r="N637" s="106"/>
      <c r="O637" s="104">
        <v>0</v>
      </c>
      <c r="P637" s="104">
        <v>0</v>
      </c>
      <c r="Q637" s="104"/>
      <c r="R637" s="105" t="e">
        <f t="shared" si="19"/>
        <v>#DIV/0!</v>
      </c>
      <c r="S637" s="124">
        <v>0</v>
      </c>
      <c r="T637" s="124">
        <v>0</v>
      </c>
      <c r="U637" s="124">
        <v>0</v>
      </c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</row>
    <row r="638" spans="1:49" s="111" customFormat="1" ht="19.95" hidden="1" customHeight="1" x14ac:dyDescent="0.3">
      <c r="A638" s="113">
        <v>0</v>
      </c>
      <c r="B638" s="113">
        <v>4600011605</v>
      </c>
      <c r="C638" s="101" t="s">
        <v>1032</v>
      </c>
      <c r="D638" s="112" t="str">
        <f t="shared" si="18"/>
        <v/>
      </c>
      <c r="E638" s="102"/>
      <c r="F638" s="103"/>
      <c r="G638" s="103"/>
      <c r="H638" s="100"/>
      <c r="I638" s="103" t="s">
        <v>516</v>
      </c>
      <c r="J638" s="103"/>
      <c r="K638" s="103"/>
      <c r="L638" s="103"/>
      <c r="M638" s="103"/>
      <c r="N638" s="106"/>
      <c r="O638" s="104">
        <v>0</v>
      </c>
      <c r="P638" s="104">
        <v>0</v>
      </c>
      <c r="Q638" s="104"/>
      <c r="R638" s="105" t="e">
        <f t="shared" si="19"/>
        <v>#DIV/0!</v>
      </c>
      <c r="S638" s="124">
        <v>0</v>
      </c>
      <c r="T638" s="124">
        <v>0</v>
      </c>
      <c r="U638" s="124">
        <v>0</v>
      </c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</row>
    <row r="639" spans="1:49" s="111" customFormat="1" ht="19.95" hidden="1" customHeight="1" x14ac:dyDescent="0.3">
      <c r="A639" s="113">
        <v>0</v>
      </c>
      <c r="B639" s="113">
        <v>4600011605</v>
      </c>
      <c r="C639" s="101" t="s">
        <v>1033</v>
      </c>
      <c r="D639" s="112" t="str">
        <f t="shared" si="18"/>
        <v/>
      </c>
      <c r="E639" s="102"/>
      <c r="F639" s="103"/>
      <c r="G639" s="103"/>
      <c r="H639" s="100"/>
      <c r="I639" s="103" t="s">
        <v>520</v>
      </c>
      <c r="J639" s="103"/>
      <c r="K639" s="103"/>
      <c r="L639" s="103"/>
      <c r="M639" s="103"/>
      <c r="N639" s="106"/>
      <c r="O639" s="104">
        <v>0</v>
      </c>
      <c r="P639" s="104">
        <v>0</v>
      </c>
      <c r="Q639" s="104"/>
      <c r="R639" s="105" t="e">
        <f t="shared" si="19"/>
        <v>#DIV/0!</v>
      </c>
      <c r="S639" s="124">
        <v>0</v>
      </c>
      <c r="T639" s="124">
        <v>0</v>
      </c>
      <c r="U639" s="124">
        <v>0</v>
      </c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</row>
    <row r="640" spans="1:49" s="111" customFormat="1" ht="19.95" hidden="1" customHeight="1" x14ac:dyDescent="0.3">
      <c r="A640" s="113">
        <v>0</v>
      </c>
      <c r="B640" s="113">
        <v>4600011605</v>
      </c>
      <c r="C640" s="101" t="s">
        <v>1034</v>
      </c>
      <c r="D640" s="112" t="str">
        <f t="shared" si="18"/>
        <v/>
      </c>
      <c r="E640" s="102"/>
      <c r="F640" s="103"/>
      <c r="G640" s="103"/>
      <c r="H640" s="100"/>
      <c r="I640" s="103" t="s">
        <v>521</v>
      </c>
      <c r="J640" s="103"/>
      <c r="K640" s="103"/>
      <c r="L640" s="103"/>
      <c r="M640" s="103"/>
      <c r="N640" s="106"/>
      <c r="O640" s="104">
        <v>0</v>
      </c>
      <c r="P640" s="104">
        <v>0</v>
      </c>
      <c r="Q640" s="104"/>
      <c r="R640" s="105" t="e">
        <f t="shared" si="19"/>
        <v>#DIV/0!</v>
      </c>
      <c r="S640" s="124">
        <v>0</v>
      </c>
      <c r="T640" s="124">
        <v>0</v>
      </c>
      <c r="U640" s="124">
        <v>0</v>
      </c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</row>
    <row r="641" spans="1:49" s="111" customFormat="1" ht="19.95" hidden="1" customHeight="1" x14ac:dyDescent="0.3">
      <c r="A641" s="113">
        <v>0</v>
      </c>
      <c r="B641" s="113">
        <v>4600011605</v>
      </c>
      <c r="C641" s="101" t="s">
        <v>1035</v>
      </c>
      <c r="D641" s="112" t="str">
        <f t="shared" si="18"/>
        <v/>
      </c>
      <c r="E641" s="102"/>
      <c r="F641" s="103"/>
      <c r="G641" s="103"/>
      <c r="H641" s="100"/>
      <c r="I641" s="103" t="s">
        <v>564</v>
      </c>
      <c r="J641" s="103"/>
      <c r="K641" s="103"/>
      <c r="L641" s="103"/>
      <c r="M641" s="103"/>
      <c r="N641" s="106"/>
      <c r="O641" s="104">
        <v>0</v>
      </c>
      <c r="P641" s="104">
        <v>0</v>
      </c>
      <c r="Q641" s="104"/>
      <c r="R641" s="105" t="e">
        <f t="shared" si="19"/>
        <v>#DIV/0!</v>
      </c>
      <c r="S641" s="124">
        <v>0</v>
      </c>
      <c r="T641" s="124">
        <v>0</v>
      </c>
      <c r="U641" s="124">
        <v>0</v>
      </c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13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</row>
    <row r="642" spans="1:49" s="111" customFormat="1" ht="19.95" customHeight="1" x14ac:dyDescent="0.3">
      <c r="A642" s="113">
        <v>42</v>
      </c>
      <c r="B642" s="113">
        <v>4600011605</v>
      </c>
      <c r="C642" s="101" t="s">
        <v>1036</v>
      </c>
      <c r="D642" s="112" t="str">
        <f t="shared" si="18"/>
        <v>(DQ) Sistema de Dosagem Química - Montagem do T-14E-02E</v>
      </c>
      <c r="E642" s="102" t="s">
        <v>1062</v>
      </c>
      <c r="F642" s="103" t="s">
        <v>485</v>
      </c>
      <c r="G642" s="103" t="s">
        <v>461</v>
      </c>
      <c r="H642" s="100">
        <v>14</v>
      </c>
      <c r="I642" s="103" t="s">
        <v>565</v>
      </c>
      <c r="J642" s="103"/>
      <c r="K642" s="103"/>
      <c r="L642" s="103"/>
      <c r="M642" s="103"/>
      <c r="N642" s="106"/>
      <c r="O642" s="104">
        <v>0</v>
      </c>
      <c r="P642" s="104">
        <v>0</v>
      </c>
      <c r="Q642" s="104"/>
      <c r="R642" s="105" t="e">
        <f t="shared" si="19"/>
        <v>#DIV/0!</v>
      </c>
      <c r="S642" s="124">
        <v>0</v>
      </c>
      <c r="T642" s="124">
        <v>0</v>
      </c>
      <c r="U642" s="124">
        <v>0</v>
      </c>
      <c r="V642" s="108"/>
      <c r="W642" s="128"/>
      <c r="X642" s="128">
        <v>2</v>
      </c>
      <c r="Y642" s="128"/>
      <c r="Z642" s="128"/>
      <c r="AA642" s="128"/>
      <c r="AB642" s="108"/>
      <c r="AC642" s="108"/>
      <c r="AD642" s="128"/>
      <c r="AE642" s="128"/>
      <c r="AF642" s="128"/>
      <c r="AG642" s="128"/>
      <c r="AH642" s="128"/>
      <c r="AI642" s="108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</row>
    <row r="643" spans="1:49" s="111" customFormat="1" ht="19.95" hidden="1" customHeight="1" x14ac:dyDescent="0.3">
      <c r="A643" s="113">
        <v>0</v>
      </c>
      <c r="B643" s="113">
        <v>4600011605</v>
      </c>
      <c r="C643" s="101" t="s">
        <v>1037</v>
      </c>
      <c r="D643" s="112" t="str">
        <f t="shared" si="18"/>
        <v/>
      </c>
      <c r="E643" s="102"/>
      <c r="F643" s="103"/>
      <c r="G643" s="103"/>
      <c r="H643" s="100"/>
      <c r="I643" s="103" t="s">
        <v>526</v>
      </c>
      <c r="J643" s="103"/>
      <c r="K643" s="103"/>
      <c r="L643" s="103"/>
      <c r="M643" s="103"/>
      <c r="N643" s="106"/>
      <c r="O643" s="104">
        <v>0</v>
      </c>
      <c r="P643" s="104">
        <v>0</v>
      </c>
      <c r="Q643" s="104"/>
      <c r="R643" s="105" t="e">
        <f t="shared" si="19"/>
        <v>#DIV/0!</v>
      </c>
      <c r="S643" s="124">
        <v>0</v>
      </c>
      <c r="T643" s="124">
        <v>0</v>
      </c>
      <c r="U643" s="124">
        <v>0</v>
      </c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</row>
    <row r="644" spans="1:49" s="111" customFormat="1" ht="19.95" hidden="1" customHeight="1" x14ac:dyDescent="0.3">
      <c r="A644" s="113">
        <v>0</v>
      </c>
      <c r="B644" s="113">
        <v>4600011605</v>
      </c>
      <c r="C644" s="101" t="s">
        <v>1038</v>
      </c>
      <c r="D644" s="112" t="str">
        <f t="shared" si="18"/>
        <v/>
      </c>
      <c r="E644" s="102"/>
      <c r="F644" s="103"/>
      <c r="G644" s="103"/>
      <c r="H644" s="100"/>
      <c r="I644" s="103" t="s">
        <v>516</v>
      </c>
      <c r="J644" s="103"/>
      <c r="K644" s="103"/>
      <c r="L644" s="103"/>
      <c r="M644" s="103"/>
      <c r="N644" s="106"/>
      <c r="O644" s="104">
        <v>0</v>
      </c>
      <c r="P644" s="104">
        <v>0</v>
      </c>
      <c r="Q644" s="104"/>
      <c r="R644" s="105" t="e">
        <f t="shared" si="19"/>
        <v>#DIV/0!</v>
      </c>
      <c r="S644" s="124">
        <v>0</v>
      </c>
      <c r="T644" s="124">
        <v>0</v>
      </c>
      <c r="U644" s="124">
        <v>0</v>
      </c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</row>
    <row r="645" spans="1:49" s="111" customFormat="1" ht="19.95" hidden="1" customHeight="1" x14ac:dyDescent="0.3">
      <c r="A645" s="113">
        <v>0</v>
      </c>
      <c r="B645" s="113">
        <v>4600011605</v>
      </c>
      <c r="C645" s="101" t="s">
        <v>1039</v>
      </c>
      <c r="D645" s="112" t="str">
        <f t="shared" si="18"/>
        <v/>
      </c>
      <c r="E645" s="102"/>
      <c r="F645" s="103"/>
      <c r="G645" s="103"/>
      <c r="H645" s="100"/>
      <c r="I645" s="103" t="s">
        <v>520</v>
      </c>
      <c r="J645" s="103"/>
      <c r="K645" s="103"/>
      <c r="L645" s="103"/>
      <c r="M645" s="103"/>
      <c r="N645" s="106"/>
      <c r="O645" s="104">
        <v>0</v>
      </c>
      <c r="P645" s="104">
        <v>0</v>
      </c>
      <c r="Q645" s="104"/>
      <c r="R645" s="105" t="e">
        <f t="shared" si="19"/>
        <v>#DIV/0!</v>
      </c>
      <c r="S645" s="124">
        <v>0</v>
      </c>
      <c r="T645" s="124">
        <v>0</v>
      </c>
      <c r="U645" s="124">
        <v>0</v>
      </c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</row>
    <row r="646" spans="1:49" s="111" customFormat="1" ht="19.95" hidden="1" customHeight="1" x14ac:dyDescent="0.3">
      <c r="A646" s="113">
        <v>0</v>
      </c>
      <c r="B646" s="113">
        <v>4600011605</v>
      </c>
      <c r="C646" s="101" t="s">
        <v>1040</v>
      </c>
      <c r="D646" s="112" t="str">
        <f t="shared" si="18"/>
        <v/>
      </c>
      <c r="E646" s="102"/>
      <c r="F646" s="103"/>
      <c r="G646" s="103"/>
      <c r="H646" s="100"/>
      <c r="I646" s="103" t="s">
        <v>521</v>
      </c>
      <c r="J646" s="103"/>
      <c r="K646" s="103"/>
      <c r="L646" s="103"/>
      <c r="M646" s="103"/>
      <c r="N646" s="106"/>
      <c r="O646" s="104">
        <v>0</v>
      </c>
      <c r="P646" s="104">
        <v>0</v>
      </c>
      <c r="Q646" s="104"/>
      <c r="R646" s="105" t="e">
        <f t="shared" si="19"/>
        <v>#DIV/0!</v>
      </c>
      <c r="S646" s="124">
        <v>0</v>
      </c>
      <c r="T646" s="124">
        <v>0</v>
      </c>
      <c r="U646" s="124">
        <v>0</v>
      </c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</row>
    <row r="647" spans="1:49" s="111" customFormat="1" ht="19.95" hidden="1" customHeight="1" x14ac:dyDescent="0.3">
      <c r="A647" s="113">
        <v>0</v>
      </c>
      <c r="B647" s="113">
        <v>4600011605</v>
      </c>
      <c r="C647" s="101" t="s">
        <v>1041</v>
      </c>
      <c r="D647" s="112" t="str">
        <f t="shared" ref="D647:D657" si="20">IF(E647="","",CONCATENATE(TRIM(E647)," - ",TRIM(I647)))</f>
        <v/>
      </c>
      <c r="E647" s="102"/>
      <c r="F647" s="103"/>
      <c r="G647" s="103"/>
      <c r="H647" s="100"/>
      <c r="I647" s="103" t="s">
        <v>566</v>
      </c>
      <c r="J647" s="103"/>
      <c r="K647" s="103"/>
      <c r="L647" s="103"/>
      <c r="M647" s="103"/>
      <c r="N647" s="106"/>
      <c r="O647" s="104">
        <v>0</v>
      </c>
      <c r="P647" s="104">
        <v>0</v>
      </c>
      <c r="Q647" s="104"/>
      <c r="R647" s="105" t="e">
        <f t="shared" ref="R647:R657" si="21">IF(O647="","",P647/O647)</f>
        <v>#DIV/0!</v>
      </c>
      <c r="S647" s="124">
        <v>0</v>
      </c>
      <c r="T647" s="124">
        <v>0</v>
      </c>
      <c r="U647" s="124">
        <v>0</v>
      </c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</row>
    <row r="648" spans="1:49" s="111" customFormat="1" ht="19.95" hidden="1" customHeight="1" x14ac:dyDescent="0.3">
      <c r="A648" s="113">
        <v>0</v>
      </c>
      <c r="B648" s="113">
        <v>4600011605</v>
      </c>
      <c r="C648" s="101" t="s">
        <v>1042</v>
      </c>
      <c r="D648" s="112" t="str">
        <f t="shared" si="20"/>
        <v/>
      </c>
      <c r="E648" s="102"/>
      <c r="F648" s="103"/>
      <c r="G648" s="103"/>
      <c r="H648" s="100"/>
      <c r="I648" s="103" t="s">
        <v>527</v>
      </c>
      <c r="J648" s="103"/>
      <c r="K648" s="103"/>
      <c r="L648" s="103"/>
      <c r="M648" s="103"/>
      <c r="N648" s="106"/>
      <c r="O648" s="104">
        <v>0</v>
      </c>
      <c r="P648" s="104">
        <v>0</v>
      </c>
      <c r="Q648" s="104"/>
      <c r="R648" s="105" t="e">
        <f t="shared" si="21"/>
        <v>#DIV/0!</v>
      </c>
      <c r="S648" s="124">
        <v>0</v>
      </c>
      <c r="T648" s="124">
        <v>0</v>
      </c>
      <c r="U648" s="124">
        <v>0</v>
      </c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</row>
    <row r="649" spans="1:49" s="111" customFormat="1" ht="19.95" hidden="1" customHeight="1" x14ac:dyDescent="0.3">
      <c r="A649" s="113">
        <v>0</v>
      </c>
      <c r="B649" s="113">
        <v>4600011605</v>
      </c>
      <c r="C649" s="101" t="s">
        <v>1043</v>
      </c>
      <c r="D649" s="112" t="str">
        <f t="shared" si="20"/>
        <v/>
      </c>
      <c r="E649" s="102"/>
      <c r="F649" s="103"/>
      <c r="G649" s="103"/>
      <c r="H649" s="100"/>
      <c r="I649" s="103" t="s">
        <v>528</v>
      </c>
      <c r="J649" s="103"/>
      <c r="K649" s="103"/>
      <c r="L649" s="103"/>
      <c r="M649" s="103"/>
      <c r="N649" s="106"/>
      <c r="O649" s="104">
        <v>0</v>
      </c>
      <c r="P649" s="104">
        <v>0</v>
      </c>
      <c r="Q649" s="104"/>
      <c r="R649" s="105" t="e">
        <f t="shared" si="21"/>
        <v>#DIV/0!</v>
      </c>
      <c r="S649" s="124">
        <v>0</v>
      </c>
      <c r="T649" s="124">
        <v>0</v>
      </c>
      <c r="U649" s="124">
        <v>0</v>
      </c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</row>
    <row r="650" spans="1:49" s="111" customFormat="1" ht="19.95" hidden="1" customHeight="1" x14ac:dyDescent="0.3">
      <c r="A650" s="113">
        <v>0</v>
      </c>
      <c r="B650" s="113">
        <v>4600011605</v>
      </c>
      <c r="C650" s="101" t="s">
        <v>1044</v>
      </c>
      <c r="D650" s="112" t="str">
        <f t="shared" si="20"/>
        <v/>
      </c>
      <c r="E650" s="102"/>
      <c r="F650" s="103"/>
      <c r="G650" s="103"/>
      <c r="H650" s="100"/>
      <c r="I650" s="103" t="s">
        <v>520</v>
      </c>
      <c r="J650" s="103"/>
      <c r="K650" s="103"/>
      <c r="L650" s="103"/>
      <c r="M650" s="103"/>
      <c r="N650" s="106"/>
      <c r="O650" s="104">
        <v>0</v>
      </c>
      <c r="P650" s="104">
        <v>0</v>
      </c>
      <c r="Q650" s="104"/>
      <c r="R650" s="105" t="e">
        <f t="shared" si="21"/>
        <v>#DIV/0!</v>
      </c>
      <c r="S650" s="124">
        <v>0</v>
      </c>
      <c r="T650" s="124">
        <v>0</v>
      </c>
      <c r="U650" s="124">
        <v>0</v>
      </c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</row>
    <row r="651" spans="1:49" s="111" customFormat="1" ht="19.95" hidden="1" customHeight="1" x14ac:dyDescent="0.3">
      <c r="A651" s="113">
        <v>0</v>
      </c>
      <c r="B651" s="113">
        <v>4600011605</v>
      </c>
      <c r="C651" s="101" t="s">
        <v>1045</v>
      </c>
      <c r="D651" s="112" t="str">
        <f t="shared" si="20"/>
        <v/>
      </c>
      <c r="E651" s="102"/>
      <c r="F651" s="103"/>
      <c r="G651" s="103"/>
      <c r="H651" s="100"/>
      <c r="I651" s="103" t="s">
        <v>521</v>
      </c>
      <c r="J651" s="103"/>
      <c r="K651" s="103"/>
      <c r="L651" s="103"/>
      <c r="M651" s="103"/>
      <c r="N651" s="106"/>
      <c r="O651" s="104">
        <v>0</v>
      </c>
      <c r="P651" s="104">
        <v>0</v>
      </c>
      <c r="Q651" s="104"/>
      <c r="R651" s="105" t="e">
        <f t="shared" si="21"/>
        <v>#DIV/0!</v>
      </c>
      <c r="S651" s="124">
        <v>0</v>
      </c>
      <c r="T651" s="124">
        <v>0</v>
      </c>
      <c r="U651" s="124">
        <v>0</v>
      </c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</row>
    <row r="652" spans="1:49" s="111" customFormat="1" ht="19.95" hidden="1" customHeight="1" x14ac:dyDescent="0.3">
      <c r="A652" s="113">
        <v>0</v>
      </c>
      <c r="B652" s="113">
        <v>4600011605</v>
      </c>
      <c r="C652" s="101" t="s">
        <v>1046</v>
      </c>
      <c r="D652" s="112" t="str">
        <f t="shared" si="20"/>
        <v/>
      </c>
      <c r="E652" s="102"/>
      <c r="F652" s="103"/>
      <c r="G652" s="103"/>
      <c r="H652" s="100"/>
      <c r="I652" s="103" t="s">
        <v>446</v>
      </c>
      <c r="J652" s="103"/>
      <c r="K652" s="103"/>
      <c r="L652" s="103"/>
      <c r="M652" s="103"/>
      <c r="N652" s="106"/>
      <c r="O652" s="104">
        <v>0</v>
      </c>
      <c r="P652" s="104">
        <v>0</v>
      </c>
      <c r="Q652" s="104"/>
      <c r="R652" s="105" t="e">
        <f t="shared" si="21"/>
        <v>#DIV/0!</v>
      </c>
      <c r="S652" s="124">
        <v>0</v>
      </c>
      <c r="T652" s="124">
        <v>0</v>
      </c>
      <c r="U652" s="124">
        <v>0</v>
      </c>
      <c r="V652" s="113"/>
      <c r="W652" s="113"/>
      <c r="X652" s="113"/>
      <c r="Y652" s="113"/>
      <c r="Z652" s="113"/>
      <c r="AA652" s="113"/>
      <c r="AB652" s="113"/>
      <c r="AC652" s="113"/>
      <c r="AD652" s="113"/>
      <c r="AE652" s="113"/>
      <c r="AF652" s="113"/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</row>
    <row r="653" spans="1:49" s="111" customFormat="1" ht="19.95" hidden="1" customHeight="1" x14ac:dyDescent="0.3">
      <c r="A653" s="113">
        <v>0</v>
      </c>
      <c r="B653" s="113">
        <v>4600011605</v>
      </c>
      <c r="C653" s="101" t="s">
        <v>1047</v>
      </c>
      <c r="D653" s="112" t="str">
        <f t="shared" si="20"/>
        <v/>
      </c>
      <c r="E653" s="102"/>
      <c r="F653" s="103"/>
      <c r="G653" s="103"/>
      <c r="H653" s="100"/>
      <c r="I653" s="103" t="s">
        <v>447</v>
      </c>
      <c r="J653" s="103"/>
      <c r="K653" s="103"/>
      <c r="L653" s="103"/>
      <c r="M653" s="103"/>
      <c r="N653" s="106"/>
      <c r="O653" s="104">
        <v>0</v>
      </c>
      <c r="P653" s="104">
        <v>0</v>
      </c>
      <c r="Q653" s="104"/>
      <c r="R653" s="105" t="e">
        <f t="shared" si="21"/>
        <v>#DIV/0!</v>
      </c>
      <c r="S653" s="124">
        <v>0</v>
      </c>
      <c r="T653" s="124">
        <v>0</v>
      </c>
      <c r="U653" s="124">
        <v>0</v>
      </c>
      <c r="V653" s="131">
        <v>0</v>
      </c>
      <c r="W653" s="131">
        <v>0</v>
      </c>
      <c r="X653" s="113"/>
      <c r="Y653" s="113"/>
      <c r="Z653" s="113"/>
      <c r="AA653" s="113"/>
      <c r="AB653" s="113"/>
      <c r="AC653" s="113"/>
      <c r="AD653" s="113">
        <v>4600011662</v>
      </c>
      <c r="AE653" s="113"/>
      <c r="AF653" s="131">
        <v>1</v>
      </c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</row>
    <row r="654" spans="1:49" s="111" customFormat="1" ht="19.95" hidden="1" customHeight="1" x14ac:dyDescent="0.3">
      <c r="A654" s="113">
        <v>0</v>
      </c>
      <c r="B654" s="113">
        <v>4600011605</v>
      </c>
      <c r="C654" s="101" t="s">
        <v>1048</v>
      </c>
      <c r="D654" s="112" t="str">
        <f t="shared" si="20"/>
        <v/>
      </c>
      <c r="E654" s="102"/>
      <c r="F654" s="103"/>
      <c r="G654" s="103"/>
      <c r="H654" s="100"/>
      <c r="I654" s="103" t="s">
        <v>448</v>
      </c>
      <c r="J654" s="103"/>
      <c r="K654" s="103"/>
      <c r="L654" s="103"/>
      <c r="M654" s="103"/>
      <c r="N654" s="106"/>
      <c r="O654" s="104">
        <v>0</v>
      </c>
      <c r="P654" s="104">
        <v>0</v>
      </c>
      <c r="Q654" s="104"/>
      <c r="R654" s="105" t="e">
        <f t="shared" si="21"/>
        <v>#DIV/0!</v>
      </c>
      <c r="S654" s="124">
        <v>0</v>
      </c>
      <c r="T654" s="124">
        <v>0</v>
      </c>
      <c r="U654" s="124">
        <v>0</v>
      </c>
      <c r="V654" s="131">
        <v>0</v>
      </c>
      <c r="W654" s="131">
        <v>0</v>
      </c>
      <c r="X654" s="113"/>
      <c r="Y654" s="113"/>
      <c r="Z654" s="113"/>
      <c r="AA654" s="113"/>
      <c r="AB654" s="113"/>
      <c r="AC654" s="113"/>
      <c r="AD654" s="113">
        <v>4600011662</v>
      </c>
      <c r="AE654" s="113"/>
      <c r="AF654" s="131">
        <v>1</v>
      </c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</row>
    <row r="655" spans="1:49" s="111" customFormat="1" ht="19.95" hidden="1" customHeight="1" x14ac:dyDescent="0.3">
      <c r="A655" s="113">
        <v>0</v>
      </c>
      <c r="B655" s="113">
        <v>4600011605</v>
      </c>
      <c r="C655" s="101" t="s">
        <v>444</v>
      </c>
      <c r="D655" s="112" t="str">
        <f t="shared" si="20"/>
        <v/>
      </c>
      <c r="E655" s="102"/>
      <c r="F655" s="103"/>
      <c r="G655" s="103"/>
      <c r="H655" s="100"/>
      <c r="I655" s="103" t="s">
        <v>567</v>
      </c>
      <c r="J655" s="103"/>
      <c r="K655" s="103"/>
      <c r="L655" s="103"/>
      <c r="M655" s="103"/>
      <c r="N655" s="106"/>
      <c r="O655" s="104">
        <v>0</v>
      </c>
      <c r="P655" s="104">
        <v>0</v>
      </c>
      <c r="Q655" s="104"/>
      <c r="R655" s="105" t="e">
        <f t="shared" si="21"/>
        <v>#DIV/0!</v>
      </c>
      <c r="S655" s="124">
        <v>0</v>
      </c>
      <c r="T655" s="124">
        <v>0</v>
      </c>
      <c r="U655" s="124">
        <v>0</v>
      </c>
      <c r="V655" s="113"/>
      <c r="W655" s="113"/>
      <c r="X655" s="113"/>
      <c r="Y655" s="113"/>
      <c r="Z655" s="113"/>
      <c r="AA655" s="113"/>
      <c r="AB655" s="113"/>
      <c r="AC655" s="113"/>
      <c r="AD655" s="113"/>
      <c r="AE655" s="113"/>
      <c r="AF655" s="113"/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</row>
    <row r="656" spans="1:49" s="111" customFormat="1" ht="19.95" hidden="1" customHeight="1" x14ac:dyDescent="0.3">
      <c r="A656" s="113">
        <v>0</v>
      </c>
      <c r="B656" s="113">
        <v>4600011605</v>
      </c>
      <c r="C656" s="101" t="s">
        <v>116</v>
      </c>
      <c r="D656" s="112" t="str">
        <f t="shared" si="20"/>
        <v/>
      </c>
      <c r="E656" s="102"/>
      <c r="F656" s="103"/>
      <c r="G656" s="103"/>
      <c r="H656" s="100"/>
      <c r="I656" s="103" t="s">
        <v>568</v>
      </c>
      <c r="J656" s="103"/>
      <c r="K656" s="103"/>
      <c r="L656" s="103"/>
      <c r="M656" s="103"/>
      <c r="N656" s="106"/>
      <c r="O656" s="104">
        <v>0</v>
      </c>
      <c r="P656" s="104">
        <v>0</v>
      </c>
      <c r="Q656" s="104" t="s">
        <v>502</v>
      </c>
      <c r="R656" s="105" t="e">
        <f t="shared" si="21"/>
        <v>#DIV/0!</v>
      </c>
      <c r="S656" s="124">
        <v>0</v>
      </c>
      <c r="T656" s="124">
        <v>0</v>
      </c>
      <c r="U656" s="124">
        <v>0</v>
      </c>
      <c r="V656" s="131">
        <v>0</v>
      </c>
      <c r="W656" s="131">
        <v>0</v>
      </c>
      <c r="X656" s="113"/>
      <c r="Y656" s="113"/>
      <c r="Z656" s="113"/>
      <c r="AA656" s="113"/>
      <c r="AB656" s="113"/>
      <c r="AC656" s="113"/>
      <c r="AD656" s="113">
        <v>4600011662</v>
      </c>
      <c r="AE656" s="113"/>
      <c r="AF656" s="131">
        <v>1</v>
      </c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</row>
    <row r="657" spans="1:49" s="111" customFormat="1" ht="19.95" hidden="1" customHeight="1" x14ac:dyDescent="0.3">
      <c r="A657" s="113">
        <v>0</v>
      </c>
      <c r="B657" s="113">
        <v>4600011605</v>
      </c>
      <c r="C657" s="101" t="s">
        <v>134</v>
      </c>
      <c r="D657" s="112" t="str">
        <f t="shared" si="20"/>
        <v/>
      </c>
      <c r="E657" s="102"/>
      <c r="F657" s="103"/>
      <c r="G657" s="103"/>
      <c r="H657" s="100"/>
      <c r="I657" s="103" t="s">
        <v>569</v>
      </c>
      <c r="J657" s="103"/>
      <c r="K657" s="103"/>
      <c r="L657" s="103"/>
      <c r="M657" s="103"/>
      <c r="N657" s="106"/>
      <c r="O657" s="104">
        <v>0</v>
      </c>
      <c r="P657" s="104">
        <v>0</v>
      </c>
      <c r="Q657" s="104" t="s">
        <v>502</v>
      </c>
      <c r="R657" s="105" t="e">
        <f t="shared" si="21"/>
        <v>#DIV/0!</v>
      </c>
      <c r="S657" s="124">
        <v>0</v>
      </c>
      <c r="T657" s="124">
        <v>0</v>
      </c>
      <c r="U657" s="124">
        <v>0</v>
      </c>
      <c r="V657" s="131">
        <v>0</v>
      </c>
      <c r="W657" s="131">
        <v>0</v>
      </c>
      <c r="X657" s="113"/>
      <c r="Y657" s="113"/>
      <c r="Z657" s="113"/>
      <c r="AA657" s="113"/>
      <c r="AB657" s="113"/>
      <c r="AC657" s="113"/>
      <c r="AD657" s="113">
        <v>4600011662</v>
      </c>
      <c r="AE657" s="113"/>
      <c r="AF657" s="131">
        <v>1</v>
      </c>
      <c r="AG657" s="113"/>
      <c r="AH657" s="113"/>
      <c r="AI657" s="113"/>
      <c r="AJ657" s="113"/>
      <c r="AK657" s="113"/>
      <c r="AL657" s="113"/>
      <c r="AM657" s="113"/>
      <c r="AN657" s="113"/>
      <c r="AO657" s="113"/>
      <c r="AP657" s="113"/>
      <c r="AQ657" s="113"/>
      <c r="AR657" s="113"/>
      <c r="AS657" s="113"/>
      <c r="AT657" s="113"/>
      <c r="AU657" s="113"/>
      <c r="AV657" s="113"/>
      <c r="AW657" s="113"/>
    </row>
  </sheetData>
  <autoFilter ref="A4:AQ657" xr:uid="{C87529BF-5BB4-40B1-8ADE-27803472AE7E}">
    <filterColumn colId="0">
      <filters>
        <filter val="41"/>
        <filter val="42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V5:AW14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44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V55:V58 V5:V20 V144:V150 V159:V179 V226 V233:V234 V126:V134 V140:V141 V106:V124 V137:V138 V61:V65 V67:V72 V272 V467:V470 V74:V79 V181:V185 V88:V104 V403:V414 V322 V475 V499:V500 V588:V609 V613:V618 V460 V81:V86 V220 V425:V434 V436:V445 V447:V457 V543:V544 V554:V563 V565:V576 V236:V252 V276 V462:V464 V578 V580:V586 V356:V359 V502:V506 V533:V535 V620:V641 V643:V657 V324:V325 V274 V188:V189 V481:V491 V510:V511 V521:V526 V222 V416:V423 V537:V541 V546:V552 V477:V479 V513:V517</xm:sqref>
        </x14:conditionalFormatting>
        <x14:conditionalFormatting xmlns:xm="http://schemas.microsoft.com/office/excel/2006/main">
          <x14:cfRule type="iconSet" priority="4343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V142:V143 V139 V125 V105 V151:V158 V223:V225 V227:V232 V21:V54 V59:V60 V66 V73 V180 V87 V587 V80 V235 V275 V277:V321 V424 V435 V446 V542 V553 V564 V458:V459 V461 V465:V466 V501 V577 V579 V619 V642 V323 V273 V135:V136 V471:V474 V480 V527:V532 V610:V612 V360:V402 V326:V355 V253:V271 V221 V190:V219 V186:V187 V415 V518:V520 V536 V545 V476 V492:V498 V507:V509 V512</xm:sqref>
        </x14:conditionalFormatting>
        <x14:conditionalFormatting xmlns:xm="http://schemas.microsoft.com/office/excel/2006/main">
          <x14:cfRule type="iconSet" priority="60" id="{02F0637E-80A6-4EEA-A4EE-ABE265452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W230:W232</xm:sqref>
        </x14:conditionalFormatting>
        <x14:conditionalFormatting xmlns:xm="http://schemas.microsoft.com/office/excel/2006/main">
          <x14:cfRule type="iconSet" priority="26" id="{F6C2AC1E-F3D6-460A-B97B-26FBAC1701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W254:W256</xm:sqref>
        </x14:conditionalFormatting>
        <x14:conditionalFormatting xmlns:xm="http://schemas.microsoft.com/office/excel/2006/main">
          <x14:cfRule type="iconSet" priority="6" id="{3D223B90-3093-435D-93A4-1E07A96733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W351:W353</xm:sqref>
        </x14:conditionalFormatting>
        <x14:conditionalFormatting xmlns:xm="http://schemas.microsoft.com/office/excel/2006/main">
          <x14:cfRule type="iconSet" priority="10" id="{86C69E3C-7827-4374-9AF1-7B20FBA18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W187:X187</xm:sqref>
        </x14:conditionalFormatting>
        <x14:conditionalFormatting xmlns:xm="http://schemas.microsoft.com/office/excel/2006/main">
          <x14:cfRule type="iconSet" priority="11" id="{AA24B7C7-83B9-4743-BFE5-3F934F2BE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W136:Y136</xm:sqref>
        </x14:conditionalFormatting>
        <x14:conditionalFormatting xmlns:xm="http://schemas.microsoft.com/office/excel/2006/main">
          <x14:cfRule type="iconSet" priority="22" id="{F70CAD5B-FEF0-4025-8855-A922BF64EA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W271:Y271</xm:sqref>
        </x14:conditionalFormatting>
        <x14:conditionalFormatting xmlns:xm="http://schemas.microsoft.com/office/excel/2006/main">
          <x14:cfRule type="iconSet" priority="14" id="{BD5A1F01-AB88-497C-B23D-37AA29521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W80:Z80</xm:sqref>
        </x14:conditionalFormatting>
        <x14:conditionalFormatting xmlns:xm="http://schemas.microsoft.com/office/excel/2006/main">
          <x14:cfRule type="iconSet" priority="4" id="{D60A5403-FFEF-48A8-A472-0325F60D17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W380:Z382</xm:sqref>
        </x14:conditionalFormatting>
        <x14:conditionalFormatting xmlns:xm="http://schemas.microsoft.com/office/excel/2006/main">
          <x14:cfRule type="iconSet" priority="64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W32:AA32</xm:sqref>
        </x14:conditionalFormatting>
        <x14:conditionalFormatting xmlns:xm="http://schemas.microsoft.com/office/excel/2006/main">
          <x14:cfRule type="iconSet" priority="4363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W33:AA44 W5:AA31 W55:AA59 W61:AA65 W224:AA229 W223:X223 X230:AA232 W46:AA53 W270:Y270 W467:AA491 W67:AA72 W74:AA79 W180:X180 Z180:AA180 W272:AA277 AA254:AA270 W493:AA518 W611:AA657 W81:AA86 AA80 W278:W287 W492:Y492 W610:Y610 W88:AA135 W233:AA253 W137:AA179 Z136:AA136 W188:AA189 Y187:AA187 W191:AA199 W220:AA222 W336:AA350 W335:X335 Z335:AA335 W355:AA379 X351:AA353 W354 W383:AA464 AA380:AA382 W521:AA609 W288:AA334 W181:AA186</xm:sqref>
        </x14:conditionalFormatting>
        <x14:conditionalFormatting xmlns:xm="http://schemas.microsoft.com/office/excel/2006/main">
          <x14:cfRule type="iconSet" priority="54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W45:AA45</xm:sqref>
        </x14:conditionalFormatting>
        <x14:conditionalFormatting xmlns:xm="http://schemas.microsoft.com/office/excel/2006/main">
          <x14:cfRule type="iconSet" priority="63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W54:AA54</xm:sqref>
        </x14:conditionalFormatting>
        <x14:conditionalFormatting xmlns:xm="http://schemas.microsoft.com/office/excel/2006/main">
          <x14:cfRule type="iconSet" priority="62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W60:AA60</xm:sqref>
        </x14:conditionalFormatting>
        <x14:conditionalFormatting xmlns:xm="http://schemas.microsoft.com/office/excel/2006/main">
          <x14:cfRule type="iconSet" priority="53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W66:AA66</xm:sqref>
        </x14:conditionalFormatting>
        <x14:conditionalFormatting xmlns:xm="http://schemas.microsoft.com/office/excel/2006/main">
          <x14:cfRule type="iconSet" priority="38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W73:AA73 W87:AA87</xm:sqref>
        </x14:conditionalFormatting>
        <x14:conditionalFormatting xmlns:xm="http://schemas.microsoft.com/office/excel/2006/main">
          <x14:cfRule type="iconSet" priority="9" id="{4B40E31A-99E7-45A9-B38A-FFE2035816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W190:AA190</xm:sqref>
        </x14:conditionalFormatting>
        <x14:conditionalFormatting xmlns:xm="http://schemas.microsoft.com/office/excel/2006/main">
          <x14:cfRule type="iconSet" priority="1" id="{55FD9A5B-0611-4A94-9EC7-53A9DE75DC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W200:AA218</xm:sqref>
        </x14:conditionalFormatting>
        <x14:conditionalFormatting xmlns:xm="http://schemas.microsoft.com/office/excel/2006/main">
          <x14:cfRule type="iconSet" priority="8" id="{077ADACC-A0FF-416A-BFC6-3D91C0F95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W219:AA219</xm:sqref>
        </x14:conditionalFormatting>
        <x14:conditionalFormatting xmlns:xm="http://schemas.microsoft.com/office/excel/2006/main">
          <x14:cfRule type="iconSet" priority="46" id="{7F5D1621-AD2C-47AE-8B54-4BC7BD3C8E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W465:AA466</xm:sqref>
        </x14:conditionalFormatting>
        <x14:conditionalFormatting xmlns:xm="http://schemas.microsoft.com/office/excel/2006/main">
          <x14:cfRule type="iconSet" priority="3" id="{343F4784-4F36-4849-A01B-95E020805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W519:AA520</xm:sqref>
        </x14:conditionalFormatting>
        <x14:conditionalFormatting xmlns:xm="http://schemas.microsoft.com/office/excel/2006/main">
          <x14:cfRule type="iconSet" priority="25" id="{54E80338-2130-4159-B70E-AD8C9EDDB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X257:X260</xm:sqref>
        </x14:conditionalFormatting>
        <x14:conditionalFormatting xmlns:xm="http://schemas.microsoft.com/office/excel/2006/main">
          <x14:cfRule type="iconSet" priority="27" id="{F32CE6AC-60E8-4897-BC11-CFC136C9B2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X254:Z256 W257:W260 Y257:Z260 W261:X265 Z261:Z265 W266:Y269</xm:sqref>
        </x14:conditionalFormatting>
        <x14:conditionalFormatting xmlns:xm="http://schemas.microsoft.com/office/excel/2006/main">
          <x14:cfRule type="iconSet" priority="12" id="{18BECCBF-4C5B-4908-84ED-ACBE31FC5C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X278:AA287</xm:sqref>
        </x14:conditionalFormatting>
        <x14:conditionalFormatting xmlns:xm="http://schemas.microsoft.com/office/excel/2006/main">
          <x14:cfRule type="iconSet" priority="5" id="{7E915A24-B108-4DBC-854E-70956D307E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X354:AA354</xm:sqref>
        </x14:conditionalFormatting>
        <x14:conditionalFormatting xmlns:xm="http://schemas.microsoft.com/office/excel/2006/main">
          <x14:cfRule type="iconSet" priority="37" id="{9337B4EE-9B92-4031-BB4C-1EA160216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Y180</xm:sqref>
        </x14:conditionalFormatting>
        <x14:conditionalFormatting xmlns:xm="http://schemas.microsoft.com/office/excel/2006/main">
          <x14:cfRule type="iconSet" priority="24" id="{2CC99B4A-EA0A-46CC-9A6A-93664832A6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Y261:Y265</xm:sqref>
        </x14:conditionalFormatting>
        <x14:conditionalFormatting xmlns:xm="http://schemas.microsoft.com/office/excel/2006/main">
          <x14:cfRule type="iconSet" priority="7" id="{7ACC7880-0283-4818-B588-BE4BD4D276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Y335</xm:sqref>
        </x14:conditionalFormatting>
        <x14:conditionalFormatting xmlns:xm="http://schemas.microsoft.com/office/excel/2006/main">
          <x14:cfRule type="iconSet" priority="61" id="{0CBC62BB-46C8-4A1E-8E5B-2AC1520F3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Y223:AA223</xm:sqref>
        </x14:conditionalFormatting>
        <x14:conditionalFormatting xmlns:xm="http://schemas.microsoft.com/office/excel/2006/main">
          <x14:cfRule type="iconSet" priority="23" id="{7022984D-029B-40D3-9943-D8A640CE06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Z266:Z269</xm:sqref>
        </x14:conditionalFormatting>
        <x14:conditionalFormatting xmlns:xm="http://schemas.microsoft.com/office/excel/2006/main">
          <x14:cfRule type="iconSet" priority="48" id="{859F68F6-811B-47FE-A628-F8B02AD71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Z270</xm:sqref>
        </x14:conditionalFormatting>
        <x14:conditionalFormatting xmlns:xm="http://schemas.microsoft.com/office/excel/2006/main">
          <x14:cfRule type="iconSet" priority="21" id="{BDCA870C-738B-49A4-B579-42A9C6BF2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Z271:AA271</xm:sqref>
        </x14:conditionalFormatting>
        <x14:conditionalFormatting xmlns:xm="http://schemas.microsoft.com/office/excel/2006/main">
          <x14:cfRule type="iconSet" priority="16" id="{95E88A2B-D78D-4927-91B1-5A156992CB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Z492:AA492</xm:sqref>
        </x14:conditionalFormatting>
        <x14:conditionalFormatting xmlns:xm="http://schemas.microsoft.com/office/excel/2006/main">
          <x14:cfRule type="iconSet" priority="15" id="{2797802E-1EC7-40A9-B207-35D6589EC9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Z610:AA610</xm:sqref>
        </x14:conditionalFormatting>
        <x14:conditionalFormatting xmlns:xm="http://schemas.microsoft.com/office/excel/2006/main">
          <x14:cfRule type="iconSet" priority="4599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AB5:AB20 AI5:AI20</xm:sqref>
        </x14:conditionalFormatting>
        <x14:conditionalFormatting xmlns:xm="http://schemas.microsoft.com/office/excel/2006/main">
          <x14:cfRule type="iconSet" priority="4373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AB55:AB58 AB144:AB150 AB159:AB179 AB126:AB134 AB140:AB141 AB106:AB124 AB137:AB138 AI55:AI58 AI144:AI150 AI159:AI179 AI226 AI233:AI234 AI126:AI134 AI140:AI141 AI106:AI124 AI137:AI138 AB61:AB65 AI61:AI65 AB67:AB72 AB272 AB467:AB470 AI67:AI72 AI272 AI467:AI470 AB74:AB79 AB181:AB185 AI74:AI79 AI181:AI185 AB88:AB104 AI88:AI104 AB403:AB414 AI403:AI414 AB322 AB475 AB499:AB500 AB588:AB609 AB613:AB618 AI322 AI475 AI499:AI500 AI588:AI609 AI613:AI618 AB460 AB81:AB86 AI460 AI81:AI86 AB220 AI220 AB425:AB434 AB436:AB445 AB447:AB457 AB543:AB544 AB554:AB563 AB565:AB576 AI425:AI434 AI436:AI445 AI447:AI457 AI543:AI544 AI554:AI563 AI565:AI576 AB276 AI236:AI252 AI276 AB462:AB464 AB578 AB580:AB586 AI462:AI464 AI578 AI580:AI586 AB356:AB359 AB502:AB506 AB533:AB535 AB620:AB641 AB643:AB657 AI356:AI359 AI502:AI506 AI533:AI535 AI620:AI641 AI643:AI657 AB324:AB325 AI324:AI325 AB274 AI274 AB188:AB189 AB481:AB491 AB510:AB511 AI188:AI189 AI481:AI491 AI510:AI511 AB521:AB526 AI521:AI526 AB416:AB423 AB537:AB541 AB546:AB552 AI416:AI423 AI537:AI541 AI546:AI552 AB222 AI222 AB477:AB479 AB513:AB517 AI477:AI479 AI513:AI517</xm:sqref>
        </x14:conditionalFormatting>
        <x14:conditionalFormatting xmlns:xm="http://schemas.microsoft.com/office/excel/2006/main">
          <x14:cfRule type="iconSet" priority="73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AB139 AB142:AB143 AB125 AI139:AJ139 AI142:AJ143 AI125:AJ125 AB105 AB151:AB158 AI21:AJ54 AI60:AJ60 AI105:AJ105 AI135:AJ135 AI223:AJ225 AI227:AJ232 AI151:AJ158 AJ282 AI289:AJ299 AB21:AB54 AB59:AB60 AB66 AI59 AI66 AB73 AB180 AI73 AI180 AB87 AI87 AB587 AI587 AB80 AJ284:AJ288 AI277:AI288 AI80 AI235 AB275 AB424 AB435 AB446 AB542 AB553 AB564 AI275 AI300:AI321 AI424 AI435 AI446 AI542 AI553 AI564 AB277:AB321 AB458:AB459 AB461 AB465:AB466 AB501 AB619 AB642 AI458:AI459 AI461 AI465:AI466 AI501 AI577 AI579 AI619 AI642 AB323 AI323 AB273 AI273 AB135:AB136 AB223:AB271 AB471:AB474 AB480 AB527:AB532 AB577 AB579 AB610:AB612 AI136 AI253:AI271 AI326:AI355 AI471:AI474 AI480 AI527:AI532 AI610:AI612 AB326:AB355 AB360:AB402 AI360:AI402 AB415 AB518:AB520 AB536 AB545 AI415 AI536 AI545 AB221 AB190:AB219 AB186:AB187 AI221 AI190:AI219 AI186:AI187 AB476 AB492:AB498 AB507:AB509 AB512 AI476 AI492:AI498 AI507:AI509 AI512 AI518:AI520</xm:sqref>
        </x14:conditionalFormatting>
        <x14:conditionalFormatting xmlns:xm="http://schemas.microsoft.com/office/excel/2006/main">
          <x14:cfRule type="iconSet" priority="4407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AC55:AC58 AC5:AC20 AC144:AC150 AC159:AC179 AC126:AC134 AC140:AC141 AC106:AC124 AC137:AC138 AC61:AC65 AC67:AC72 AC272 AC467:AC470 AC74:AC79 AC181:AC185 AC88:AC104 AC403:AC414 AC322 AC475 AC499:AC500 AC588:AC609 AC613:AC618 AC460 AC81:AC86 AC220 AC425:AC434 AC436:AC445 AC447:AC457 AC543:AC544 AC554:AC563 AC565:AC576 AC276 AC462:AC464 AC578 AC580:AC586 AC356:AC359 AC502:AC506 AC533:AC535 AC620:AC641 AC643:AC657 AC324:AC325 AC274 AC188:AC189 AC481:AC491 AC510:AC511 AC521:AC526 AC416:AC423 AC537:AC541 AC546:AC552 AC222 AC477:AC479 AC513:AC517</xm:sqref>
        </x14:conditionalFormatting>
        <x14:conditionalFormatting xmlns:xm="http://schemas.microsoft.com/office/excel/2006/main">
          <x14:cfRule type="iconSet" priority="72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AC142:AC143 AC139 AC125 AC105 AC151:AC158 AC21:AC54 AC59:AC60 AC66 AC73 AC180 AC87 AC587 AC80 AC275 AC424 AC435 AC446 AC542 AC553 AC564 AC277:AC321 AC458:AC459 AC461 AC465:AC466 AC501 AC619 AC642 AC323 AC273 AC135:AC136 AC223:AC271 AC471:AC474 AC480 AC527:AC532 AC577 AC579 AC610:AC612 AC326:AC355 AC360:AC402 AC415 AC518:AC520 AC536 AC545 AC221 AC190:AC219 AC186:AC187 AC476 AC492:AC498 AC507:AC509 AC512</xm:sqref>
        </x14:conditionalFormatting>
        <x14:conditionalFormatting xmlns:xm="http://schemas.microsoft.com/office/excel/2006/main">
          <x14:cfRule type="iconSet" priority="31" id="{4FBE4EBB-0D86-430E-BF9C-DDC6A06144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AD254:AD256</xm:sqref>
        </x14:conditionalFormatting>
        <x14:conditionalFormatting xmlns:xm="http://schemas.microsoft.com/office/excel/2006/main">
          <x14:cfRule type="iconSet" priority="56" id="{FD9FAF23-BC2C-4D4C-A2B1-A401C5A96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AD154:AF154</xm:sqref>
        </x14:conditionalFormatting>
        <x14:conditionalFormatting xmlns:xm="http://schemas.microsoft.com/office/excel/2006/main">
          <x14:cfRule type="iconSet" priority="2" id="{B807944D-B5DC-42C1-9494-0B2642B1A5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AD380:AG382</xm:sqref>
        </x14:conditionalFormatting>
        <x14:conditionalFormatting xmlns:xm="http://schemas.microsoft.com/office/excel/2006/main">
          <x14:cfRule type="iconSet" priority="59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AD32:AH32</xm:sqref>
        </x14:conditionalFormatting>
        <x14:conditionalFormatting xmlns:xm="http://schemas.microsoft.com/office/excel/2006/main">
          <x14:cfRule type="iconSet" priority="4425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AD33:AH53 AD5:AH31 AD55:AH59 AG154:AH154 AD155:AE155 AD271:AF271 AD61:AH153 AD272:AH379 AD383:AH657 AH380:AH382 AD156:AH253</xm:sqref>
        </x14:conditionalFormatting>
        <x14:conditionalFormatting xmlns:xm="http://schemas.microsoft.com/office/excel/2006/main">
          <x14:cfRule type="iconSet" priority="58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AD54:AH54</xm:sqref>
        </x14:conditionalFormatting>
        <x14:conditionalFormatting xmlns:xm="http://schemas.microsoft.com/office/excel/2006/main">
          <x14:cfRule type="iconSet" priority="57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AD60:AH60</xm:sqref>
        </x14:conditionalFormatting>
        <x14:conditionalFormatting xmlns:xm="http://schemas.microsoft.com/office/excel/2006/main">
          <x14:cfRule type="iconSet" priority="30" id="{1DC9D53C-BA2D-49AE-B729-C3EE0F2BF8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AE257:AE260</xm:sqref>
        </x14:conditionalFormatting>
        <x14:conditionalFormatting xmlns:xm="http://schemas.microsoft.com/office/excel/2006/main">
          <x14:cfRule type="iconSet" priority="32" id="{5B4705F4-7DB8-45F0-B021-92A98E07B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AE254:AG256 AD257:AD260 AF257:AG260 AD261:AE265 AG261:AG265 AD266:AF269</xm:sqref>
        </x14:conditionalFormatting>
        <x14:conditionalFormatting xmlns:xm="http://schemas.microsoft.com/office/excel/2006/main">
          <x14:cfRule type="iconSet" priority="29" id="{52557491-6774-4011-8128-BA647B523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AF261:AF265</xm:sqref>
        </x14:conditionalFormatting>
        <x14:conditionalFormatting xmlns:xm="http://schemas.microsoft.com/office/excel/2006/main">
          <x14:cfRule type="iconSet" priority="55" id="{78BD48EC-AE6E-48E4-B711-F0A3ED64E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AF155:AH155</xm:sqref>
        </x14:conditionalFormatting>
        <x14:conditionalFormatting xmlns:xm="http://schemas.microsoft.com/office/excel/2006/main">
          <x14:cfRule type="iconSet" priority="28" id="{CC3D4851-2FE6-4B9A-90D7-74F0CC1C1F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AG266:AG269</xm:sqref>
        </x14:conditionalFormatting>
        <x14:conditionalFormatting xmlns:xm="http://schemas.microsoft.com/office/excel/2006/main">
          <x14:cfRule type="iconSet" priority="40" id="{38A01EA4-9A48-4258-AD06-D55077D410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AG270:AH270</xm:sqref>
        </x14:conditionalFormatting>
        <x14:conditionalFormatting xmlns:xm="http://schemas.microsoft.com/office/excel/2006/main">
          <x14:cfRule type="iconSet" priority="39" id="{0825F6E3-BD2C-40FC-B4D0-3D8DB0516A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AG271:AH271</xm:sqref>
        </x14:conditionalFormatting>
        <x14:conditionalFormatting xmlns:xm="http://schemas.microsoft.com/office/excel/2006/main">
          <x14:cfRule type="iconSet" priority="45" id="{D6E71153-5395-4A38-9DAC-88682EFAE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AH254:AH269 AD270:AF270</xm:sqref>
        </x14:conditionalFormatting>
        <x14:conditionalFormatting xmlns:xm="http://schemas.microsoft.com/office/excel/2006/main">
          <x14:cfRule type="iconSet" priority="4432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AJ55:AJ59 AJ5:AJ20 AJ144:AJ150 AJ159:AJ222 AJ126:AJ134 AJ140:AJ141 AJ233:AJ281 AJ106:AJ124 AJ136:AJ138 AJ226 AJ61:AJ104 AJ283 AJ300:AJ657</xm:sqref>
        </x14:conditionalFormatting>
        <x14:conditionalFormatting xmlns:xm="http://schemas.microsoft.com/office/excel/2006/main">
          <x14:cfRule type="iconSet" priority="65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AK32:AO32</xm:sqref>
        </x14:conditionalFormatting>
        <x14:conditionalFormatting xmlns:xm="http://schemas.microsoft.com/office/excel/2006/main">
          <x14:cfRule type="iconSet" priority="4445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AK33:AO657 AK5:AO31</xm:sqref>
        </x14:conditionalFormatting>
        <x14:conditionalFormatting xmlns:xm="http://schemas.microsoft.com/office/excel/2006/main">
          <x14:cfRule type="iconSet" priority="4447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AP33:AP45 AP5:AP31 AP47:AP53 AP55:AP59 AP61:AP104 AP106:AP134 AP136:AP153 AP224:AP226 AP233:AP281 AP156:AP222 AP283 AP300:AP657</xm:sqref>
        </x14:conditionalFormatting>
        <x14:conditionalFormatting xmlns:xm="http://schemas.microsoft.com/office/excel/2006/main">
          <x14:cfRule type="iconSet" priority="4459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AQ55:AQ59 AQ5:AQ20 AQ144:AQ150 AQ159:AQ222 AQ126:AQ134 AQ140:AQ141 AQ233:AQ657 AQ106:AQ124 AQ136:AQ138 AQ226 AQ61:AQ104</xm:sqref>
        </x14:conditionalFormatting>
        <x14:conditionalFormatting xmlns:xm="http://schemas.microsoft.com/office/excel/2006/main">
          <x14:cfRule type="iconSet" priority="66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AQ151:AQ153 AQ224:AQ225 AQ156:AQ158 AQ139 AQ142:AQ143 AQ125 AQ21:AQ45 AP32 AQ47:AQ53 AP46:AQ46 AP54:AQ54 AP60:AQ60 AP105:AQ105 AP135:AQ135 AP154:AQ155 AP223:AQ223 AP227:AQ232 AP282 AP284:AP299</xm:sqref>
        </x14:conditionalFormatting>
        <x14:conditionalFormatting xmlns:xm="http://schemas.microsoft.com/office/excel/2006/main">
          <x14:cfRule type="iconSet" priority="4945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AR5:AV657</xm:sqref>
        </x14:conditionalFormatting>
        <x14:conditionalFormatting xmlns:xm="http://schemas.microsoft.com/office/excel/2006/main">
          <x14:cfRule type="iconSet" priority="4946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AW5:AW657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DF2D34F-AAA2-4C24-A345-7F6AF288C522}">
          <x14:formula1>
            <xm:f>'Dados de apoio'!$C$2:$C$3</xm:f>
          </x14:formula1>
          <xm:sqref>F253:F271 F461 F235 F273 F480 F587 F527:F532 F326:F355 F277:F321 F424 F435 F446 F542 F553 F564 F32:F232 F275 F458:F459 F507:F509 F577 F465:F466 F501 F579 F619 F642 F323 F471:F474 F492:F498 F610:F612 F518:F520 F360:F402 F476 F512 F415 F536 F545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G326:G355 G235 G461 G32:G232 G273 G480 G587 G527:G532 G277:G321 G424 G435 G446 G542 G553 G564 G253:G271 G275 G458:G459 G507:G509 G577 G465:G466 G501 G579 G619 G642 G323 G471:G474 G492:G498 G610:G612 G518:G520 G360:G402 G476 G512 G415 G536 G545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H253:H271 H235 H461 H273 H480 H587 H527:H532 H277:H321 H326:H355 H424 H435 H446 H542 H553 H564 H32:H232 H275 H458:H459 H507:H509 H577 H465:H466 H501 H579 H619 H642 H323 H471:H474 H492:H498 H610:H612 H518:H520 H360:H402 H476 H512 H415 H536 H545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K465:K466 K321 K253:K269 K235 K396:K400 K275 K471 K492 K587 K610 K32:K232 K271 K424 K435 K446 K542 K553 K564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L204:L205 L181:L202 L465 L32:L72 L210:L232 L88:L179 L253 L207:L208 L74:L79 L81:L86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E465:E466 E32:E86 E458:E459 E471:E474 E501 E587 E610:E612 E619 E461 E480 E88:E232 E330:E333 E492 E253 E255 E374 E335 E476</xm:sqref>
        </x14:dataValidation>
        <x14:dataValidation type="list" allowBlank="1" showInputMessage="1" showErrorMessage="1" xr:uid="{02BECB5F-6B4C-4577-9D3B-BB8CAEF37005}">
          <x14:formula1>
            <xm:f>'Dados de apoio'!$E$2:$E$180</xm:f>
          </x14:formula1>
          <xm:sqref>E87</xm:sqref>
        </x14:dataValidation>
        <x14:dataValidation type="list" allowBlank="1" showInputMessage="1" showErrorMessage="1" xr:uid="{D13EC825-7839-4144-8473-7D141D304C8F}">
          <x14:formula1>
            <xm:f>'Dados de apoio'!$E$2:$E$170</xm:f>
          </x14:formula1>
          <xm:sqref>E577 E579 E424 E435 E446 E542 E553 E564 E235 E275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L73 L87 L180 L203 L206 L254:L269 L235 L396:L400 L275 L466 L471 L492 L587 L610 L321 L209 L80 L271 L424 L435 L446 L542 L553 L564</xm:sqref>
        </x14:dataValidation>
        <x14:dataValidation type="list" allowBlank="1" showInputMessage="1" showErrorMessage="1" xr:uid="{17C16181-B58F-4939-8BD4-E3727C6FB1FD}">
          <x14:formula1>
            <xm:f>'Dados de apoio'!$E$2:$E$200</xm:f>
          </x14:formula1>
          <xm:sqref>E642 E326 E351:E355 E380:E382 E390:E402 E507:E509 E527:E532 E369 E493:E498 E518:E520 E360:E361 E512 E415 E536 E545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61"/>
  <sheetViews>
    <sheetView topLeftCell="A2" workbookViewId="0">
      <selection activeCell="E162" sqref="E162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6640625" customWidth="1"/>
    <col min="5" max="5" width="55.109375" bestFit="1" customWidth="1"/>
  </cols>
  <sheetData>
    <row r="1" spans="1:6" x14ac:dyDescent="0.3">
      <c r="A1" t="s">
        <v>479</v>
      </c>
      <c r="B1" t="s">
        <v>480</v>
      </c>
      <c r="C1" t="s">
        <v>466</v>
      </c>
      <c r="D1" t="s">
        <v>471</v>
      </c>
      <c r="E1" t="s">
        <v>487</v>
      </c>
      <c r="F1" t="s">
        <v>476</v>
      </c>
    </row>
    <row r="2" spans="1:6" x14ac:dyDescent="0.3">
      <c r="A2" t="s">
        <v>461</v>
      </c>
      <c r="B2" t="s">
        <v>481</v>
      </c>
      <c r="C2" t="s">
        <v>485</v>
      </c>
      <c r="D2" t="s">
        <v>478</v>
      </c>
      <c r="E2" t="s">
        <v>488</v>
      </c>
      <c r="F2" t="s">
        <v>497</v>
      </c>
    </row>
    <row r="3" spans="1:6" x14ac:dyDescent="0.3">
      <c r="A3" t="s">
        <v>455</v>
      </c>
      <c r="B3" t="s">
        <v>482</v>
      </c>
      <c r="C3" t="s">
        <v>486</v>
      </c>
      <c r="D3">
        <v>14</v>
      </c>
      <c r="E3" t="s">
        <v>488</v>
      </c>
      <c r="F3" t="s">
        <v>498</v>
      </c>
    </row>
    <row r="4" spans="1:6" x14ac:dyDescent="0.3">
      <c r="B4" t="s">
        <v>450</v>
      </c>
      <c r="E4" t="s">
        <v>489</v>
      </c>
    </row>
    <row r="5" spans="1:6" x14ac:dyDescent="0.3">
      <c r="B5" t="s">
        <v>483</v>
      </c>
      <c r="E5" t="s">
        <v>488</v>
      </c>
    </row>
    <row r="6" spans="1:6" x14ac:dyDescent="0.3">
      <c r="B6" t="s">
        <v>484</v>
      </c>
      <c r="E6" t="s">
        <v>488</v>
      </c>
    </row>
    <row r="7" spans="1:6" x14ac:dyDescent="0.3">
      <c r="B7" t="s">
        <v>463</v>
      </c>
      <c r="E7" t="s">
        <v>489</v>
      </c>
    </row>
    <row r="8" spans="1:6" x14ac:dyDescent="0.3">
      <c r="B8" t="s">
        <v>449</v>
      </c>
      <c r="E8" t="s">
        <v>489</v>
      </c>
    </row>
    <row r="9" spans="1:6" x14ac:dyDescent="0.3">
      <c r="B9" t="s">
        <v>1057</v>
      </c>
      <c r="E9" t="s">
        <v>490</v>
      </c>
    </row>
    <row r="10" spans="1:6" x14ac:dyDescent="0.3">
      <c r="B10" t="s">
        <v>1058</v>
      </c>
      <c r="E10" t="s">
        <v>489</v>
      </c>
    </row>
    <row r="11" spans="1:6" x14ac:dyDescent="0.3">
      <c r="E11" t="s">
        <v>489</v>
      </c>
    </row>
    <row r="12" spans="1:6" x14ac:dyDescent="0.3">
      <c r="E12" t="s">
        <v>488</v>
      </c>
    </row>
    <row r="13" spans="1:6" x14ac:dyDescent="0.3">
      <c r="E13" t="s">
        <v>491</v>
      </c>
    </row>
    <row r="14" spans="1:6" x14ac:dyDescent="0.3">
      <c r="E14" t="s">
        <v>491</v>
      </c>
    </row>
    <row r="15" spans="1:6" x14ac:dyDescent="0.3">
      <c r="E15" t="s">
        <v>491</v>
      </c>
    </row>
    <row r="16" spans="1:6" x14ac:dyDescent="0.3">
      <c r="E16" t="s">
        <v>490</v>
      </c>
    </row>
    <row r="17" spans="5:5" x14ac:dyDescent="0.3">
      <c r="E17" t="s">
        <v>488</v>
      </c>
    </row>
    <row r="18" spans="5:5" x14ac:dyDescent="0.3">
      <c r="E18" t="s">
        <v>488</v>
      </c>
    </row>
    <row r="19" spans="5:5" x14ac:dyDescent="0.3">
      <c r="E19" t="s">
        <v>488</v>
      </c>
    </row>
    <row r="20" spans="5:5" x14ac:dyDescent="0.3">
      <c r="E20" t="s">
        <v>488</v>
      </c>
    </row>
    <row r="21" spans="5:5" x14ac:dyDescent="0.3">
      <c r="E21" t="s">
        <v>491</v>
      </c>
    </row>
    <row r="22" spans="5:5" x14ac:dyDescent="0.3">
      <c r="E22" t="s">
        <v>491</v>
      </c>
    </row>
    <row r="23" spans="5:5" x14ac:dyDescent="0.3">
      <c r="E23" t="s">
        <v>488</v>
      </c>
    </row>
    <row r="24" spans="5:5" x14ac:dyDescent="0.3">
      <c r="E24" t="s">
        <v>488</v>
      </c>
    </row>
    <row r="25" spans="5:5" x14ac:dyDescent="0.3">
      <c r="E25" t="s">
        <v>488</v>
      </c>
    </row>
    <row r="26" spans="5:5" x14ac:dyDescent="0.3">
      <c r="E26" t="s">
        <v>489</v>
      </c>
    </row>
    <row r="27" spans="5:5" x14ac:dyDescent="0.3">
      <c r="E27" t="s">
        <v>489</v>
      </c>
    </row>
    <row r="28" spans="5:5" x14ac:dyDescent="0.3">
      <c r="E28" t="s">
        <v>490</v>
      </c>
    </row>
    <row r="29" spans="5:5" x14ac:dyDescent="0.3">
      <c r="E29" t="s">
        <v>490</v>
      </c>
    </row>
    <row r="30" spans="5:5" x14ac:dyDescent="0.3">
      <c r="E30" t="s">
        <v>489</v>
      </c>
    </row>
    <row r="31" spans="5:5" x14ac:dyDescent="0.3">
      <c r="E31" t="s">
        <v>489</v>
      </c>
    </row>
    <row r="32" spans="5:5" x14ac:dyDescent="0.3">
      <c r="E32" t="s">
        <v>489</v>
      </c>
    </row>
    <row r="33" spans="5:5" x14ac:dyDescent="0.3">
      <c r="E33" t="s">
        <v>489</v>
      </c>
    </row>
    <row r="34" spans="5:5" x14ac:dyDescent="0.3">
      <c r="E34" t="s">
        <v>488</v>
      </c>
    </row>
    <row r="35" spans="5:5" x14ac:dyDescent="0.3">
      <c r="E35" t="s">
        <v>488</v>
      </c>
    </row>
    <row r="36" spans="5:5" x14ac:dyDescent="0.3">
      <c r="E36" t="s">
        <v>489</v>
      </c>
    </row>
    <row r="37" spans="5:5" x14ac:dyDescent="0.3">
      <c r="E37" t="s">
        <v>489</v>
      </c>
    </row>
    <row r="38" spans="5:5" x14ac:dyDescent="0.3">
      <c r="E38" t="s">
        <v>489</v>
      </c>
    </row>
    <row r="39" spans="5:5" x14ac:dyDescent="0.3">
      <c r="E39" t="s">
        <v>488</v>
      </c>
    </row>
    <row r="40" spans="5:5" x14ac:dyDescent="0.3">
      <c r="E40" t="s">
        <v>492</v>
      </c>
    </row>
    <row r="41" spans="5:5" x14ac:dyDescent="0.3">
      <c r="E41" t="s">
        <v>492</v>
      </c>
    </row>
    <row r="42" spans="5:5" x14ac:dyDescent="0.3">
      <c r="E42" t="s">
        <v>492</v>
      </c>
    </row>
    <row r="43" spans="5:5" x14ac:dyDescent="0.3">
      <c r="E43" t="s">
        <v>488</v>
      </c>
    </row>
    <row r="44" spans="5:5" x14ac:dyDescent="0.3">
      <c r="E44" t="s">
        <v>488</v>
      </c>
    </row>
    <row r="45" spans="5:5" x14ac:dyDescent="0.3">
      <c r="E45" t="s">
        <v>490</v>
      </c>
    </row>
    <row r="46" spans="5:5" x14ac:dyDescent="0.3">
      <c r="E46" t="s">
        <v>490</v>
      </c>
    </row>
    <row r="47" spans="5:5" x14ac:dyDescent="0.3">
      <c r="E47" t="s">
        <v>490</v>
      </c>
    </row>
    <row r="48" spans="5:5" x14ac:dyDescent="0.3">
      <c r="E48" t="s">
        <v>490</v>
      </c>
    </row>
    <row r="49" spans="5:5" x14ac:dyDescent="0.3">
      <c r="E49" t="s">
        <v>489</v>
      </c>
    </row>
    <row r="50" spans="5:5" x14ac:dyDescent="0.3">
      <c r="E50" t="s">
        <v>489</v>
      </c>
    </row>
    <row r="51" spans="5:5" x14ac:dyDescent="0.3">
      <c r="E51" t="s">
        <v>488</v>
      </c>
    </row>
    <row r="52" spans="5:5" x14ac:dyDescent="0.3">
      <c r="E52" t="s">
        <v>488</v>
      </c>
    </row>
    <row r="53" spans="5:5" x14ac:dyDescent="0.3">
      <c r="E53" t="s">
        <v>489</v>
      </c>
    </row>
    <row r="54" spans="5:5" x14ac:dyDescent="0.3">
      <c r="E54" t="s">
        <v>489</v>
      </c>
    </row>
    <row r="55" spans="5:5" x14ac:dyDescent="0.3">
      <c r="E55" t="s">
        <v>489</v>
      </c>
    </row>
    <row r="56" spans="5:5" x14ac:dyDescent="0.3">
      <c r="E56" t="s">
        <v>489</v>
      </c>
    </row>
    <row r="57" spans="5:5" x14ac:dyDescent="0.3">
      <c r="E57" t="s">
        <v>489</v>
      </c>
    </row>
    <row r="58" spans="5:5" x14ac:dyDescent="0.3">
      <c r="E58" t="s">
        <v>489</v>
      </c>
    </row>
    <row r="59" spans="5:5" x14ac:dyDescent="0.3">
      <c r="E59" t="s">
        <v>489</v>
      </c>
    </row>
    <row r="60" spans="5:5" x14ac:dyDescent="0.3">
      <c r="E60" t="s">
        <v>489</v>
      </c>
    </row>
    <row r="61" spans="5:5" x14ac:dyDescent="0.3">
      <c r="E61" t="s">
        <v>490</v>
      </c>
    </row>
    <row r="62" spans="5:5" x14ac:dyDescent="0.3">
      <c r="E62" t="s">
        <v>490</v>
      </c>
    </row>
    <row r="63" spans="5:5" x14ac:dyDescent="0.3">
      <c r="E63" t="s">
        <v>490</v>
      </c>
    </row>
    <row r="64" spans="5:5" x14ac:dyDescent="0.3">
      <c r="E64" t="s">
        <v>490</v>
      </c>
    </row>
    <row r="65" spans="5:5" x14ac:dyDescent="0.3">
      <c r="E65" t="s">
        <v>490</v>
      </c>
    </row>
    <row r="66" spans="5:5" x14ac:dyDescent="0.3">
      <c r="E66" t="s">
        <v>490</v>
      </c>
    </row>
    <row r="67" spans="5:5" x14ac:dyDescent="0.3">
      <c r="E67" t="s">
        <v>490</v>
      </c>
    </row>
    <row r="68" spans="5:5" x14ac:dyDescent="0.3">
      <c r="E68" t="s">
        <v>492</v>
      </c>
    </row>
    <row r="69" spans="5:5" x14ac:dyDescent="0.3">
      <c r="E69" t="s">
        <v>492</v>
      </c>
    </row>
    <row r="70" spans="5:5" x14ac:dyDescent="0.3">
      <c r="E70" t="s">
        <v>492</v>
      </c>
    </row>
    <row r="71" spans="5:5" x14ac:dyDescent="0.3">
      <c r="E71" t="s">
        <v>492</v>
      </c>
    </row>
    <row r="72" spans="5:5" x14ac:dyDescent="0.3">
      <c r="E72" t="s">
        <v>489</v>
      </c>
    </row>
    <row r="73" spans="5:5" x14ac:dyDescent="0.3">
      <c r="E73" t="s">
        <v>489</v>
      </c>
    </row>
    <row r="74" spans="5:5" x14ac:dyDescent="0.3">
      <c r="E74" t="s">
        <v>490</v>
      </c>
    </row>
    <row r="75" spans="5:5" x14ac:dyDescent="0.3">
      <c r="E75" t="s">
        <v>490</v>
      </c>
    </row>
    <row r="76" spans="5:5" x14ac:dyDescent="0.3">
      <c r="E76" t="s">
        <v>490</v>
      </c>
    </row>
    <row r="77" spans="5:5" x14ac:dyDescent="0.3">
      <c r="E77" t="s">
        <v>490</v>
      </c>
    </row>
    <row r="78" spans="5:5" x14ac:dyDescent="0.3">
      <c r="E78" t="s">
        <v>489</v>
      </c>
    </row>
    <row r="79" spans="5:5" x14ac:dyDescent="0.3">
      <c r="E79" t="s">
        <v>488</v>
      </c>
    </row>
    <row r="80" spans="5:5" x14ac:dyDescent="0.3">
      <c r="E80" t="s">
        <v>489</v>
      </c>
    </row>
    <row r="81" spans="5:5" x14ac:dyDescent="0.3">
      <c r="E81" t="s">
        <v>489</v>
      </c>
    </row>
    <row r="82" spans="5:5" x14ac:dyDescent="0.3">
      <c r="E82" t="s">
        <v>489</v>
      </c>
    </row>
    <row r="83" spans="5:5" x14ac:dyDescent="0.3">
      <c r="E83" t="s">
        <v>489</v>
      </c>
    </row>
    <row r="84" spans="5:5" x14ac:dyDescent="0.3">
      <c r="E84" t="s">
        <v>491</v>
      </c>
    </row>
    <row r="85" spans="5:5" x14ac:dyDescent="0.3">
      <c r="E85" t="s">
        <v>491</v>
      </c>
    </row>
    <row r="86" spans="5:5" x14ac:dyDescent="0.3">
      <c r="E86" t="s">
        <v>488</v>
      </c>
    </row>
    <row r="87" spans="5:5" x14ac:dyDescent="0.3">
      <c r="E87" t="s">
        <v>488</v>
      </c>
    </row>
    <row r="88" spans="5:5" x14ac:dyDescent="0.3">
      <c r="E88" t="s">
        <v>488</v>
      </c>
    </row>
    <row r="89" spans="5:5" x14ac:dyDescent="0.3">
      <c r="E89" t="s">
        <v>491</v>
      </c>
    </row>
    <row r="90" spans="5:5" x14ac:dyDescent="0.3">
      <c r="E90" t="s">
        <v>491</v>
      </c>
    </row>
    <row r="91" spans="5:5" x14ac:dyDescent="0.3">
      <c r="E91" t="s">
        <v>490</v>
      </c>
    </row>
    <row r="92" spans="5:5" x14ac:dyDescent="0.3">
      <c r="E92" t="s">
        <v>490</v>
      </c>
    </row>
    <row r="93" spans="5:5" x14ac:dyDescent="0.3">
      <c r="E93" t="s">
        <v>490</v>
      </c>
    </row>
    <row r="94" spans="5:5" x14ac:dyDescent="0.3">
      <c r="E94" t="s">
        <v>490</v>
      </c>
    </row>
    <row r="95" spans="5:5" x14ac:dyDescent="0.3">
      <c r="E95" t="s">
        <v>490</v>
      </c>
    </row>
    <row r="96" spans="5:5" x14ac:dyDescent="0.3">
      <c r="E96" t="s">
        <v>490</v>
      </c>
    </row>
    <row r="97" spans="5:5" x14ac:dyDescent="0.3">
      <c r="E97" t="s">
        <v>490</v>
      </c>
    </row>
    <row r="98" spans="5:5" x14ac:dyDescent="0.3">
      <c r="E98" t="s">
        <v>490</v>
      </c>
    </row>
    <row r="99" spans="5:5" x14ac:dyDescent="0.3">
      <c r="E99" t="s">
        <v>490</v>
      </c>
    </row>
    <row r="100" spans="5:5" x14ac:dyDescent="0.3">
      <c r="E100" t="s">
        <v>490</v>
      </c>
    </row>
    <row r="101" spans="5:5" x14ac:dyDescent="0.3">
      <c r="E101" t="s">
        <v>490</v>
      </c>
    </row>
    <row r="102" spans="5:5" x14ac:dyDescent="0.3">
      <c r="E102" t="s">
        <v>490</v>
      </c>
    </row>
    <row r="103" spans="5:5" x14ac:dyDescent="0.3">
      <c r="E103" t="s">
        <v>490</v>
      </c>
    </row>
    <row r="104" spans="5:5" x14ac:dyDescent="0.3">
      <c r="E104" t="s">
        <v>490</v>
      </c>
    </row>
    <row r="105" spans="5:5" x14ac:dyDescent="0.3">
      <c r="E105" t="s">
        <v>488</v>
      </c>
    </row>
    <row r="106" spans="5:5" x14ac:dyDescent="0.3">
      <c r="E106" t="s">
        <v>488</v>
      </c>
    </row>
    <row r="107" spans="5:5" x14ac:dyDescent="0.3">
      <c r="E107" t="s">
        <v>488</v>
      </c>
    </row>
    <row r="108" spans="5:5" x14ac:dyDescent="0.3">
      <c r="E108" t="s">
        <v>488</v>
      </c>
    </row>
    <row r="109" spans="5:5" x14ac:dyDescent="0.3">
      <c r="E109" t="s">
        <v>490</v>
      </c>
    </row>
    <row r="110" spans="5:5" x14ac:dyDescent="0.3">
      <c r="E110" t="s">
        <v>488</v>
      </c>
    </row>
    <row r="111" spans="5:5" x14ac:dyDescent="0.3">
      <c r="E111" t="s">
        <v>488</v>
      </c>
    </row>
    <row r="112" spans="5:5" x14ac:dyDescent="0.3">
      <c r="E112" t="s">
        <v>488</v>
      </c>
    </row>
    <row r="113" spans="5:5" x14ac:dyDescent="0.3">
      <c r="E113" t="s">
        <v>489</v>
      </c>
    </row>
    <row r="114" spans="5:5" x14ac:dyDescent="0.3">
      <c r="E114" t="s">
        <v>488</v>
      </c>
    </row>
    <row r="115" spans="5:5" x14ac:dyDescent="0.3">
      <c r="E115" t="s">
        <v>488</v>
      </c>
    </row>
    <row r="116" spans="5:5" x14ac:dyDescent="0.3">
      <c r="E116" t="s">
        <v>488</v>
      </c>
    </row>
    <row r="117" spans="5:5" x14ac:dyDescent="0.3">
      <c r="E117" t="s">
        <v>488</v>
      </c>
    </row>
    <row r="118" spans="5:5" x14ac:dyDescent="0.3">
      <c r="E118" t="s">
        <v>488</v>
      </c>
    </row>
    <row r="119" spans="5:5" x14ac:dyDescent="0.3">
      <c r="E119" t="s">
        <v>489</v>
      </c>
    </row>
    <row r="120" spans="5:5" x14ac:dyDescent="0.3">
      <c r="E120" t="s">
        <v>489</v>
      </c>
    </row>
    <row r="121" spans="5:5" x14ac:dyDescent="0.3">
      <c r="E121" t="s">
        <v>491</v>
      </c>
    </row>
    <row r="122" spans="5:5" x14ac:dyDescent="0.3">
      <c r="E122" t="s">
        <v>491</v>
      </c>
    </row>
    <row r="123" spans="5:5" x14ac:dyDescent="0.3">
      <c r="E123" t="s">
        <v>491</v>
      </c>
    </row>
    <row r="124" spans="5:5" x14ac:dyDescent="0.3">
      <c r="E124" t="s">
        <v>492</v>
      </c>
    </row>
    <row r="125" spans="5:5" x14ac:dyDescent="0.3">
      <c r="E125" t="s">
        <v>492</v>
      </c>
    </row>
    <row r="126" spans="5:5" x14ac:dyDescent="0.3">
      <c r="E126" t="s">
        <v>492</v>
      </c>
    </row>
    <row r="127" spans="5:5" x14ac:dyDescent="0.3">
      <c r="E127" t="s">
        <v>492</v>
      </c>
    </row>
    <row r="128" spans="5:5" x14ac:dyDescent="0.3">
      <c r="E128" t="s">
        <v>492</v>
      </c>
    </row>
    <row r="129" spans="5:5" x14ac:dyDescent="0.3">
      <c r="E129" t="s">
        <v>492</v>
      </c>
    </row>
    <row r="130" spans="5:5" x14ac:dyDescent="0.3">
      <c r="E130" t="s">
        <v>493</v>
      </c>
    </row>
    <row r="131" spans="5:5" x14ac:dyDescent="0.3">
      <c r="E131" t="s">
        <v>489</v>
      </c>
    </row>
    <row r="132" spans="5:5" x14ac:dyDescent="0.3">
      <c r="E132" t="s">
        <v>488</v>
      </c>
    </row>
    <row r="133" spans="5:5" x14ac:dyDescent="0.3">
      <c r="E133" t="s">
        <v>491</v>
      </c>
    </row>
    <row r="134" spans="5:5" x14ac:dyDescent="0.3">
      <c r="E134" t="s">
        <v>489</v>
      </c>
    </row>
    <row r="135" spans="5:5" x14ac:dyDescent="0.3">
      <c r="E135" t="s">
        <v>492</v>
      </c>
    </row>
    <row r="136" spans="5:5" x14ac:dyDescent="0.3">
      <c r="E136" t="s">
        <v>492</v>
      </c>
    </row>
    <row r="137" spans="5:5" x14ac:dyDescent="0.3">
      <c r="E137" t="s">
        <v>493</v>
      </c>
    </row>
    <row r="138" spans="5:5" x14ac:dyDescent="0.3">
      <c r="E138" t="s">
        <v>489</v>
      </c>
    </row>
    <row r="139" spans="5:5" x14ac:dyDescent="0.3">
      <c r="E139" t="s">
        <v>488</v>
      </c>
    </row>
    <row r="140" spans="5:5" x14ac:dyDescent="0.3">
      <c r="E140" t="s">
        <v>493</v>
      </c>
    </row>
    <row r="141" spans="5:5" x14ac:dyDescent="0.3">
      <c r="E141" t="s">
        <v>489</v>
      </c>
    </row>
    <row r="142" spans="5:5" x14ac:dyDescent="0.3">
      <c r="E142" t="s">
        <v>489</v>
      </c>
    </row>
    <row r="143" spans="5:5" x14ac:dyDescent="0.3">
      <c r="E143" t="s">
        <v>489</v>
      </c>
    </row>
    <row r="144" spans="5:5" x14ac:dyDescent="0.3">
      <c r="E144" t="s">
        <v>489</v>
      </c>
    </row>
    <row r="145" spans="5:5" x14ac:dyDescent="0.3">
      <c r="E145" t="s">
        <v>493</v>
      </c>
    </row>
    <row r="146" spans="5:5" x14ac:dyDescent="0.3">
      <c r="E146" t="s">
        <v>490</v>
      </c>
    </row>
    <row r="147" spans="5:5" x14ac:dyDescent="0.3">
      <c r="E147" t="s">
        <v>488</v>
      </c>
    </row>
    <row r="148" spans="5:5" x14ac:dyDescent="0.3">
      <c r="E148" t="s">
        <v>491</v>
      </c>
    </row>
    <row r="149" spans="5:5" x14ac:dyDescent="0.3">
      <c r="E149" t="s">
        <v>491</v>
      </c>
    </row>
    <row r="150" spans="5:5" x14ac:dyDescent="0.3">
      <c r="E150" t="s">
        <v>489</v>
      </c>
    </row>
    <row r="151" spans="5:5" x14ac:dyDescent="0.3">
      <c r="E151" t="s">
        <v>489</v>
      </c>
    </row>
    <row r="152" spans="5:5" x14ac:dyDescent="0.3">
      <c r="E152" t="s">
        <v>489</v>
      </c>
    </row>
    <row r="153" spans="5:5" x14ac:dyDescent="0.3">
      <c r="E153" t="s">
        <v>490</v>
      </c>
    </row>
    <row r="154" spans="5:5" x14ac:dyDescent="0.3">
      <c r="E154" t="s">
        <v>494</v>
      </c>
    </row>
    <row r="155" spans="5:5" x14ac:dyDescent="0.3">
      <c r="E155" t="s">
        <v>495</v>
      </c>
    </row>
    <row r="156" spans="5:5" x14ac:dyDescent="0.3">
      <c r="E156" t="s">
        <v>496</v>
      </c>
    </row>
    <row r="157" spans="5:5" x14ac:dyDescent="0.3">
      <c r="E157" t="s">
        <v>1055</v>
      </c>
    </row>
    <row r="158" spans="5:5" x14ac:dyDescent="0.3">
      <c r="E158" t="s">
        <v>1056</v>
      </c>
    </row>
    <row r="159" spans="5:5" x14ac:dyDescent="0.3">
      <c r="E159" t="s">
        <v>1060</v>
      </c>
    </row>
    <row r="160" spans="5:5" x14ac:dyDescent="0.3">
      <c r="E160" t="s">
        <v>1062</v>
      </c>
    </row>
    <row r="161" spans="5:5" x14ac:dyDescent="0.3">
      <c r="E161" t="s">
        <v>1461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41" t="s">
        <v>52</v>
      </c>
      <c r="BK2" s="142"/>
      <c r="BL2" s="143"/>
      <c r="BM2" s="52">
        <v>2</v>
      </c>
      <c r="BN2" s="141" t="s">
        <v>53</v>
      </c>
      <c r="BO2" s="142"/>
      <c r="BP2" s="143"/>
      <c r="BQ2" s="52">
        <v>0</v>
      </c>
      <c r="BR2" s="144" t="s">
        <v>54</v>
      </c>
      <c r="BS2" s="145"/>
      <c r="BT2" s="145"/>
      <c r="BU2" s="145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39" t="s">
        <v>343</v>
      </c>
      <c r="BB3" s="139"/>
      <c r="BC3" s="139"/>
      <c r="BD3" s="139"/>
      <c r="BE3" s="139"/>
      <c r="BF3" s="139"/>
      <c r="BG3" s="139"/>
      <c r="BH3" s="140" t="s">
        <v>344</v>
      </c>
      <c r="BI3" s="140"/>
      <c r="BJ3" s="140"/>
      <c r="BK3" s="140"/>
      <c r="BL3" s="140"/>
      <c r="BM3" s="140"/>
      <c r="BN3" s="140"/>
      <c r="BO3" s="140" t="s">
        <v>344</v>
      </c>
      <c r="BP3" s="140"/>
      <c r="BQ3" s="140"/>
      <c r="BR3" s="140"/>
      <c r="BS3" s="140"/>
      <c r="BT3" s="140"/>
      <c r="BU3" s="140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E162" sqref="E162"/>
    </sheetView>
  </sheetViews>
  <sheetFormatPr defaultRowHeight="14.4" x14ac:dyDescent="0.3"/>
  <cols>
    <col min="1" max="1" width="1.6640625" customWidth="1"/>
  </cols>
  <sheetData>
    <row r="2" spans="2:5" x14ac:dyDescent="0.3">
      <c r="B2" s="160" t="s">
        <v>262</v>
      </c>
      <c r="C2" s="161"/>
      <c r="D2" s="161"/>
      <c r="E2" s="162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41" t="s">
        <v>52</v>
      </c>
      <c r="T2" s="142"/>
      <c r="U2" s="143"/>
      <c r="V2" s="52">
        <v>2</v>
      </c>
      <c r="W2" s="141" t="s">
        <v>53</v>
      </c>
      <c r="X2" s="142"/>
      <c r="Y2" s="143"/>
      <c r="Z2" s="52">
        <v>0</v>
      </c>
      <c r="AA2" s="141" t="s">
        <v>54</v>
      </c>
      <c r="AB2" s="142"/>
      <c r="AC2" s="142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55</v>
      </c>
      <c r="S3" s="140"/>
      <c r="T3" s="140"/>
      <c r="U3" s="140"/>
      <c r="V3" s="140"/>
      <c r="W3" s="140"/>
      <c r="X3" s="140"/>
      <c r="Y3" s="140" t="s">
        <v>56</v>
      </c>
      <c r="Z3" s="140"/>
      <c r="AA3" s="140"/>
      <c r="AB3" s="140"/>
      <c r="AC3" s="140"/>
      <c r="AD3" s="140"/>
      <c r="AE3" s="140"/>
      <c r="AF3" s="139" t="s">
        <v>57</v>
      </c>
      <c r="AG3" s="139"/>
      <c r="AH3" s="139"/>
      <c r="AI3" s="139"/>
      <c r="AJ3" s="139"/>
      <c r="AK3" s="139"/>
      <c r="AL3" s="139"/>
      <c r="AM3" s="140" t="s">
        <v>58</v>
      </c>
      <c r="AN3" s="140"/>
      <c r="AO3" s="140"/>
      <c r="AP3" s="140"/>
      <c r="AQ3" s="140"/>
      <c r="AR3" s="140"/>
      <c r="AS3" s="140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41" t="s">
        <v>52</v>
      </c>
      <c r="AV2" s="142"/>
      <c r="AW2" s="143"/>
      <c r="AX2" s="52">
        <v>2</v>
      </c>
      <c r="AY2" s="141" t="s">
        <v>53</v>
      </c>
      <c r="AZ2" s="142"/>
      <c r="BA2" s="143"/>
      <c r="BB2" s="52">
        <v>0</v>
      </c>
      <c r="BC2" s="141" t="s">
        <v>54</v>
      </c>
      <c r="BD2" s="142"/>
      <c r="BE2" s="142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39" t="s">
        <v>184</v>
      </c>
      <c r="AG3" s="139"/>
      <c r="AH3" s="139"/>
      <c r="AI3" s="139"/>
      <c r="AJ3" s="139"/>
      <c r="AK3" s="139"/>
      <c r="AL3" s="139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40" t="s">
        <v>186</v>
      </c>
      <c r="BB3" s="140"/>
      <c r="BC3" s="140"/>
      <c r="BD3" s="140"/>
      <c r="BE3" s="140"/>
      <c r="BF3" s="140"/>
      <c r="BG3" s="140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41" t="s">
        <v>52</v>
      </c>
      <c r="T2" s="142"/>
      <c r="U2" s="143"/>
      <c r="V2" s="52">
        <v>2</v>
      </c>
      <c r="W2" s="141" t="s">
        <v>53</v>
      </c>
      <c r="X2" s="142"/>
      <c r="Y2" s="143"/>
      <c r="Z2" s="52">
        <v>0</v>
      </c>
      <c r="AA2" s="141" t="s">
        <v>54</v>
      </c>
      <c r="AB2" s="142"/>
      <c r="AC2" s="142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39" t="s">
        <v>58</v>
      </c>
      <c r="Z3" s="139"/>
      <c r="AA3" s="139"/>
      <c r="AB3" s="139"/>
      <c r="AC3" s="139"/>
      <c r="AD3" s="139"/>
      <c r="AE3" s="139"/>
      <c r="AF3" s="140" t="s">
        <v>184</v>
      </c>
      <c r="AG3" s="140"/>
      <c r="AH3" s="140"/>
      <c r="AI3" s="140"/>
      <c r="AJ3" s="140"/>
      <c r="AK3" s="140"/>
      <c r="AL3" s="140"/>
      <c r="AM3" s="140" t="s">
        <v>184</v>
      </c>
      <c r="AN3" s="140"/>
      <c r="AO3" s="140"/>
      <c r="AP3" s="140"/>
      <c r="AQ3" s="140"/>
      <c r="AR3" s="140"/>
      <c r="AS3" s="140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41" t="s">
        <v>52</v>
      </c>
      <c r="AH2" s="142"/>
      <c r="AI2" s="143"/>
      <c r="AJ2" s="52">
        <v>2</v>
      </c>
      <c r="AK2" s="141" t="s">
        <v>53</v>
      </c>
      <c r="AL2" s="142"/>
      <c r="AM2" s="143"/>
      <c r="AN2" s="52">
        <v>0</v>
      </c>
      <c r="AO2" s="141" t="s">
        <v>54</v>
      </c>
      <c r="AP2" s="142"/>
      <c r="AQ2" s="142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39" t="s">
        <v>184</v>
      </c>
      <c r="AG3" s="139"/>
      <c r="AH3" s="139"/>
      <c r="AI3" s="139"/>
      <c r="AJ3" s="139"/>
      <c r="AK3" s="139"/>
      <c r="AL3" s="139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41" t="s">
        <v>52</v>
      </c>
      <c r="AV2" s="142"/>
      <c r="AW2" s="143"/>
      <c r="AX2" s="52">
        <v>2</v>
      </c>
      <c r="AY2" s="141" t="s">
        <v>53</v>
      </c>
      <c r="AZ2" s="142"/>
      <c r="BA2" s="143"/>
      <c r="BB2" s="52">
        <v>0</v>
      </c>
      <c r="BC2" s="141" t="s">
        <v>54</v>
      </c>
      <c r="BD2" s="142"/>
      <c r="BE2" s="142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39" t="s">
        <v>185</v>
      </c>
      <c r="AN3" s="139"/>
      <c r="AO3" s="139"/>
      <c r="AP3" s="139"/>
      <c r="AQ3" s="139"/>
      <c r="AR3" s="139"/>
      <c r="AS3" s="139"/>
      <c r="AT3" s="140" t="s">
        <v>186</v>
      </c>
      <c r="AU3" s="140"/>
      <c r="AV3" s="140"/>
      <c r="AW3" s="140"/>
      <c r="AX3" s="140"/>
      <c r="AY3" s="140"/>
      <c r="AZ3" s="140"/>
      <c r="BA3" s="140" t="s">
        <v>186</v>
      </c>
      <c r="BB3" s="140"/>
      <c r="BC3" s="140"/>
      <c r="BD3" s="140"/>
      <c r="BE3" s="140"/>
      <c r="BF3" s="140"/>
      <c r="BG3" s="140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41" t="s">
        <v>52</v>
      </c>
      <c r="BK2" s="142"/>
      <c r="BL2" s="143"/>
      <c r="BM2" s="52">
        <v>2</v>
      </c>
      <c r="BN2" s="141" t="s">
        <v>53</v>
      </c>
      <c r="BO2" s="142"/>
      <c r="BP2" s="143"/>
      <c r="BQ2" s="52">
        <v>0</v>
      </c>
      <c r="BR2" s="144" t="s">
        <v>54</v>
      </c>
      <c r="BS2" s="145"/>
      <c r="BT2" s="145"/>
      <c r="BU2" s="145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39" t="s">
        <v>343</v>
      </c>
      <c r="BB3" s="139"/>
      <c r="BC3" s="139"/>
      <c r="BD3" s="139"/>
      <c r="BE3" s="139"/>
      <c r="BF3" s="139"/>
      <c r="BG3" s="139"/>
      <c r="BH3" s="140" t="s">
        <v>344</v>
      </c>
      <c r="BI3" s="140"/>
      <c r="BJ3" s="140"/>
      <c r="BK3" s="140"/>
      <c r="BL3" s="140"/>
      <c r="BM3" s="140"/>
      <c r="BN3" s="140"/>
      <c r="BO3" s="140" t="s">
        <v>385</v>
      </c>
      <c r="BP3" s="140"/>
      <c r="BQ3" s="140"/>
      <c r="BR3" s="140"/>
      <c r="BS3" s="140"/>
      <c r="BT3" s="140"/>
      <c r="BU3" s="140"/>
      <c r="BV3" s="140" t="s">
        <v>386</v>
      </c>
      <c r="BW3" s="140"/>
      <c r="BX3" s="140"/>
      <c r="BY3" s="140"/>
      <c r="BZ3" s="140"/>
      <c r="CA3" s="140"/>
      <c r="CB3" s="140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49" t="s">
        <v>52</v>
      </c>
      <c r="BR1" s="149"/>
      <c r="BS1" s="149"/>
      <c r="BT1" s="52">
        <v>2</v>
      </c>
      <c r="BU1" s="149" t="s">
        <v>53</v>
      </c>
      <c r="BV1" s="149"/>
      <c r="BW1" s="149"/>
      <c r="BX1" s="52">
        <v>0</v>
      </c>
      <c r="BY1" s="150" t="s">
        <v>54</v>
      </c>
      <c r="BZ1" s="150"/>
      <c r="CA1" s="150"/>
      <c r="CB1" s="150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46" t="s">
        <v>57</v>
      </c>
      <c r="S2" s="147"/>
      <c r="T2" s="147"/>
      <c r="U2" s="147"/>
      <c r="V2" s="147"/>
      <c r="W2" s="147"/>
      <c r="X2" s="148"/>
      <c r="Y2" s="146" t="s">
        <v>58</v>
      </c>
      <c r="Z2" s="147"/>
      <c r="AA2" s="147"/>
      <c r="AB2" s="147"/>
      <c r="AC2" s="147"/>
      <c r="AD2" s="147"/>
      <c r="AE2" s="148"/>
      <c r="AF2" s="146" t="s">
        <v>184</v>
      </c>
      <c r="AG2" s="147"/>
      <c r="AH2" s="147"/>
      <c r="AI2" s="147"/>
      <c r="AJ2" s="147"/>
      <c r="AK2" s="147"/>
      <c r="AL2" s="148"/>
      <c r="AM2" s="146" t="s">
        <v>185</v>
      </c>
      <c r="AN2" s="147"/>
      <c r="AO2" s="147"/>
      <c r="AP2" s="147"/>
      <c r="AQ2" s="147"/>
      <c r="AR2" s="147"/>
      <c r="AS2" s="148"/>
      <c r="AT2" s="140" t="s">
        <v>186</v>
      </c>
      <c r="AU2" s="140"/>
      <c r="AV2" s="140"/>
      <c r="AW2" s="140"/>
      <c r="AX2" s="140"/>
      <c r="AY2" s="140"/>
      <c r="AZ2" s="140"/>
      <c r="BA2" s="151" t="s">
        <v>343</v>
      </c>
      <c r="BB2" s="151"/>
      <c r="BC2" s="151"/>
      <c r="BD2" s="151"/>
      <c r="BE2" s="151"/>
      <c r="BF2" s="151"/>
      <c r="BG2" s="151"/>
      <c r="BH2" s="152" t="s">
        <v>344</v>
      </c>
      <c r="BI2" s="152"/>
      <c r="BJ2" s="152"/>
      <c r="BK2" s="152"/>
      <c r="BL2" s="152"/>
      <c r="BM2" s="152"/>
      <c r="BN2" s="152"/>
      <c r="BO2" s="151" t="s">
        <v>385</v>
      </c>
      <c r="BP2" s="151"/>
      <c r="BQ2" s="151"/>
      <c r="BR2" s="151"/>
      <c r="BS2" s="151"/>
      <c r="BT2" s="151"/>
      <c r="BU2" s="151"/>
      <c r="BV2" s="151" t="s">
        <v>386</v>
      </c>
      <c r="BW2" s="151"/>
      <c r="BX2" s="151"/>
      <c r="BY2" s="151"/>
      <c r="BZ2" s="151"/>
      <c r="CA2" s="151"/>
      <c r="CB2" s="151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2024-10-01T16:03:47Z</cp:lastPrinted>
  <dcterms:created xsi:type="dcterms:W3CDTF">2023-04-27T17:03:06Z</dcterms:created>
  <dcterms:modified xsi:type="dcterms:W3CDTF">2024-10-11T13:44:41Z</dcterms:modified>
  <cp:category/>
  <cp:contentStatus/>
</cp:coreProperties>
</file>