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C:\Users\Nica\Desktop\Case - Análise de Vendas\"/>
    </mc:Choice>
  </mc:AlternateContent>
  <xr:revisionPtr revIDLastSave="0" documentId="13_ncr:1_{A40E93FD-EF66-4038-A5D3-E8D053156E64}" xr6:coauthVersionLast="47" xr6:coauthVersionMax="47" xr10:uidLastSave="{00000000-0000-0000-0000-000000000000}"/>
  <bookViews>
    <workbookView xWindow="28680" yWindow="-2670" windowWidth="29040" windowHeight="15840" firstSheet="1" activeTab="1" xr2:uid="{00000000-000D-0000-FFFF-FFFF00000000}"/>
  </bookViews>
  <sheets>
    <sheet name="BD" sheetId="7" r:id="rId1"/>
    <sheet name="Consolidado" sheetId="9" r:id="rId2"/>
  </sheets>
  <definedNames>
    <definedName name="_xlnm._FilterDatabase" localSheetId="0" hidden="1">BD!$A$1:$M$701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9" l="1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H65" i="9" l="1"/>
  <c r="H68" i="9"/>
  <c r="H67" i="9"/>
  <c r="H64" i="9"/>
  <c r="H66" i="9"/>
  <c r="G69" i="9"/>
  <c r="C69" i="9"/>
  <c r="F69" i="9"/>
  <c r="D69" i="9"/>
  <c r="H63" i="9"/>
  <c r="E69" i="9"/>
  <c r="F55" i="9"/>
  <c r="D55" i="9"/>
  <c r="C55" i="9"/>
  <c r="E55" i="9"/>
  <c r="H69" i="9" l="1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C37" i="9"/>
  <c r="C38" i="9"/>
  <c r="C39" i="9"/>
  <c r="C40" i="9"/>
  <c r="C36" i="9"/>
  <c r="E41" i="9" l="1"/>
  <c r="F41" i="9"/>
  <c r="C41" i="9"/>
  <c r="D41" i="9"/>
  <c r="Q21" i="9" l="1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R21" i="9"/>
  <c r="R26" i="9" s="1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I26" i="9" l="1"/>
  <c r="K26" i="9"/>
  <c r="E26" i="9"/>
  <c r="M26" i="9"/>
  <c r="G26" i="9"/>
  <c r="O26" i="9"/>
  <c r="D26" i="9"/>
  <c r="F26" i="9"/>
  <c r="N26" i="9"/>
  <c r="J26" i="9"/>
  <c r="L26" i="9"/>
  <c r="H26" i="9"/>
  <c r="P26" i="9"/>
  <c r="S22" i="9"/>
  <c r="S23" i="9"/>
  <c r="S24" i="9"/>
  <c r="S25" i="9"/>
  <c r="S21" i="9"/>
  <c r="Q26" i="9"/>
  <c r="C26" i="9"/>
  <c r="S26" i="9" l="1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N9" i="9" s="1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N8" i="9" s="1"/>
  <c r="J185" i="7"/>
  <c r="J184" i="7"/>
  <c r="J183" i="7"/>
  <c r="J182" i="7"/>
  <c r="J181" i="7"/>
  <c r="J180" i="7"/>
  <c r="F9" i="9" s="1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C8" i="9" s="1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E10" i="9" s="1"/>
  <c r="J107" i="7"/>
  <c r="Q10" i="9" s="1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I7" i="9" s="1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O9" i="9" s="1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E11" i="9" s="1"/>
  <c r="J28" i="7"/>
  <c r="E7" i="9" s="1"/>
  <c r="J27" i="7"/>
  <c r="J26" i="7"/>
  <c r="O10" i="9" s="1"/>
  <c r="J25" i="7"/>
  <c r="J24" i="7"/>
  <c r="J23" i="7"/>
  <c r="J22" i="7"/>
  <c r="J21" i="7"/>
  <c r="J20" i="7"/>
  <c r="J19" i="7"/>
  <c r="H10" i="9" s="1"/>
  <c r="J18" i="7"/>
  <c r="J17" i="7"/>
  <c r="J16" i="7"/>
  <c r="J15" i="7"/>
  <c r="J14" i="7"/>
  <c r="J13" i="7"/>
  <c r="M7" i="9" s="1"/>
  <c r="J12" i="7"/>
  <c r="J11" i="7"/>
  <c r="J10" i="7"/>
  <c r="J9" i="7"/>
  <c r="J8" i="7"/>
  <c r="J7" i="7"/>
  <c r="J6" i="7"/>
  <c r="J5" i="7"/>
  <c r="J4" i="7"/>
  <c r="J3" i="7"/>
  <c r="J2" i="7"/>
  <c r="M9" i="9" l="1"/>
  <c r="I10" i="9"/>
  <c r="N10" i="9"/>
  <c r="M11" i="9"/>
  <c r="M10" i="9"/>
  <c r="I9" i="9"/>
  <c r="R9" i="9"/>
  <c r="K10" i="9"/>
  <c r="H8" i="9"/>
  <c r="D7" i="9"/>
  <c r="C10" i="9"/>
  <c r="G10" i="9"/>
  <c r="J8" i="9"/>
  <c r="K9" i="9"/>
  <c r="N7" i="9"/>
  <c r="F11" i="9"/>
  <c r="J10" i="9"/>
  <c r="K11" i="9"/>
  <c r="D10" i="9"/>
  <c r="D11" i="9"/>
  <c r="Q11" i="9"/>
  <c r="F10" i="9"/>
  <c r="I11" i="9"/>
  <c r="H11" i="9"/>
  <c r="P10" i="9"/>
  <c r="C7" i="9"/>
  <c r="Q8" i="9"/>
  <c r="J9" i="9"/>
  <c r="P7" i="9"/>
  <c r="O11" i="9"/>
  <c r="P9" i="9"/>
  <c r="E8" i="9"/>
  <c r="F8" i="9"/>
  <c r="Q7" i="9"/>
  <c r="P11" i="9"/>
  <c r="F7" i="9"/>
  <c r="K7" i="9"/>
  <c r="G11" i="9"/>
  <c r="C9" i="9"/>
  <c r="J11" i="9"/>
  <c r="C11" i="9"/>
  <c r="L8" i="9"/>
  <c r="D9" i="9"/>
  <c r="I8" i="9"/>
  <c r="L7" i="9"/>
  <c r="H54" i="9"/>
  <c r="G40" i="9"/>
  <c r="H40" i="9" s="1"/>
  <c r="R11" i="9"/>
  <c r="G36" i="9"/>
  <c r="G7" i="9"/>
  <c r="H7" i="9"/>
  <c r="H9" i="9"/>
  <c r="Q9" i="9"/>
  <c r="D8" i="9"/>
  <c r="J7" i="9"/>
  <c r="E9" i="9"/>
  <c r="R10" i="9"/>
  <c r="H52" i="9"/>
  <c r="G38" i="9"/>
  <c r="H38" i="9" s="1"/>
  <c r="L9" i="9"/>
  <c r="H51" i="9"/>
  <c r="G37" i="9"/>
  <c r="H37" i="9" s="1"/>
  <c r="G8" i="9"/>
  <c r="H53" i="9"/>
  <c r="G39" i="9"/>
  <c r="H39" i="9" s="1"/>
  <c r="L10" i="9"/>
  <c r="N11" i="9"/>
  <c r="M8" i="9"/>
  <c r="L11" i="9"/>
  <c r="R8" i="9"/>
  <c r="O8" i="9"/>
  <c r="R7" i="9"/>
  <c r="G9" i="9"/>
  <c r="O7" i="9"/>
  <c r="K8" i="9"/>
  <c r="P8" i="9"/>
  <c r="M12" i="9" l="1"/>
  <c r="C12" i="9"/>
  <c r="I12" i="9"/>
  <c r="N12" i="9"/>
  <c r="P12" i="9"/>
  <c r="J12" i="9"/>
  <c r="Q12" i="9"/>
  <c r="S8" i="9"/>
  <c r="E12" i="9"/>
  <c r="K12" i="9"/>
  <c r="O12" i="9"/>
  <c r="D12" i="9"/>
  <c r="S10" i="9"/>
  <c r="R12" i="9"/>
  <c r="F12" i="9"/>
  <c r="G41" i="9"/>
  <c r="H41" i="9" s="1"/>
  <c r="H36" i="9"/>
  <c r="G55" i="9"/>
  <c r="H55" i="9" s="1"/>
  <c r="H50" i="9"/>
  <c r="S11" i="9"/>
  <c r="L12" i="9"/>
  <c r="H12" i="9"/>
  <c r="S9" i="9"/>
  <c r="S7" i="9"/>
  <c r="G12" i="9"/>
  <c r="S12" i="9" l="1"/>
</calcChain>
</file>

<file path=xl/sharedStrings.xml><?xml version="1.0" encoding="utf-8"?>
<sst xmlns="http://schemas.openxmlformats.org/spreadsheetml/2006/main" count="2886" uniqueCount="68">
  <si>
    <t>Tipos de Clientes</t>
  </si>
  <si>
    <t>País</t>
  </si>
  <si>
    <t>Produto</t>
  </si>
  <si>
    <t>Qtde de Unidades Vendidas</t>
  </si>
  <si>
    <t>Preço Unitário</t>
  </si>
  <si>
    <t>Valor Total</t>
  </si>
  <si>
    <t>Desconto</t>
  </si>
  <si>
    <t>Valor Total c/ Desconto</t>
  </si>
  <si>
    <t>Custo Total</t>
  </si>
  <si>
    <t>Lucro</t>
  </si>
  <si>
    <t>Data</t>
  </si>
  <si>
    <t>Mês</t>
  </si>
  <si>
    <t>Ano</t>
  </si>
  <si>
    <t>Governo</t>
  </si>
  <si>
    <t>Canadá</t>
  </si>
  <si>
    <t>Produto 1</t>
  </si>
  <si>
    <t>Janeiro</t>
  </si>
  <si>
    <t>Alemanha</t>
  </si>
  <si>
    <t>Médias Empresas</t>
  </si>
  <si>
    <t>França</t>
  </si>
  <si>
    <t>Junho</t>
  </si>
  <si>
    <t>Chile</t>
  </si>
  <si>
    <t>Dezembro</t>
  </si>
  <si>
    <t>Produto 2</t>
  </si>
  <si>
    <t>Março</t>
  </si>
  <si>
    <t>Vendas Online</t>
  </si>
  <si>
    <t>Grandes Empresas</t>
  </si>
  <si>
    <t>Julho</t>
  </si>
  <si>
    <t>Pequenas Empresas</t>
  </si>
  <si>
    <t>Agosto</t>
  </si>
  <si>
    <t>Setembro</t>
  </si>
  <si>
    <t>Outubro</t>
  </si>
  <si>
    <t>EUA</t>
  </si>
  <si>
    <t>Produto 3</t>
  </si>
  <si>
    <t>Fevereiro</t>
  </si>
  <si>
    <t>Novembro</t>
  </si>
  <si>
    <t>Produto 4</t>
  </si>
  <si>
    <t>Produto 5</t>
  </si>
  <si>
    <t>Abil</t>
  </si>
  <si>
    <t>Produto 6</t>
  </si>
  <si>
    <t>Maio</t>
  </si>
  <si>
    <t xml:space="preserve">1 - A Empresa Analisada Gerou Lucro ou Prejuízo no Período? </t>
  </si>
  <si>
    <t>Tabela 1 - Análise de geração de Lucro por País e por Período</t>
  </si>
  <si>
    <t>Países</t>
  </si>
  <si>
    <t>Total</t>
  </si>
  <si>
    <r>
      <rPr>
        <b/>
        <u/>
        <sz val="10"/>
        <color theme="1"/>
        <rFont val="Calibri"/>
        <family val="2"/>
        <scheme val="minor"/>
      </rPr>
      <t>Resposta: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A empresa gerou </t>
    </r>
    <r>
      <rPr>
        <b/>
        <sz val="10"/>
        <color theme="1"/>
        <rFont val="Calibri"/>
        <family val="2"/>
        <scheme val="minor"/>
      </rPr>
      <t>lucro</t>
    </r>
    <r>
      <rPr>
        <sz val="10"/>
        <color theme="1"/>
        <rFont val="Calibri"/>
        <family val="2"/>
        <scheme val="minor"/>
      </rPr>
      <t xml:space="preserve"> e o valor total aproximado foi de </t>
    </r>
    <r>
      <rPr>
        <b/>
        <sz val="10"/>
        <color theme="1"/>
        <rFont val="Calibri"/>
        <family val="2"/>
        <scheme val="minor"/>
      </rPr>
      <t>USD 15,7 MM</t>
    </r>
  </si>
  <si>
    <r>
      <t>2 - Qual Faturamento Médio Mensal desta Empresa?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theme="5" tint="-0.499984740745262"/>
        <rFont val="Calibri"/>
        <family val="2"/>
        <scheme val="minor"/>
      </rPr>
      <t>3 - Qual mês foi registrado o período de maior faturamento da empresa?</t>
    </r>
  </si>
  <si>
    <t>Tabela 2 - Análise do Faturamento por País e por Período</t>
  </si>
  <si>
    <t>Faturamento Médio</t>
  </si>
  <si>
    <r>
      <rPr>
        <b/>
        <u/>
        <sz val="10"/>
        <color theme="1"/>
        <rFont val="Calibri"/>
        <family val="2"/>
        <scheme val="minor"/>
      </rPr>
      <t>Resposta 2: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faturamento médio mensal da empresa no período é de USD 7,4 MM.</t>
    </r>
  </si>
  <si>
    <r>
      <rPr>
        <b/>
        <u/>
        <sz val="10"/>
        <color theme="1"/>
        <rFont val="Calibri"/>
        <family val="2"/>
        <scheme val="minor"/>
      </rPr>
      <t>Resposta 3: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período com maior faturamento foi out/2019 com um valor total faturado de USD 12,4 MM</t>
    </r>
  </si>
  <si>
    <r>
      <t xml:space="preserve">4 - Qual valor total de descontos concedidos sobre as vendas no período?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5 - Qual país gera maior margem de lucro para a empresa em todo o período de Análise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6 - Qual país representa o maior faturamento da empresa em todo período? </t>
    </r>
  </si>
  <si>
    <t>Tabela 4 - Análise econômica por Região</t>
  </si>
  <si>
    <t>Faturamento Bruto</t>
  </si>
  <si>
    <t>Descontos</t>
  </si>
  <si>
    <t>Faturamento Líquido</t>
  </si>
  <si>
    <t>Custos</t>
  </si>
  <si>
    <t>Margem de Lucro</t>
  </si>
  <si>
    <r>
      <rPr>
        <b/>
        <u/>
        <sz val="10"/>
        <color theme="1"/>
        <rFont val="Calibri"/>
        <family val="2"/>
        <scheme val="minor"/>
      </rPr>
      <t>Resposta 4: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valor total de descontos no período avaliado foi de USD 9,2 MM.</t>
    </r>
  </si>
  <si>
    <r>
      <rPr>
        <b/>
        <u/>
        <sz val="10"/>
        <color theme="1"/>
        <rFont val="Calibri"/>
        <family val="2"/>
        <scheme val="minor"/>
      </rPr>
      <t>Resposta 5: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pais com maior margem de lucro é a Alemanha (14,5%)</t>
    </r>
  </si>
  <si>
    <r>
      <rPr>
        <b/>
        <u/>
        <sz val="10"/>
        <color theme="1"/>
        <rFont val="Calibri"/>
        <family val="2"/>
        <scheme val="minor"/>
      </rPr>
      <t>Resposta 6: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país com maior faturamento no período é os EUA (USD 25,0 MM)</t>
    </r>
  </si>
  <si>
    <t xml:space="preserve">7 - Qual tipo de cliente representa o maior faturamento da empresa em todo período? / 8 - Qual tipo de cliente resulta em uma maior margem de lucro para a empresa?
</t>
  </si>
  <si>
    <t>Clientes</t>
  </si>
  <si>
    <r>
      <rPr>
        <b/>
        <u/>
        <sz val="10"/>
        <color theme="1"/>
        <rFont val="Calibri"/>
        <family val="2"/>
        <scheme val="minor"/>
      </rPr>
      <t>Resposta 7:</t>
    </r>
    <r>
      <rPr>
        <b/>
        <sz val="10"/>
        <color theme="1"/>
        <rFont val="Calibri"/>
        <family val="2"/>
        <scheme val="minor"/>
      </rPr>
      <t xml:space="preserve"> O tipo de cliente com maior faturamento é o Governo</t>
    </r>
  </si>
  <si>
    <r>
      <rPr>
        <b/>
        <u/>
        <sz val="10"/>
        <color theme="1"/>
        <rFont val="Calibri"/>
        <family val="2"/>
        <scheme val="minor"/>
      </rPr>
      <t>Resposta 8:</t>
    </r>
    <r>
      <rPr>
        <b/>
        <sz val="10"/>
        <color theme="1"/>
        <rFont val="Calibri"/>
        <family val="2"/>
        <scheme val="minor"/>
      </rPr>
      <t xml:space="preserve"> O cliente com maior margem de lucro é Vendas Online (72,7%)</t>
    </r>
  </si>
  <si>
    <t xml:space="preserve">9 - Algum produto gerou prejuízo para esta empresa no período analisado? / 10 - Qual faturamento total e margem de lucro de cada produto?
</t>
  </si>
  <si>
    <t>Produtos</t>
  </si>
  <si>
    <r>
      <rPr>
        <b/>
        <u/>
        <sz val="11"/>
        <color theme="1"/>
        <rFont val="Calibri"/>
        <family val="2"/>
        <scheme val="minor"/>
      </rPr>
      <t>Resposta 9:</t>
    </r>
    <r>
      <rPr>
        <sz val="11"/>
        <color theme="1"/>
        <rFont val="Calibri"/>
        <family val="2"/>
        <scheme val="minor"/>
      </rPr>
      <t xml:space="preserve"> Apesar do Produto 1 possuir um lucro bem abaixo dos outros produtos, </t>
    </r>
    <r>
      <rPr>
        <b/>
        <sz val="11"/>
        <color theme="1"/>
        <rFont val="Calibri"/>
        <family val="2"/>
        <scheme val="minor"/>
      </rPr>
      <t>nenhum produto desta empresa gerou prejuízo no período.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</si>
</sst>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Border="1"/>
    <xf numFmtId="0" fontId="0" fillId="0" borderId="2" xfId="0" applyBorder="1"/>
    <xf numFmtId="164" fontId="0" fillId="0" borderId="2" xfId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  <xf numFmtId="165" fontId="0" fillId="0" borderId="0" xfId="0" applyNumberFormat="1"/>
    <xf numFmtId="17" fontId="3" fillId="3" borderId="5" xfId="0" applyNumberFormat="1" applyFont="1" applyFill="1" applyBorder="1" applyAlignment="1">
      <alignment horizontal="center"/>
    </xf>
    <xf numFmtId="17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/>
    <xf numFmtId="165" fontId="4" fillId="0" borderId="0" xfId="2" applyNumberFormat="1" applyFont="1"/>
    <xf numFmtId="165" fontId="4" fillId="0" borderId="5" xfId="2" applyNumberFormat="1" applyFont="1" applyBorder="1"/>
    <xf numFmtId="0" fontId="5" fillId="0" borderId="4" xfId="0" applyFont="1" applyBorder="1"/>
    <xf numFmtId="165" fontId="5" fillId="0" borderId="4" xfId="0" applyNumberFormat="1" applyFont="1" applyBorder="1"/>
    <xf numFmtId="165" fontId="5" fillId="0" borderId="6" xfId="0" applyNumberFormat="1" applyFont="1" applyBorder="1"/>
    <xf numFmtId="0" fontId="8" fillId="0" borderId="0" xfId="0" applyFont="1"/>
    <xf numFmtId="165" fontId="5" fillId="6" borderId="4" xfId="0" applyNumberFormat="1" applyFont="1" applyFill="1" applyBorder="1"/>
    <xf numFmtId="0" fontId="3" fillId="5" borderId="0" xfId="0" applyFont="1" applyFill="1" applyAlignment="1">
      <alignment horizontal="center" vertical="center" wrapText="1"/>
    </xf>
    <xf numFmtId="17" fontId="3" fillId="4" borderId="0" xfId="0" applyNumberFormat="1" applyFont="1" applyFill="1" applyAlignment="1">
      <alignment horizontal="center" vertical="center" wrapText="1"/>
    </xf>
    <xf numFmtId="17" fontId="3" fillId="3" borderId="5" xfId="0" applyNumberFormat="1" applyFont="1" applyFill="1" applyBorder="1" applyAlignment="1">
      <alignment horizontal="center" vertical="center" wrapText="1"/>
    </xf>
    <xf numFmtId="165" fontId="8" fillId="0" borderId="0" xfId="2" applyNumberFormat="1" applyFont="1"/>
    <xf numFmtId="0" fontId="9" fillId="0" borderId="4" xfId="0" applyFont="1" applyBorder="1"/>
    <xf numFmtId="0" fontId="3" fillId="7" borderId="0" xfId="0" applyFont="1" applyFill="1" applyAlignment="1">
      <alignment horizontal="center" vertical="center" wrapText="1"/>
    </xf>
    <xf numFmtId="165" fontId="9" fillId="0" borderId="4" xfId="2" applyNumberFormat="1" applyFont="1" applyBorder="1"/>
    <xf numFmtId="0" fontId="3" fillId="8" borderId="0" xfId="0" applyFont="1" applyFill="1" applyAlignment="1">
      <alignment horizontal="center" vertical="center" wrapText="1"/>
    </xf>
    <xf numFmtId="166" fontId="8" fillId="0" borderId="0" xfId="3" applyNumberFormat="1" applyFont="1" applyAlignment="1">
      <alignment horizontal="center"/>
    </xf>
    <xf numFmtId="166" fontId="9" fillId="0" borderId="4" xfId="3" applyNumberFormat="1" applyFont="1" applyBorder="1" applyAlignment="1">
      <alignment horizontal="center"/>
    </xf>
    <xf numFmtId="165" fontId="8" fillId="6" borderId="0" xfId="2" applyNumberFormat="1" applyFont="1" applyFill="1"/>
    <xf numFmtId="166" fontId="8" fillId="6" borderId="0" xfId="3" applyNumberFormat="1" applyFont="1" applyFill="1" applyAlignment="1">
      <alignment horizontal="center"/>
    </xf>
    <xf numFmtId="165" fontId="9" fillId="6" borderId="4" xfId="2" applyNumberFormat="1" applyFont="1" applyFill="1" applyBorder="1"/>
    <xf numFmtId="0" fontId="5" fillId="0" borderId="0" xfId="0" applyFont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9393-BB62-42E2-908F-1F58D8131ACE}">
  <dimension ref="A1:M701"/>
  <sheetViews>
    <sheetView showGridLines="0" workbookViewId="0">
      <selection activeCell="P1" sqref="P1:P1048576"/>
    </sheetView>
  </sheetViews>
  <sheetFormatPr defaultRowHeight="14.45"/>
  <cols>
    <col min="1" max="1" width="17.28515625" bestFit="1" customWidth="1"/>
    <col min="2" max="2" width="9.140625" bestFit="1" customWidth="1"/>
    <col min="3" max="3" width="10.140625" bestFit="1" customWidth="1"/>
    <col min="4" max="4" width="26" bestFit="1" customWidth="1"/>
    <col min="5" max="5" width="23.140625" bestFit="1" customWidth="1"/>
    <col min="6" max="6" width="25" bestFit="1" customWidth="1"/>
    <col min="7" max="7" width="12.140625" bestFit="1" customWidth="1"/>
    <col min="8" max="8" width="27.28515625" bestFit="1" customWidth="1"/>
    <col min="9" max="10" width="12.140625" bestFit="1" customWidth="1"/>
    <col min="11" max="11" width="10.5703125" bestFit="1" customWidth="1"/>
    <col min="12" max="12" width="10.7109375" bestFit="1" customWidth="1"/>
    <col min="13" max="13" width="5" bestFit="1" customWidth="1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6" t="s">
        <v>12</v>
      </c>
    </row>
    <row r="2" spans="1:13">
      <c r="A2" s="7" t="s">
        <v>13</v>
      </c>
      <c r="B2" s="8" t="s">
        <v>14</v>
      </c>
      <c r="C2" s="9" t="s">
        <v>15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16</v>
      </c>
      <c r="M2" s="12">
        <v>2019</v>
      </c>
    </row>
    <row r="3" spans="1:13">
      <c r="A3" s="7" t="s">
        <v>13</v>
      </c>
      <c r="B3" s="8" t="s">
        <v>17</v>
      </c>
      <c r="C3" s="9" t="s">
        <v>15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16</v>
      </c>
      <c r="M3" s="12">
        <v>2019</v>
      </c>
    </row>
    <row r="4" spans="1:13">
      <c r="A4" s="7" t="s">
        <v>18</v>
      </c>
      <c r="B4" s="8" t="s">
        <v>19</v>
      </c>
      <c r="C4" s="9" t="s">
        <v>15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20</v>
      </c>
      <c r="M4" s="12">
        <v>2019</v>
      </c>
    </row>
    <row r="5" spans="1:13">
      <c r="A5" s="7" t="s">
        <v>18</v>
      </c>
      <c r="B5" s="8" t="s">
        <v>17</v>
      </c>
      <c r="C5" s="9" t="s">
        <v>15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20</v>
      </c>
      <c r="M5" s="12">
        <v>2019</v>
      </c>
    </row>
    <row r="6" spans="1:13">
      <c r="A6" s="7" t="s">
        <v>18</v>
      </c>
      <c r="B6" s="8" t="s">
        <v>21</v>
      </c>
      <c r="C6" s="9" t="s">
        <v>15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20</v>
      </c>
      <c r="M6" s="12">
        <v>2019</v>
      </c>
    </row>
    <row r="7" spans="1:13">
      <c r="A7" s="7" t="s">
        <v>13</v>
      </c>
      <c r="B7" s="8" t="s">
        <v>17</v>
      </c>
      <c r="C7" s="9" t="s">
        <v>15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22</v>
      </c>
      <c r="M7" s="12">
        <v>2019</v>
      </c>
    </row>
    <row r="8" spans="1:13">
      <c r="A8" s="7" t="s">
        <v>18</v>
      </c>
      <c r="B8" s="8" t="s">
        <v>17</v>
      </c>
      <c r="C8" s="9" t="s">
        <v>23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24</v>
      </c>
      <c r="M8" s="12">
        <v>2019</v>
      </c>
    </row>
    <row r="9" spans="1:13">
      <c r="A9" s="7" t="s">
        <v>25</v>
      </c>
      <c r="B9" s="8" t="s">
        <v>14</v>
      </c>
      <c r="C9" s="9" t="s">
        <v>23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20</v>
      </c>
      <c r="M9" s="12">
        <v>2019</v>
      </c>
    </row>
    <row r="10" spans="1:13">
      <c r="A10" s="7" t="s">
        <v>13</v>
      </c>
      <c r="B10" s="8" t="s">
        <v>19</v>
      </c>
      <c r="C10" s="9" t="s">
        <v>23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20</v>
      </c>
      <c r="M10" s="12">
        <v>2019</v>
      </c>
    </row>
    <row r="11" spans="1:13">
      <c r="A11" s="7" t="s">
        <v>25</v>
      </c>
      <c r="B11" s="8" t="s">
        <v>17</v>
      </c>
      <c r="C11" s="9" t="s">
        <v>23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20</v>
      </c>
      <c r="M11" s="12">
        <v>2019</v>
      </c>
    </row>
    <row r="12" spans="1:13">
      <c r="A12" s="7" t="s">
        <v>18</v>
      </c>
      <c r="B12" s="8" t="s">
        <v>21</v>
      </c>
      <c r="C12" s="9" t="s">
        <v>23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20</v>
      </c>
      <c r="M12" s="12">
        <v>2019</v>
      </c>
    </row>
    <row r="13" spans="1:13">
      <c r="A13" s="7" t="s">
        <v>26</v>
      </c>
      <c r="B13" s="8" t="s">
        <v>14</v>
      </c>
      <c r="C13" s="9" t="s">
        <v>23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27</v>
      </c>
      <c r="M13" s="12">
        <v>2019</v>
      </c>
    </row>
    <row r="14" spans="1:13">
      <c r="A14" s="7" t="s">
        <v>28</v>
      </c>
      <c r="B14" s="8" t="s">
        <v>21</v>
      </c>
      <c r="C14" s="9" t="s">
        <v>23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29</v>
      </c>
      <c r="M14" s="12">
        <v>2019</v>
      </c>
    </row>
    <row r="15" spans="1:13">
      <c r="A15" s="7" t="s">
        <v>13</v>
      </c>
      <c r="B15" s="8" t="s">
        <v>17</v>
      </c>
      <c r="C15" s="9" t="s">
        <v>23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30</v>
      </c>
      <c r="M15" s="12">
        <v>2019</v>
      </c>
    </row>
    <row r="16" spans="1:13">
      <c r="A16" s="7" t="s">
        <v>26</v>
      </c>
      <c r="B16" s="8" t="s">
        <v>14</v>
      </c>
      <c r="C16" s="9" t="s">
        <v>23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31</v>
      </c>
      <c r="M16" s="12">
        <v>2018</v>
      </c>
    </row>
    <row r="17" spans="1:13">
      <c r="A17" s="7" t="s">
        <v>18</v>
      </c>
      <c r="B17" s="8" t="s">
        <v>32</v>
      </c>
      <c r="C17" s="9" t="s">
        <v>23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22</v>
      </c>
      <c r="M17" s="12">
        <v>2019</v>
      </c>
    </row>
    <row r="18" spans="1:13">
      <c r="A18" s="7" t="s">
        <v>13</v>
      </c>
      <c r="B18" s="8" t="s">
        <v>14</v>
      </c>
      <c r="C18" s="9" t="s">
        <v>33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34</v>
      </c>
      <c r="M18" s="12">
        <v>2019</v>
      </c>
    </row>
    <row r="19" spans="1:13">
      <c r="A19" s="7" t="s">
        <v>18</v>
      </c>
      <c r="B19" s="8" t="s">
        <v>21</v>
      </c>
      <c r="C19" s="9" t="s">
        <v>33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34</v>
      </c>
      <c r="M19" s="12">
        <v>2019</v>
      </c>
    </row>
    <row r="20" spans="1:13">
      <c r="A20" s="7" t="s">
        <v>25</v>
      </c>
      <c r="B20" s="8" t="s">
        <v>14</v>
      </c>
      <c r="C20" s="9" t="s">
        <v>33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20</v>
      </c>
      <c r="M20" s="12">
        <v>2019</v>
      </c>
    </row>
    <row r="21" spans="1:13">
      <c r="A21" s="7" t="s">
        <v>13</v>
      </c>
      <c r="B21" s="8" t="s">
        <v>17</v>
      </c>
      <c r="C21" s="9" t="s">
        <v>33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20</v>
      </c>
      <c r="M21" s="12">
        <v>2019</v>
      </c>
    </row>
    <row r="22" spans="1:13">
      <c r="A22" s="7" t="s">
        <v>25</v>
      </c>
      <c r="B22" s="8" t="s">
        <v>17</v>
      </c>
      <c r="C22" s="9" t="s">
        <v>33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27</v>
      </c>
      <c r="M22" s="12">
        <v>2019</v>
      </c>
    </row>
    <row r="23" spans="1:13">
      <c r="A23" s="7" t="s">
        <v>13</v>
      </c>
      <c r="B23" s="8" t="s">
        <v>21</v>
      </c>
      <c r="C23" s="9" t="s">
        <v>33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29</v>
      </c>
      <c r="M23" s="12">
        <v>2019</v>
      </c>
    </row>
    <row r="24" spans="1:13">
      <c r="A24" s="7" t="s">
        <v>18</v>
      </c>
      <c r="B24" s="8" t="s">
        <v>19</v>
      </c>
      <c r="C24" s="9" t="s">
        <v>33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30</v>
      </c>
      <c r="M24" s="12">
        <v>2018</v>
      </c>
    </row>
    <row r="25" spans="1:13">
      <c r="A25" s="7" t="s">
        <v>28</v>
      </c>
      <c r="B25" s="8" t="s">
        <v>21</v>
      </c>
      <c r="C25" s="9" t="s">
        <v>33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30</v>
      </c>
      <c r="M25" s="12">
        <v>2018</v>
      </c>
    </row>
    <row r="26" spans="1:13">
      <c r="A26" s="7" t="s">
        <v>18</v>
      </c>
      <c r="B26" s="8" t="s">
        <v>21</v>
      </c>
      <c r="C26" s="9" t="s">
        <v>33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30</v>
      </c>
      <c r="M26" s="12">
        <v>2019</v>
      </c>
    </row>
    <row r="27" spans="1:13">
      <c r="A27" s="7" t="s">
        <v>13</v>
      </c>
      <c r="B27" s="8" t="s">
        <v>32</v>
      </c>
      <c r="C27" s="9" t="s">
        <v>33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31</v>
      </c>
      <c r="M27" s="12">
        <v>2019</v>
      </c>
    </row>
    <row r="28" spans="1:13">
      <c r="A28" s="7" t="s">
        <v>13</v>
      </c>
      <c r="B28" s="8" t="s">
        <v>14</v>
      </c>
      <c r="C28" s="9" t="s">
        <v>33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35</v>
      </c>
      <c r="M28" s="12">
        <v>2018</v>
      </c>
    </row>
    <row r="29" spans="1:13">
      <c r="A29" s="7" t="s">
        <v>25</v>
      </c>
      <c r="B29" s="8" t="s">
        <v>32</v>
      </c>
      <c r="C29" s="9" t="s">
        <v>33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35</v>
      </c>
      <c r="M29" s="12">
        <v>2018</v>
      </c>
    </row>
    <row r="30" spans="1:13">
      <c r="A30" s="7" t="s">
        <v>18</v>
      </c>
      <c r="B30" s="8" t="s">
        <v>14</v>
      </c>
      <c r="C30" s="9" t="s">
        <v>33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22</v>
      </c>
      <c r="M30" s="12">
        <v>2018</v>
      </c>
    </row>
    <row r="31" spans="1:13">
      <c r="A31" s="7" t="s">
        <v>13</v>
      </c>
      <c r="B31" s="8" t="s">
        <v>14</v>
      </c>
      <c r="C31" s="9" t="s">
        <v>33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22</v>
      </c>
      <c r="M31" s="12">
        <v>2019</v>
      </c>
    </row>
    <row r="32" spans="1:13">
      <c r="A32" s="7" t="s">
        <v>13</v>
      </c>
      <c r="B32" s="8" t="s">
        <v>17</v>
      </c>
      <c r="C32" s="9" t="s">
        <v>33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22</v>
      </c>
      <c r="M32" s="12">
        <v>2019</v>
      </c>
    </row>
    <row r="33" spans="1:13">
      <c r="A33" s="7" t="s">
        <v>13</v>
      </c>
      <c r="B33" s="8" t="s">
        <v>21</v>
      </c>
      <c r="C33" s="9" t="s">
        <v>36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16</v>
      </c>
      <c r="M33" s="12">
        <v>2019</v>
      </c>
    </row>
    <row r="34" spans="1:13">
      <c r="A34" s="7" t="s">
        <v>26</v>
      </c>
      <c r="B34" s="8" t="s">
        <v>19</v>
      </c>
      <c r="C34" s="9" t="s">
        <v>36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34</v>
      </c>
      <c r="M34" s="12">
        <v>2019</v>
      </c>
    </row>
    <row r="35" spans="1:13">
      <c r="A35" s="7" t="s">
        <v>25</v>
      </c>
      <c r="B35" s="8" t="s">
        <v>17</v>
      </c>
      <c r="C35" s="9" t="s">
        <v>36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24</v>
      </c>
      <c r="M35" s="12">
        <v>2019</v>
      </c>
    </row>
    <row r="36" spans="1:13">
      <c r="A36" s="7" t="s">
        <v>13</v>
      </c>
      <c r="B36" s="8" t="s">
        <v>17</v>
      </c>
      <c r="C36" s="9" t="s">
        <v>36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20</v>
      </c>
      <c r="M36" s="12">
        <v>2019</v>
      </c>
    </row>
    <row r="37" spans="1:13">
      <c r="A37" s="7" t="s">
        <v>25</v>
      </c>
      <c r="B37" s="8" t="s">
        <v>17</v>
      </c>
      <c r="C37" s="9" t="s">
        <v>36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20</v>
      </c>
      <c r="M37" s="12">
        <v>2019</v>
      </c>
    </row>
    <row r="38" spans="1:13">
      <c r="A38" s="7" t="s">
        <v>26</v>
      </c>
      <c r="B38" s="8" t="s">
        <v>32</v>
      </c>
      <c r="C38" s="9" t="s">
        <v>36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29</v>
      </c>
      <c r="M38" s="12">
        <v>2019</v>
      </c>
    </row>
    <row r="39" spans="1:13">
      <c r="A39" s="7" t="s">
        <v>26</v>
      </c>
      <c r="B39" s="8" t="s">
        <v>14</v>
      </c>
      <c r="C39" s="9" t="s">
        <v>36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31</v>
      </c>
      <c r="M39" s="12">
        <v>2018</v>
      </c>
    </row>
    <row r="40" spans="1:13">
      <c r="A40" s="7" t="s">
        <v>28</v>
      </c>
      <c r="B40" s="8" t="s">
        <v>14</v>
      </c>
      <c r="C40" s="9" t="s">
        <v>37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34</v>
      </c>
      <c r="M40" s="12">
        <v>2019</v>
      </c>
    </row>
    <row r="41" spans="1:13">
      <c r="A41" s="7" t="s">
        <v>25</v>
      </c>
      <c r="B41" s="8" t="s">
        <v>17</v>
      </c>
      <c r="C41" s="9" t="s">
        <v>37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38</v>
      </c>
      <c r="M41" s="12">
        <v>2019</v>
      </c>
    </row>
    <row r="42" spans="1:13">
      <c r="A42" s="7" t="s">
        <v>18</v>
      </c>
      <c r="B42" s="8" t="s">
        <v>19</v>
      </c>
      <c r="C42" s="9" t="s">
        <v>37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20</v>
      </c>
      <c r="M42" s="12">
        <v>2019</v>
      </c>
    </row>
    <row r="43" spans="1:13">
      <c r="A43" s="7" t="s">
        <v>18</v>
      </c>
      <c r="B43" s="8" t="s">
        <v>17</v>
      </c>
      <c r="C43" s="9" t="s">
        <v>37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20</v>
      </c>
      <c r="M43" s="12">
        <v>2019</v>
      </c>
    </row>
    <row r="44" spans="1:13">
      <c r="A44" s="7" t="s">
        <v>13</v>
      </c>
      <c r="B44" s="8" t="s">
        <v>19</v>
      </c>
      <c r="C44" s="9" t="s">
        <v>37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30</v>
      </c>
      <c r="M44" s="12">
        <v>2018</v>
      </c>
    </row>
    <row r="45" spans="1:13">
      <c r="A45" s="7" t="s">
        <v>28</v>
      </c>
      <c r="B45" s="8" t="s">
        <v>19</v>
      </c>
      <c r="C45" s="9" t="s">
        <v>37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30</v>
      </c>
      <c r="M45" s="12">
        <v>2019</v>
      </c>
    </row>
    <row r="46" spans="1:13">
      <c r="A46" s="7" t="s">
        <v>13</v>
      </c>
      <c r="B46" s="8" t="s">
        <v>14</v>
      </c>
      <c r="C46" s="9" t="s">
        <v>37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22</v>
      </c>
      <c r="M46" s="12">
        <v>2019</v>
      </c>
    </row>
    <row r="47" spans="1:13">
      <c r="A47" s="7" t="s">
        <v>13</v>
      </c>
      <c r="B47" s="8" t="s">
        <v>19</v>
      </c>
      <c r="C47" s="9" t="s">
        <v>39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34</v>
      </c>
      <c r="M47" s="12">
        <v>2019</v>
      </c>
    </row>
    <row r="48" spans="1:13">
      <c r="A48" s="7" t="s">
        <v>25</v>
      </c>
      <c r="B48" s="8" t="s">
        <v>32</v>
      </c>
      <c r="C48" s="9" t="s">
        <v>39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38</v>
      </c>
      <c r="M48" s="12">
        <v>2019</v>
      </c>
    </row>
    <row r="49" spans="1:13">
      <c r="A49" s="7" t="s">
        <v>26</v>
      </c>
      <c r="B49" s="8" t="s">
        <v>17</v>
      </c>
      <c r="C49" s="9" t="s">
        <v>39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38</v>
      </c>
      <c r="M49" s="12">
        <v>2019</v>
      </c>
    </row>
    <row r="50" spans="1:13">
      <c r="A50" s="7" t="s">
        <v>13</v>
      </c>
      <c r="B50" s="8" t="s">
        <v>19</v>
      </c>
      <c r="C50" s="9" t="s">
        <v>39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20</v>
      </c>
      <c r="M50" s="12">
        <v>2019</v>
      </c>
    </row>
    <row r="51" spans="1:13">
      <c r="A51" s="7" t="s">
        <v>13</v>
      </c>
      <c r="B51" s="8" t="s">
        <v>17</v>
      </c>
      <c r="C51" s="9" t="s">
        <v>39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27</v>
      </c>
      <c r="M51" s="12">
        <v>2019</v>
      </c>
    </row>
    <row r="52" spans="1:13">
      <c r="A52" s="7" t="s">
        <v>25</v>
      </c>
      <c r="B52" s="8" t="s">
        <v>32</v>
      </c>
      <c r="C52" s="9" t="s">
        <v>39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29</v>
      </c>
      <c r="M52" s="12">
        <v>2019</v>
      </c>
    </row>
    <row r="53" spans="1:13">
      <c r="A53" s="7" t="s">
        <v>13</v>
      </c>
      <c r="B53" s="8" t="s">
        <v>32</v>
      </c>
      <c r="C53" s="9" t="s">
        <v>39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31</v>
      </c>
      <c r="M53" s="12">
        <v>2019</v>
      </c>
    </row>
    <row r="54" spans="1:13">
      <c r="A54" s="7" t="s">
        <v>18</v>
      </c>
      <c r="B54" s="8" t="s">
        <v>32</v>
      </c>
      <c r="C54" s="9" t="s">
        <v>39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22</v>
      </c>
      <c r="M54" s="12">
        <v>2019</v>
      </c>
    </row>
    <row r="55" spans="1:13">
      <c r="A55" s="7" t="s">
        <v>13</v>
      </c>
      <c r="B55" s="8" t="s">
        <v>19</v>
      </c>
      <c r="C55" s="9" t="s">
        <v>33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16</v>
      </c>
      <c r="M55" s="12">
        <v>2019</v>
      </c>
    </row>
    <row r="56" spans="1:13">
      <c r="A56" s="7" t="s">
        <v>18</v>
      </c>
      <c r="B56" s="8" t="s">
        <v>19</v>
      </c>
      <c r="C56" s="9" t="s">
        <v>33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34</v>
      </c>
      <c r="M56" s="12">
        <v>2019</v>
      </c>
    </row>
    <row r="57" spans="1:13">
      <c r="A57" s="7" t="s">
        <v>13</v>
      </c>
      <c r="B57" s="8" t="s">
        <v>19</v>
      </c>
      <c r="C57" s="9" t="s">
        <v>33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40</v>
      </c>
      <c r="M57" s="12">
        <v>2019</v>
      </c>
    </row>
    <row r="58" spans="1:13">
      <c r="A58" s="7" t="s">
        <v>13</v>
      </c>
      <c r="B58" s="8" t="s">
        <v>19</v>
      </c>
      <c r="C58" s="9" t="s">
        <v>36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35</v>
      </c>
      <c r="M58" s="12">
        <v>2019</v>
      </c>
    </row>
    <row r="59" spans="1:13">
      <c r="A59" s="7" t="s">
        <v>13</v>
      </c>
      <c r="B59" s="8" t="s">
        <v>14</v>
      </c>
      <c r="C59" s="9" t="s">
        <v>37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24</v>
      </c>
      <c r="M59" s="12">
        <v>2019</v>
      </c>
    </row>
    <row r="60" spans="1:13">
      <c r="A60" s="7" t="s">
        <v>25</v>
      </c>
      <c r="B60" s="8" t="s">
        <v>32</v>
      </c>
      <c r="C60" s="9" t="s">
        <v>15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34</v>
      </c>
      <c r="M60" s="12">
        <v>2019</v>
      </c>
    </row>
    <row r="61" spans="1:13">
      <c r="A61" s="7" t="s">
        <v>13</v>
      </c>
      <c r="B61" s="8" t="s">
        <v>21</v>
      </c>
      <c r="C61" s="9" t="s">
        <v>15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24</v>
      </c>
      <c r="M61" s="12">
        <v>2019</v>
      </c>
    </row>
    <row r="62" spans="1:13">
      <c r="A62" s="7" t="s">
        <v>13</v>
      </c>
      <c r="B62" s="8" t="s">
        <v>32</v>
      </c>
      <c r="C62" s="9" t="s">
        <v>15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27</v>
      </c>
      <c r="M62" s="12">
        <v>2019</v>
      </c>
    </row>
    <row r="63" spans="1:13">
      <c r="A63" s="7" t="s">
        <v>25</v>
      </c>
      <c r="B63" s="8" t="s">
        <v>14</v>
      </c>
      <c r="C63" s="9" t="s">
        <v>15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30</v>
      </c>
      <c r="M63" s="12">
        <v>2019</v>
      </c>
    </row>
    <row r="64" spans="1:13">
      <c r="A64" s="7" t="s">
        <v>26</v>
      </c>
      <c r="B64" s="8" t="s">
        <v>32</v>
      </c>
      <c r="C64" s="9" t="s">
        <v>15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30</v>
      </c>
      <c r="M64" s="12">
        <v>2018</v>
      </c>
    </row>
    <row r="65" spans="1:13">
      <c r="A65" s="7" t="s">
        <v>25</v>
      </c>
      <c r="B65" s="8" t="s">
        <v>19</v>
      </c>
      <c r="C65" s="9" t="s">
        <v>15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30</v>
      </c>
      <c r="M65" s="12">
        <v>2019</v>
      </c>
    </row>
    <row r="66" spans="1:13">
      <c r="A66" s="7" t="s">
        <v>25</v>
      </c>
      <c r="B66" s="8" t="s">
        <v>17</v>
      </c>
      <c r="C66" s="9" t="s">
        <v>15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31</v>
      </c>
      <c r="M66" s="12">
        <v>2018</v>
      </c>
    </row>
    <row r="67" spans="1:13">
      <c r="A67" s="7" t="s">
        <v>28</v>
      </c>
      <c r="B67" s="8" t="s">
        <v>21</v>
      </c>
      <c r="C67" s="9" t="s">
        <v>15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1">
        <v>43374</v>
      </c>
      <c r="L67" s="9" t="s">
        <v>31</v>
      </c>
      <c r="M67" s="12">
        <v>2018</v>
      </c>
    </row>
    <row r="68" spans="1:13">
      <c r="A68" s="7" t="s">
        <v>13</v>
      </c>
      <c r="B68" s="8" t="s">
        <v>21</v>
      </c>
      <c r="C68" s="9" t="s">
        <v>15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1">
        <v>43739</v>
      </c>
      <c r="L68" s="9" t="s">
        <v>31</v>
      </c>
      <c r="M68" s="12">
        <v>2019</v>
      </c>
    </row>
    <row r="69" spans="1:13">
      <c r="A69" s="7" t="s">
        <v>13</v>
      </c>
      <c r="B69" s="8" t="s">
        <v>19</v>
      </c>
      <c r="C69" s="9" t="s">
        <v>15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1">
        <v>43800</v>
      </c>
      <c r="L69" s="9" t="s">
        <v>22</v>
      </c>
      <c r="M69" s="12">
        <v>2019</v>
      </c>
    </row>
    <row r="70" spans="1:13">
      <c r="A70" s="7" t="s">
        <v>18</v>
      </c>
      <c r="B70" s="8" t="s">
        <v>21</v>
      </c>
      <c r="C70" s="9" t="s">
        <v>23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1">
        <v>43525</v>
      </c>
      <c r="L70" s="9" t="s">
        <v>24</v>
      </c>
      <c r="M70" s="12">
        <v>2019</v>
      </c>
    </row>
    <row r="71" spans="1:13">
      <c r="A71" s="7" t="s">
        <v>28</v>
      </c>
      <c r="B71" s="8" t="s">
        <v>32</v>
      </c>
      <c r="C71" s="9" t="s">
        <v>23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1">
        <v>43556</v>
      </c>
      <c r="L71" s="9" t="s">
        <v>38</v>
      </c>
      <c r="M71" s="12">
        <v>2019</v>
      </c>
    </row>
    <row r="72" spans="1:13">
      <c r="A72" s="7" t="s">
        <v>13</v>
      </c>
      <c r="B72" s="8" t="s">
        <v>19</v>
      </c>
      <c r="C72" s="9" t="s">
        <v>23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1">
        <v>43647</v>
      </c>
      <c r="L72" s="9" t="s">
        <v>27</v>
      </c>
      <c r="M72" s="12">
        <v>2019</v>
      </c>
    </row>
    <row r="73" spans="1:13">
      <c r="A73" s="7" t="s">
        <v>13</v>
      </c>
      <c r="B73" s="8" t="s">
        <v>14</v>
      </c>
      <c r="C73" s="9" t="s">
        <v>23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1">
        <v>43678</v>
      </c>
      <c r="L73" s="9" t="s">
        <v>29</v>
      </c>
      <c r="M73" s="12">
        <v>2019</v>
      </c>
    </row>
    <row r="74" spans="1:13">
      <c r="A74" s="7" t="s">
        <v>28</v>
      </c>
      <c r="B74" s="8" t="s">
        <v>32</v>
      </c>
      <c r="C74" s="9" t="s">
        <v>23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1">
        <v>43344</v>
      </c>
      <c r="L74" s="9" t="s">
        <v>30</v>
      </c>
      <c r="M74" s="12">
        <v>2018</v>
      </c>
    </row>
    <row r="75" spans="1:13">
      <c r="A75" s="7" t="s">
        <v>26</v>
      </c>
      <c r="B75" s="8" t="s">
        <v>32</v>
      </c>
      <c r="C75" s="9" t="s">
        <v>23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1">
        <v>43374</v>
      </c>
      <c r="L75" s="9" t="s">
        <v>31</v>
      </c>
      <c r="M75" s="12">
        <v>2018</v>
      </c>
    </row>
    <row r="76" spans="1:13">
      <c r="A76" s="7" t="s">
        <v>18</v>
      </c>
      <c r="B76" s="8" t="s">
        <v>32</v>
      </c>
      <c r="C76" s="9" t="s">
        <v>33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1">
        <v>43497</v>
      </c>
      <c r="L76" s="9" t="s">
        <v>34</v>
      </c>
      <c r="M76" s="12">
        <v>2019</v>
      </c>
    </row>
    <row r="77" spans="1:13">
      <c r="A77" s="7" t="s">
        <v>13</v>
      </c>
      <c r="B77" s="8" t="s">
        <v>32</v>
      </c>
      <c r="C77" s="9" t="s">
        <v>33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1">
        <v>43556</v>
      </c>
      <c r="L77" s="9" t="s">
        <v>38</v>
      </c>
      <c r="M77" s="12">
        <v>2019</v>
      </c>
    </row>
    <row r="78" spans="1:13">
      <c r="A78" s="7" t="s">
        <v>26</v>
      </c>
      <c r="B78" s="8" t="s">
        <v>32</v>
      </c>
      <c r="C78" s="9" t="s">
        <v>33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1">
        <v>43617</v>
      </c>
      <c r="L78" s="9" t="s">
        <v>20</v>
      </c>
      <c r="M78" s="12">
        <v>2019</v>
      </c>
    </row>
    <row r="79" spans="1:13">
      <c r="A79" s="7" t="s">
        <v>26</v>
      </c>
      <c r="B79" s="8" t="s">
        <v>19</v>
      </c>
      <c r="C79" s="9" t="s">
        <v>33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1">
        <v>43617</v>
      </c>
      <c r="L79" s="9" t="s">
        <v>20</v>
      </c>
      <c r="M79" s="12">
        <v>2019</v>
      </c>
    </row>
    <row r="80" spans="1:13">
      <c r="A80" s="7" t="s">
        <v>26</v>
      </c>
      <c r="B80" s="8" t="s">
        <v>21</v>
      </c>
      <c r="C80" s="9" t="s">
        <v>33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1">
        <v>43647</v>
      </c>
      <c r="L80" s="9" t="s">
        <v>27</v>
      </c>
      <c r="M80" s="12">
        <v>2019</v>
      </c>
    </row>
    <row r="81" spans="1:13">
      <c r="A81" s="7" t="s">
        <v>18</v>
      </c>
      <c r="B81" s="8" t="s">
        <v>17</v>
      </c>
      <c r="C81" s="9" t="s">
        <v>33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1">
        <v>43709</v>
      </c>
      <c r="L81" s="9" t="s">
        <v>30</v>
      </c>
      <c r="M81" s="12">
        <v>2019</v>
      </c>
    </row>
    <row r="82" spans="1:13">
      <c r="A82" s="7" t="s">
        <v>25</v>
      </c>
      <c r="B82" s="8" t="s">
        <v>17</v>
      </c>
      <c r="C82" s="9" t="s">
        <v>33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1">
        <v>43374</v>
      </c>
      <c r="L82" s="9" t="s">
        <v>31</v>
      </c>
      <c r="M82" s="12">
        <v>2018</v>
      </c>
    </row>
    <row r="83" spans="1:13">
      <c r="A83" s="7" t="s">
        <v>28</v>
      </c>
      <c r="B83" s="8" t="s">
        <v>32</v>
      </c>
      <c r="C83" s="9" t="s">
        <v>33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1">
        <v>43770</v>
      </c>
      <c r="L83" s="9" t="s">
        <v>35</v>
      </c>
      <c r="M83" s="12">
        <v>2019</v>
      </c>
    </row>
    <row r="84" spans="1:13">
      <c r="A84" s="7" t="s">
        <v>13</v>
      </c>
      <c r="B84" s="8" t="s">
        <v>19</v>
      </c>
      <c r="C84" s="9" t="s">
        <v>33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1">
        <v>43800</v>
      </c>
      <c r="L84" s="9" t="s">
        <v>22</v>
      </c>
      <c r="M84" s="12">
        <v>2019</v>
      </c>
    </row>
    <row r="85" spans="1:13">
      <c r="A85" s="7" t="s">
        <v>13</v>
      </c>
      <c r="B85" s="8" t="s">
        <v>19</v>
      </c>
      <c r="C85" s="9" t="s">
        <v>36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1">
        <v>43556</v>
      </c>
      <c r="L85" s="9" t="s">
        <v>38</v>
      </c>
      <c r="M85" s="12">
        <v>2019</v>
      </c>
    </row>
    <row r="86" spans="1:13">
      <c r="A86" s="7" t="s">
        <v>13</v>
      </c>
      <c r="B86" s="8" t="s">
        <v>21</v>
      </c>
      <c r="C86" s="9" t="s">
        <v>36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1">
        <v>43586</v>
      </c>
      <c r="L86" s="9" t="s">
        <v>40</v>
      </c>
      <c r="M86" s="12">
        <v>2019</v>
      </c>
    </row>
    <row r="87" spans="1:13">
      <c r="A87" s="7" t="s">
        <v>26</v>
      </c>
      <c r="B87" s="8" t="s">
        <v>14</v>
      </c>
      <c r="C87" s="9" t="s">
        <v>36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1">
        <v>43678</v>
      </c>
      <c r="L87" s="9" t="s">
        <v>29</v>
      </c>
      <c r="M87" s="12">
        <v>2019</v>
      </c>
    </row>
    <row r="88" spans="1:13">
      <c r="A88" s="7" t="s">
        <v>26</v>
      </c>
      <c r="B88" s="8" t="s">
        <v>32</v>
      </c>
      <c r="C88" s="9" t="s">
        <v>36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1">
        <v>43374</v>
      </c>
      <c r="L88" s="9" t="s">
        <v>31</v>
      </c>
      <c r="M88" s="12">
        <v>2018</v>
      </c>
    </row>
    <row r="89" spans="1:13">
      <c r="A89" s="7" t="s">
        <v>13</v>
      </c>
      <c r="B89" s="8" t="s">
        <v>14</v>
      </c>
      <c r="C89" s="9" t="s">
        <v>36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1">
        <v>43405</v>
      </c>
      <c r="L89" s="9" t="s">
        <v>35</v>
      </c>
      <c r="M89" s="12">
        <v>2018</v>
      </c>
    </row>
    <row r="90" spans="1:13">
      <c r="A90" s="7" t="s">
        <v>13</v>
      </c>
      <c r="B90" s="8" t="s">
        <v>17</v>
      </c>
      <c r="C90" s="9" t="s">
        <v>37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1">
        <v>43525</v>
      </c>
      <c r="L90" s="9" t="s">
        <v>24</v>
      </c>
      <c r="M90" s="12">
        <v>2019</v>
      </c>
    </row>
    <row r="91" spans="1:13">
      <c r="A91" s="7" t="s">
        <v>13</v>
      </c>
      <c r="B91" s="8" t="s">
        <v>14</v>
      </c>
      <c r="C91" s="9" t="s">
        <v>37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1">
        <v>43556</v>
      </c>
      <c r="L91" s="9" t="s">
        <v>38</v>
      </c>
      <c r="M91" s="12">
        <v>2019</v>
      </c>
    </row>
    <row r="92" spans="1:13">
      <c r="A92" s="7" t="s">
        <v>26</v>
      </c>
      <c r="B92" s="8" t="s">
        <v>32</v>
      </c>
      <c r="C92" s="9" t="s">
        <v>37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1">
        <v>43617</v>
      </c>
      <c r="L92" s="9" t="s">
        <v>20</v>
      </c>
      <c r="M92" s="12">
        <v>2019</v>
      </c>
    </row>
    <row r="93" spans="1:13">
      <c r="A93" s="7" t="s">
        <v>26</v>
      </c>
      <c r="B93" s="8" t="s">
        <v>19</v>
      </c>
      <c r="C93" s="9" t="s">
        <v>37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1">
        <v>43617</v>
      </c>
      <c r="L93" s="9" t="s">
        <v>20</v>
      </c>
      <c r="M93" s="12">
        <v>2019</v>
      </c>
    </row>
    <row r="94" spans="1:13">
      <c r="A94" s="7" t="s">
        <v>28</v>
      </c>
      <c r="B94" s="8" t="s">
        <v>17</v>
      </c>
      <c r="C94" s="9" t="s">
        <v>37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1">
        <v>43709</v>
      </c>
      <c r="L94" s="9" t="s">
        <v>30</v>
      </c>
      <c r="M94" s="12">
        <v>2019</v>
      </c>
    </row>
    <row r="95" spans="1:13">
      <c r="A95" s="7" t="s">
        <v>28</v>
      </c>
      <c r="B95" s="8" t="s">
        <v>21</v>
      </c>
      <c r="C95" s="9" t="s">
        <v>37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1">
        <v>43374</v>
      </c>
      <c r="L95" s="9" t="s">
        <v>31</v>
      </c>
      <c r="M95" s="12">
        <v>2018</v>
      </c>
    </row>
    <row r="96" spans="1:13">
      <c r="A96" s="7" t="s">
        <v>13</v>
      </c>
      <c r="B96" s="8" t="s">
        <v>21</v>
      </c>
      <c r="C96" s="9" t="s">
        <v>37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1">
        <v>43739</v>
      </c>
      <c r="L96" s="9" t="s">
        <v>31</v>
      </c>
      <c r="M96" s="12">
        <v>2019</v>
      </c>
    </row>
    <row r="97" spans="1:13">
      <c r="A97" s="7" t="s">
        <v>26</v>
      </c>
      <c r="B97" s="8" t="s">
        <v>19</v>
      </c>
      <c r="C97" s="9" t="s">
        <v>37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1">
        <v>43770</v>
      </c>
      <c r="L97" s="9" t="s">
        <v>35</v>
      </c>
      <c r="M97" s="12">
        <v>2019</v>
      </c>
    </row>
    <row r="98" spans="1:13">
      <c r="A98" s="7" t="s">
        <v>25</v>
      </c>
      <c r="B98" s="8" t="s">
        <v>32</v>
      </c>
      <c r="C98" s="9" t="s">
        <v>39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1">
        <v>43344</v>
      </c>
      <c r="L98" s="9" t="s">
        <v>30</v>
      </c>
      <c r="M98" s="12">
        <v>2018</v>
      </c>
    </row>
    <row r="99" spans="1:13">
      <c r="A99" s="7" t="s">
        <v>18</v>
      </c>
      <c r="B99" s="8" t="s">
        <v>19</v>
      </c>
      <c r="C99" s="9" t="s">
        <v>39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1">
        <v>43405</v>
      </c>
      <c r="L99" s="9" t="s">
        <v>35</v>
      </c>
      <c r="M99" s="12">
        <v>2018</v>
      </c>
    </row>
    <row r="100" spans="1:13">
      <c r="A100" s="7" t="s">
        <v>26</v>
      </c>
      <c r="B100" s="8" t="s">
        <v>14</v>
      </c>
      <c r="C100" s="9" t="s">
        <v>15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1">
        <v>43556</v>
      </c>
      <c r="L100" s="9" t="s">
        <v>38</v>
      </c>
      <c r="M100" s="12">
        <v>2019</v>
      </c>
    </row>
    <row r="101" spans="1:13">
      <c r="A101" s="7" t="s">
        <v>25</v>
      </c>
      <c r="B101" s="8" t="s">
        <v>14</v>
      </c>
      <c r="C101" s="9" t="s">
        <v>15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1">
        <v>43739</v>
      </c>
      <c r="L101" s="9" t="s">
        <v>31</v>
      </c>
      <c r="M101" s="12">
        <v>2019</v>
      </c>
    </row>
    <row r="102" spans="1:13">
      <c r="A102" s="7" t="s">
        <v>28</v>
      </c>
      <c r="B102" s="8" t="s">
        <v>17</v>
      </c>
      <c r="C102" s="9" t="s">
        <v>15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1">
        <v>43374</v>
      </c>
      <c r="L102" s="9" t="s">
        <v>31</v>
      </c>
      <c r="M102" s="12">
        <v>2018</v>
      </c>
    </row>
    <row r="103" spans="1:13">
      <c r="A103" s="7" t="s">
        <v>13</v>
      </c>
      <c r="B103" s="8" t="s">
        <v>19</v>
      </c>
      <c r="C103" s="9" t="s">
        <v>15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1">
        <v>43405</v>
      </c>
      <c r="L103" s="9" t="s">
        <v>35</v>
      </c>
      <c r="M103" s="12">
        <v>2018</v>
      </c>
    </row>
    <row r="104" spans="1:13">
      <c r="A104" s="7" t="s">
        <v>13</v>
      </c>
      <c r="B104" s="8" t="s">
        <v>14</v>
      </c>
      <c r="C104" s="9" t="s">
        <v>15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1">
        <v>43800</v>
      </c>
      <c r="L104" s="9" t="s">
        <v>22</v>
      </c>
      <c r="M104" s="12">
        <v>2019</v>
      </c>
    </row>
    <row r="105" spans="1:13">
      <c r="A105" s="7" t="s">
        <v>25</v>
      </c>
      <c r="B105" s="8" t="s">
        <v>32</v>
      </c>
      <c r="C105" s="9" t="s">
        <v>23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1">
        <v>43617</v>
      </c>
      <c r="L105" s="9" t="s">
        <v>20</v>
      </c>
      <c r="M105" s="12">
        <v>2019</v>
      </c>
    </row>
    <row r="106" spans="1:13">
      <c r="A106" s="7" t="s">
        <v>13</v>
      </c>
      <c r="B106" s="8" t="s">
        <v>32</v>
      </c>
      <c r="C106" s="9" t="s">
        <v>23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1">
        <v>43739</v>
      </c>
      <c r="L106" s="9" t="s">
        <v>31</v>
      </c>
      <c r="M106" s="12">
        <v>2019</v>
      </c>
    </row>
    <row r="107" spans="1:13">
      <c r="A107" s="7" t="s">
        <v>25</v>
      </c>
      <c r="B107" s="8" t="s">
        <v>21</v>
      </c>
      <c r="C107" s="9" t="s">
        <v>23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1">
        <v>43770</v>
      </c>
      <c r="L107" s="9" t="s">
        <v>35</v>
      </c>
      <c r="M107" s="12">
        <v>2019</v>
      </c>
    </row>
    <row r="108" spans="1:13">
      <c r="A108" s="7" t="s">
        <v>26</v>
      </c>
      <c r="B108" s="8" t="s">
        <v>21</v>
      </c>
      <c r="C108" s="9" t="s">
        <v>23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1">
        <v>43405</v>
      </c>
      <c r="L108" s="9" t="s">
        <v>35</v>
      </c>
      <c r="M108" s="12">
        <v>2018</v>
      </c>
    </row>
    <row r="109" spans="1:13">
      <c r="A109" s="7" t="s">
        <v>18</v>
      </c>
      <c r="B109" s="8" t="s">
        <v>14</v>
      </c>
      <c r="C109" s="9" t="s">
        <v>33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1">
        <v>43497</v>
      </c>
      <c r="L109" s="9" t="s">
        <v>34</v>
      </c>
      <c r="M109" s="12">
        <v>2019</v>
      </c>
    </row>
    <row r="110" spans="1:13">
      <c r="A110" s="7" t="s">
        <v>28</v>
      </c>
      <c r="B110" s="8" t="s">
        <v>19</v>
      </c>
      <c r="C110" s="9" t="s">
        <v>33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1">
        <v>43586</v>
      </c>
      <c r="L110" s="9" t="s">
        <v>40</v>
      </c>
      <c r="M110" s="12">
        <v>2019</v>
      </c>
    </row>
    <row r="111" spans="1:13">
      <c r="A111" s="7" t="s">
        <v>28</v>
      </c>
      <c r="B111" s="8" t="s">
        <v>17</v>
      </c>
      <c r="C111" s="9" t="s">
        <v>33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1">
        <v>43586</v>
      </c>
      <c r="L111" s="9" t="s">
        <v>40</v>
      </c>
      <c r="M111" s="12">
        <v>2019</v>
      </c>
    </row>
    <row r="112" spans="1:13">
      <c r="A112" s="7" t="s">
        <v>25</v>
      </c>
      <c r="B112" s="8" t="s">
        <v>32</v>
      </c>
      <c r="C112" s="9" t="s">
        <v>33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1">
        <v>43617</v>
      </c>
      <c r="L112" s="9" t="s">
        <v>20</v>
      </c>
      <c r="M112" s="12">
        <v>2019</v>
      </c>
    </row>
    <row r="113" spans="1:13">
      <c r="A113" s="7" t="s">
        <v>26</v>
      </c>
      <c r="B113" s="8" t="s">
        <v>21</v>
      </c>
      <c r="C113" s="9" t="s">
        <v>33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1">
        <v>43617</v>
      </c>
      <c r="L113" s="9" t="s">
        <v>20</v>
      </c>
      <c r="M113" s="12">
        <v>2019</v>
      </c>
    </row>
    <row r="114" spans="1:13">
      <c r="A114" s="7" t="s">
        <v>25</v>
      </c>
      <c r="B114" s="8" t="s">
        <v>14</v>
      </c>
      <c r="C114" s="9" t="s">
        <v>33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1">
        <v>43739</v>
      </c>
      <c r="L114" s="9" t="s">
        <v>31</v>
      </c>
      <c r="M114" s="12">
        <v>2019</v>
      </c>
    </row>
    <row r="115" spans="1:13">
      <c r="A115" s="7" t="s">
        <v>26</v>
      </c>
      <c r="B115" s="8" t="s">
        <v>17</v>
      </c>
      <c r="C115" s="9" t="s">
        <v>33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1">
        <v>43374</v>
      </c>
      <c r="L115" s="9" t="s">
        <v>31</v>
      </c>
      <c r="M115" s="12">
        <v>2018</v>
      </c>
    </row>
    <row r="116" spans="1:13">
      <c r="A116" s="7" t="s">
        <v>26</v>
      </c>
      <c r="B116" s="8" t="s">
        <v>21</v>
      </c>
      <c r="C116" s="9" t="s">
        <v>33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1">
        <v>43374</v>
      </c>
      <c r="L116" s="9" t="s">
        <v>31</v>
      </c>
      <c r="M116" s="12">
        <v>2018</v>
      </c>
    </row>
    <row r="117" spans="1:13">
      <c r="A117" s="7" t="s">
        <v>25</v>
      </c>
      <c r="B117" s="8" t="s">
        <v>19</v>
      </c>
      <c r="C117" s="9" t="s">
        <v>33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1">
        <v>43405</v>
      </c>
      <c r="L117" s="9" t="s">
        <v>35</v>
      </c>
      <c r="M117" s="12">
        <v>2018</v>
      </c>
    </row>
    <row r="118" spans="1:13">
      <c r="A118" s="7" t="s">
        <v>28</v>
      </c>
      <c r="B118" s="8" t="s">
        <v>14</v>
      </c>
      <c r="C118" s="9" t="s">
        <v>33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1">
        <v>43800</v>
      </c>
      <c r="L118" s="9" t="s">
        <v>22</v>
      </c>
      <c r="M118" s="12">
        <v>2019</v>
      </c>
    </row>
    <row r="119" spans="1:13">
      <c r="A119" s="7" t="s">
        <v>13</v>
      </c>
      <c r="B119" s="8" t="s">
        <v>14</v>
      </c>
      <c r="C119" s="9" t="s">
        <v>33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1">
        <v>43800</v>
      </c>
      <c r="L119" s="9" t="s">
        <v>22</v>
      </c>
      <c r="M119" s="12">
        <v>2019</v>
      </c>
    </row>
    <row r="120" spans="1:13">
      <c r="A120" s="7" t="s">
        <v>26</v>
      </c>
      <c r="B120" s="8" t="s">
        <v>14</v>
      </c>
      <c r="C120" s="9" t="s">
        <v>33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1">
        <v>43800</v>
      </c>
      <c r="L120" s="9" t="s">
        <v>22</v>
      </c>
      <c r="M120" s="12">
        <v>2019</v>
      </c>
    </row>
    <row r="121" spans="1:13">
      <c r="A121" s="7" t="s">
        <v>18</v>
      </c>
      <c r="B121" s="8" t="s">
        <v>32</v>
      </c>
      <c r="C121" s="9" t="s">
        <v>33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1">
        <v>43435</v>
      </c>
      <c r="L121" s="9" t="s">
        <v>22</v>
      </c>
      <c r="M121" s="12">
        <v>2018</v>
      </c>
    </row>
    <row r="122" spans="1:13">
      <c r="A122" s="7" t="s">
        <v>13</v>
      </c>
      <c r="B122" s="8" t="s">
        <v>32</v>
      </c>
      <c r="C122" s="9" t="s">
        <v>33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1">
        <v>43435</v>
      </c>
      <c r="L122" s="9" t="s">
        <v>22</v>
      </c>
      <c r="M122" s="12">
        <v>2018</v>
      </c>
    </row>
    <row r="123" spans="1:13">
      <c r="A123" s="7" t="s">
        <v>25</v>
      </c>
      <c r="B123" s="8" t="s">
        <v>19</v>
      </c>
      <c r="C123" s="9" t="s">
        <v>33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1">
        <v>43800</v>
      </c>
      <c r="L123" s="9" t="s">
        <v>22</v>
      </c>
      <c r="M123" s="12">
        <v>2019</v>
      </c>
    </row>
    <row r="124" spans="1:13">
      <c r="A124" s="7" t="s">
        <v>25</v>
      </c>
      <c r="B124" s="8" t="s">
        <v>21</v>
      </c>
      <c r="C124" s="9" t="s">
        <v>33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1">
        <v>43800</v>
      </c>
      <c r="L124" s="9" t="s">
        <v>22</v>
      </c>
      <c r="M124" s="12">
        <v>2019</v>
      </c>
    </row>
    <row r="125" spans="1:13">
      <c r="A125" s="7" t="s">
        <v>13</v>
      </c>
      <c r="B125" s="8" t="s">
        <v>32</v>
      </c>
      <c r="C125" s="9" t="s">
        <v>36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1">
        <v>43739</v>
      </c>
      <c r="L125" s="9" t="s">
        <v>31</v>
      </c>
      <c r="M125" s="12">
        <v>2019</v>
      </c>
    </row>
    <row r="126" spans="1:13">
      <c r="A126" s="7" t="s">
        <v>13</v>
      </c>
      <c r="B126" s="8" t="s">
        <v>17</v>
      </c>
      <c r="C126" s="9" t="s">
        <v>36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1">
        <v>43374</v>
      </c>
      <c r="L126" s="9" t="s">
        <v>31</v>
      </c>
      <c r="M126" s="12">
        <v>2018</v>
      </c>
    </row>
    <row r="127" spans="1:13">
      <c r="A127" s="7" t="s">
        <v>13</v>
      </c>
      <c r="B127" s="8" t="s">
        <v>17</v>
      </c>
      <c r="C127" s="9" t="s">
        <v>36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1">
        <v>43739</v>
      </c>
      <c r="L127" s="9" t="s">
        <v>31</v>
      </c>
      <c r="M127" s="12">
        <v>2019</v>
      </c>
    </row>
    <row r="128" spans="1:13">
      <c r="A128" s="7" t="s">
        <v>26</v>
      </c>
      <c r="B128" s="8" t="s">
        <v>17</v>
      </c>
      <c r="C128" s="9" t="s">
        <v>36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1">
        <v>43374</v>
      </c>
      <c r="L128" s="9" t="s">
        <v>31</v>
      </c>
      <c r="M128" s="12">
        <v>2018</v>
      </c>
    </row>
    <row r="129" spans="1:13">
      <c r="A129" s="7" t="s">
        <v>26</v>
      </c>
      <c r="B129" s="8" t="s">
        <v>21</v>
      </c>
      <c r="C129" s="9" t="s">
        <v>36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1">
        <v>43374</v>
      </c>
      <c r="L129" s="9" t="s">
        <v>31</v>
      </c>
      <c r="M129" s="12">
        <v>2018</v>
      </c>
    </row>
    <row r="130" spans="1:13">
      <c r="A130" s="7" t="s">
        <v>25</v>
      </c>
      <c r="B130" s="8" t="s">
        <v>19</v>
      </c>
      <c r="C130" s="9" t="s">
        <v>36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1">
        <v>43800</v>
      </c>
      <c r="L130" s="9" t="s">
        <v>22</v>
      </c>
      <c r="M130" s="12">
        <v>2019</v>
      </c>
    </row>
    <row r="131" spans="1:13">
      <c r="A131" s="7" t="s">
        <v>13</v>
      </c>
      <c r="B131" s="8" t="s">
        <v>21</v>
      </c>
      <c r="C131" s="9" t="s">
        <v>36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1">
        <v>43435</v>
      </c>
      <c r="L131" s="9" t="s">
        <v>22</v>
      </c>
      <c r="M131" s="12">
        <v>2018</v>
      </c>
    </row>
    <row r="132" spans="1:13">
      <c r="A132" s="7" t="s">
        <v>25</v>
      </c>
      <c r="B132" s="8" t="s">
        <v>21</v>
      </c>
      <c r="C132" s="9" t="s">
        <v>36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1">
        <v>43800</v>
      </c>
      <c r="L132" s="9" t="s">
        <v>22</v>
      </c>
      <c r="M132" s="12">
        <v>2019</v>
      </c>
    </row>
    <row r="133" spans="1:13">
      <c r="A133" s="7" t="s">
        <v>26</v>
      </c>
      <c r="B133" s="8" t="s">
        <v>21</v>
      </c>
      <c r="C133" s="9" t="s">
        <v>37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1">
        <v>43617</v>
      </c>
      <c r="L133" s="9" t="s">
        <v>20</v>
      </c>
      <c r="M133" s="12">
        <v>2019</v>
      </c>
    </row>
    <row r="134" spans="1:13">
      <c r="A134" s="7" t="s">
        <v>28</v>
      </c>
      <c r="B134" s="8" t="s">
        <v>17</v>
      </c>
      <c r="C134" s="9" t="s">
        <v>37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1">
        <v>43374</v>
      </c>
      <c r="L134" s="9" t="s">
        <v>31</v>
      </c>
      <c r="M134" s="12">
        <v>2018</v>
      </c>
    </row>
    <row r="135" spans="1:13">
      <c r="A135" s="7" t="s">
        <v>13</v>
      </c>
      <c r="B135" s="8" t="s">
        <v>17</v>
      </c>
      <c r="C135" s="9" t="s">
        <v>37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1">
        <v>43739</v>
      </c>
      <c r="L135" s="9" t="s">
        <v>31</v>
      </c>
      <c r="M135" s="12">
        <v>2019</v>
      </c>
    </row>
    <row r="136" spans="1:13">
      <c r="A136" s="7" t="s">
        <v>26</v>
      </c>
      <c r="B136" s="8" t="s">
        <v>14</v>
      </c>
      <c r="C136" s="9" t="s">
        <v>37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1">
        <v>43800</v>
      </c>
      <c r="L136" s="9" t="s">
        <v>22</v>
      </c>
      <c r="M136" s="12">
        <v>2019</v>
      </c>
    </row>
    <row r="137" spans="1:13">
      <c r="A137" s="7" t="s">
        <v>13</v>
      </c>
      <c r="B137" s="8" t="s">
        <v>32</v>
      </c>
      <c r="C137" s="9" t="s">
        <v>37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1">
        <v>43435</v>
      </c>
      <c r="L137" s="9" t="s">
        <v>22</v>
      </c>
      <c r="M137" s="12">
        <v>2018</v>
      </c>
    </row>
    <row r="138" spans="1:13">
      <c r="A138" s="7" t="s">
        <v>13</v>
      </c>
      <c r="B138" s="8" t="s">
        <v>21</v>
      </c>
      <c r="C138" s="9" t="s">
        <v>37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1">
        <v>43435</v>
      </c>
      <c r="L138" s="9" t="s">
        <v>22</v>
      </c>
      <c r="M138" s="12">
        <v>2018</v>
      </c>
    </row>
    <row r="139" spans="1:13">
      <c r="A139" s="7" t="s">
        <v>28</v>
      </c>
      <c r="B139" s="8" t="s">
        <v>17</v>
      </c>
      <c r="C139" s="9" t="s">
        <v>39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1">
        <v>43525</v>
      </c>
      <c r="L139" s="9" t="s">
        <v>24</v>
      </c>
      <c r="M139" s="12">
        <v>2019</v>
      </c>
    </row>
    <row r="140" spans="1:13">
      <c r="A140" s="7" t="s">
        <v>28</v>
      </c>
      <c r="B140" s="8" t="s">
        <v>21</v>
      </c>
      <c r="C140" s="9" t="s">
        <v>39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1">
        <v>43525</v>
      </c>
      <c r="L140" s="9" t="s">
        <v>24</v>
      </c>
      <c r="M140" s="12">
        <v>2019</v>
      </c>
    </row>
    <row r="141" spans="1:13">
      <c r="A141" s="7" t="s">
        <v>26</v>
      </c>
      <c r="B141" s="8" t="s">
        <v>17</v>
      </c>
      <c r="C141" s="9" t="s">
        <v>39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1">
        <v>43586</v>
      </c>
      <c r="L141" s="9" t="s">
        <v>40</v>
      </c>
      <c r="M141" s="12">
        <v>2019</v>
      </c>
    </row>
    <row r="142" spans="1:13">
      <c r="A142" s="7" t="s">
        <v>13</v>
      </c>
      <c r="B142" s="8" t="s">
        <v>17</v>
      </c>
      <c r="C142" s="9" t="s">
        <v>39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1">
        <v>43374</v>
      </c>
      <c r="L142" s="9" t="s">
        <v>31</v>
      </c>
      <c r="M142" s="12">
        <v>2018</v>
      </c>
    </row>
    <row r="143" spans="1:13">
      <c r="A143" s="7" t="s">
        <v>13</v>
      </c>
      <c r="B143" s="8" t="s">
        <v>32</v>
      </c>
      <c r="C143" s="9" t="s">
        <v>39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1">
        <v>43770</v>
      </c>
      <c r="L143" s="9" t="s">
        <v>35</v>
      </c>
      <c r="M143" s="12">
        <v>2019</v>
      </c>
    </row>
    <row r="144" spans="1:13">
      <c r="A144" s="7" t="s">
        <v>13</v>
      </c>
      <c r="B144" s="8" t="s">
        <v>19</v>
      </c>
      <c r="C144" s="9" t="s">
        <v>39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1">
        <v>43770</v>
      </c>
      <c r="L144" s="9" t="s">
        <v>35</v>
      </c>
      <c r="M144" s="12">
        <v>2019</v>
      </c>
    </row>
    <row r="145" spans="1:13">
      <c r="A145" s="7" t="s">
        <v>28</v>
      </c>
      <c r="B145" s="8" t="s">
        <v>14</v>
      </c>
      <c r="C145" s="9" t="s">
        <v>39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1">
        <v>43800</v>
      </c>
      <c r="L145" s="9" t="s">
        <v>22</v>
      </c>
      <c r="M145" s="12">
        <v>2019</v>
      </c>
    </row>
    <row r="146" spans="1:13">
      <c r="A146" s="7" t="s">
        <v>26</v>
      </c>
      <c r="B146" s="8" t="s">
        <v>19</v>
      </c>
      <c r="C146" s="9" t="s">
        <v>15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1">
        <v>43556</v>
      </c>
      <c r="L146" s="9" t="s">
        <v>38</v>
      </c>
      <c r="M146" s="12">
        <v>2019</v>
      </c>
    </row>
    <row r="147" spans="1:13">
      <c r="A147" s="7" t="s">
        <v>13</v>
      </c>
      <c r="B147" s="8" t="s">
        <v>17</v>
      </c>
      <c r="C147" s="9" t="s">
        <v>15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1">
        <v>43556</v>
      </c>
      <c r="L147" s="9" t="s">
        <v>38</v>
      </c>
      <c r="M147" s="12">
        <v>2019</v>
      </c>
    </row>
    <row r="148" spans="1:13">
      <c r="A148" s="7" t="s">
        <v>28</v>
      </c>
      <c r="B148" s="8" t="s">
        <v>17</v>
      </c>
      <c r="C148" s="9" t="s">
        <v>15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1">
        <v>43617</v>
      </c>
      <c r="L148" s="9" t="s">
        <v>20</v>
      </c>
      <c r="M148" s="12">
        <v>2019</v>
      </c>
    </row>
    <row r="149" spans="1:13">
      <c r="A149" s="7" t="s">
        <v>25</v>
      </c>
      <c r="B149" s="8" t="s">
        <v>32</v>
      </c>
      <c r="C149" s="9" t="s">
        <v>15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1">
        <v>43709</v>
      </c>
      <c r="L149" s="9" t="s">
        <v>30</v>
      </c>
      <c r="M149" s="12">
        <v>2019</v>
      </c>
    </row>
    <row r="150" spans="1:13">
      <c r="A150" s="7" t="s">
        <v>25</v>
      </c>
      <c r="B150" s="8" t="s">
        <v>14</v>
      </c>
      <c r="C150" s="9" t="s">
        <v>15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1">
        <v>43435</v>
      </c>
      <c r="L150" s="9" t="s">
        <v>22</v>
      </c>
      <c r="M150" s="12">
        <v>2018</v>
      </c>
    </row>
    <row r="151" spans="1:13">
      <c r="A151" s="7" t="s">
        <v>13</v>
      </c>
      <c r="B151" s="8" t="s">
        <v>17</v>
      </c>
      <c r="C151" s="9" t="s">
        <v>23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1">
        <v>43497</v>
      </c>
      <c r="L151" s="9" t="s">
        <v>34</v>
      </c>
      <c r="M151" s="12">
        <v>2019</v>
      </c>
    </row>
    <row r="152" spans="1:13">
      <c r="A152" s="7" t="s">
        <v>25</v>
      </c>
      <c r="B152" s="8" t="s">
        <v>19</v>
      </c>
      <c r="C152" s="9" t="s">
        <v>23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1">
        <v>43617</v>
      </c>
      <c r="L152" s="9" t="s">
        <v>20</v>
      </c>
      <c r="M152" s="12">
        <v>2019</v>
      </c>
    </row>
    <row r="153" spans="1:13">
      <c r="A153" s="7" t="s">
        <v>13</v>
      </c>
      <c r="B153" s="8" t="s">
        <v>19</v>
      </c>
      <c r="C153" s="9" t="s">
        <v>23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1">
        <v>43709</v>
      </c>
      <c r="L153" s="9" t="s">
        <v>30</v>
      </c>
      <c r="M153" s="12">
        <v>2019</v>
      </c>
    </row>
    <row r="154" spans="1:13">
      <c r="A154" s="7" t="s">
        <v>13</v>
      </c>
      <c r="B154" s="8" t="s">
        <v>17</v>
      </c>
      <c r="C154" s="9" t="s">
        <v>23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1">
        <v>43344</v>
      </c>
      <c r="L154" s="9" t="s">
        <v>30</v>
      </c>
      <c r="M154" s="12">
        <v>2018</v>
      </c>
    </row>
    <row r="155" spans="1:13">
      <c r="A155" s="7" t="s">
        <v>26</v>
      </c>
      <c r="B155" s="8" t="s">
        <v>19</v>
      </c>
      <c r="C155" s="9" t="s">
        <v>23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1">
        <v>43800</v>
      </c>
      <c r="L155" s="9" t="s">
        <v>22</v>
      </c>
      <c r="M155" s="12">
        <v>2019</v>
      </c>
    </row>
    <row r="156" spans="1:13">
      <c r="A156" s="7" t="s">
        <v>26</v>
      </c>
      <c r="B156" s="8" t="s">
        <v>17</v>
      </c>
      <c r="C156" s="9" t="s">
        <v>23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1">
        <v>43800</v>
      </c>
      <c r="L156" s="9" t="s">
        <v>22</v>
      </c>
      <c r="M156" s="12">
        <v>2019</v>
      </c>
    </row>
    <row r="157" spans="1:13">
      <c r="A157" s="7" t="s">
        <v>28</v>
      </c>
      <c r="B157" s="8" t="s">
        <v>19</v>
      </c>
      <c r="C157" s="9" t="s">
        <v>33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1">
        <v>43466</v>
      </c>
      <c r="L157" s="9" t="s">
        <v>16</v>
      </c>
      <c r="M157" s="12">
        <v>2019</v>
      </c>
    </row>
    <row r="158" spans="1:13">
      <c r="A158" s="7" t="s">
        <v>26</v>
      </c>
      <c r="B158" s="8" t="s">
        <v>14</v>
      </c>
      <c r="C158" s="9" t="s">
        <v>33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1">
        <v>43525</v>
      </c>
      <c r="L158" s="9" t="s">
        <v>24</v>
      </c>
      <c r="M158" s="12">
        <v>2019</v>
      </c>
    </row>
    <row r="159" spans="1:13">
      <c r="A159" s="7" t="s">
        <v>25</v>
      </c>
      <c r="B159" s="8" t="s">
        <v>19</v>
      </c>
      <c r="C159" s="9" t="s">
        <v>33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1">
        <v>43617</v>
      </c>
      <c r="L159" s="9" t="s">
        <v>20</v>
      </c>
      <c r="M159" s="12">
        <v>2019</v>
      </c>
    </row>
    <row r="160" spans="1:13">
      <c r="A160" s="7" t="s">
        <v>28</v>
      </c>
      <c r="B160" s="8" t="s">
        <v>17</v>
      </c>
      <c r="C160" s="9" t="s">
        <v>33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1">
        <v>43617</v>
      </c>
      <c r="L160" s="9" t="s">
        <v>20</v>
      </c>
      <c r="M160" s="12">
        <v>2019</v>
      </c>
    </row>
    <row r="161" spans="1:13">
      <c r="A161" s="7" t="s">
        <v>26</v>
      </c>
      <c r="B161" s="8" t="s">
        <v>17</v>
      </c>
      <c r="C161" s="9" t="s">
        <v>33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1">
        <v>43617</v>
      </c>
      <c r="L161" s="9" t="s">
        <v>20</v>
      </c>
      <c r="M161" s="12">
        <v>2019</v>
      </c>
    </row>
    <row r="162" spans="1:13">
      <c r="A162" s="7" t="s">
        <v>25</v>
      </c>
      <c r="B162" s="8" t="s">
        <v>32</v>
      </c>
      <c r="C162" s="9" t="s">
        <v>33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1">
        <v>43647</v>
      </c>
      <c r="L162" s="9" t="s">
        <v>27</v>
      </c>
      <c r="M162" s="12">
        <v>2019</v>
      </c>
    </row>
    <row r="163" spans="1:13">
      <c r="A163" s="7" t="s">
        <v>26</v>
      </c>
      <c r="B163" s="8" t="s">
        <v>14</v>
      </c>
      <c r="C163" s="9" t="s">
        <v>33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1">
        <v>43739</v>
      </c>
      <c r="L163" s="9" t="s">
        <v>31</v>
      </c>
      <c r="M163" s="12">
        <v>2019</v>
      </c>
    </row>
    <row r="164" spans="1:13">
      <c r="A164" s="7" t="s">
        <v>18</v>
      </c>
      <c r="B164" s="8" t="s">
        <v>17</v>
      </c>
      <c r="C164" s="9" t="s">
        <v>33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1">
        <v>43374</v>
      </c>
      <c r="L164" s="9" t="s">
        <v>31</v>
      </c>
      <c r="M164" s="12">
        <v>2018</v>
      </c>
    </row>
    <row r="165" spans="1:13">
      <c r="A165" s="7" t="s">
        <v>26</v>
      </c>
      <c r="B165" s="8" t="s">
        <v>19</v>
      </c>
      <c r="C165" s="9" t="s">
        <v>33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1">
        <v>43800</v>
      </c>
      <c r="L165" s="9" t="s">
        <v>22</v>
      </c>
      <c r="M165" s="12">
        <v>2019</v>
      </c>
    </row>
    <row r="166" spans="1:13">
      <c r="A166" s="7" t="s">
        <v>26</v>
      </c>
      <c r="B166" s="8" t="s">
        <v>17</v>
      </c>
      <c r="C166" s="9" t="s">
        <v>33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1">
        <v>43800</v>
      </c>
      <c r="L166" s="9" t="s">
        <v>22</v>
      </c>
      <c r="M166" s="12">
        <v>2019</v>
      </c>
    </row>
    <row r="167" spans="1:13">
      <c r="A167" s="7" t="s">
        <v>26</v>
      </c>
      <c r="B167" s="8" t="s">
        <v>14</v>
      </c>
      <c r="C167" s="9" t="s">
        <v>36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1">
        <v>43739</v>
      </c>
      <c r="L167" s="9" t="s">
        <v>31</v>
      </c>
      <c r="M167" s="12">
        <v>2019</v>
      </c>
    </row>
    <row r="168" spans="1:13">
      <c r="A168" s="7" t="s">
        <v>28</v>
      </c>
      <c r="B168" s="8" t="s">
        <v>32</v>
      </c>
      <c r="C168" s="9" t="s">
        <v>37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1">
        <v>43497</v>
      </c>
      <c r="L168" s="9" t="s">
        <v>34</v>
      </c>
      <c r="M168" s="12">
        <v>2019</v>
      </c>
    </row>
    <row r="169" spans="1:13">
      <c r="A169" s="7" t="s">
        <v>25</v>
      </c>
      <c r="B169" s="8" t="s">
        <v>21</v>
      </c>
      <c r="C169" s="9" t="s">
        <v>37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1">
        <v>43556</v>
      </c>
      <c r="L169" s="9" t="s">
        <v>38</v>
      </c>
      <c r="M169" s="12">
        <v>2019</v>
      </c>
    </row>
    <row r="170" spans="1:13">
      <c r="A170" s="7" t="s">
        <v>26</v>
      </c>
      <c r="B170" s="8" t="s">
        <v>17</v>
      </c>
      <c r="C170" s="9" t="s">
        <v>37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1">
        <v>43617</v>
      </c>
      <c r="L170" s="9" t="s">
        <v>20</v>
      </c>
      <c r="M170" s="12">
        <v>2019</v>
      </c>
    </row>
    <row r="171" spans="1:13">
      <c r="A171" s="7" t="s">
        <v>28</v>
      </c>
      <c r="B171" s="8" t="s">
        <v>14</v>
      </c>
      <c r="C171" s="9" t="s">
        <v>37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1">
        <v>43678</v>
      </c>
      <c r="L171" s="9" t="s">
        <v>29</v>
      </c>
      <c r="M171" s="12">
        <v>2019</v>
      </c>
    </row>
    <row r="172" spans="1:13">
      <c r="A172" s="7" t="s">
        <v>13</v>
      </c>
      <c r="B172" s="8" t="s">
        <v>21</v>
      </c>
      <c r="C172" s="9" t="s">
        <v>37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1">
        <v>43678</v>
      </c>
      <c r="L172" s="9" t="s">
        <v>29</v>
      </c>
      <c r="M172" s="12">
        <v>2019</v>
      </c>
    </row>
    <row r="173" spans="1:13">
      <c r="A173" s="7" t="s">
        <v>18</v>
      </c>
      <c r="B173" s="8" t="s">
        <v>17</v>
      </c>
      <c r="C173" s="9" t="s">
        <v>37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1">
        <v>43374</v>
      </c>
      <c r="L173" s="9" t="s">
        <v>31</v>
      </c>
      <c r="M173" s="12">
        <v>2018</v>
      </c>
    </row>
    <row r="174" spans="1:13">
      <c r="A174" s="7" t="s">
        <v>13</v>
      </c>
      <c r="B174" s="8" t="s">
        <v>14</v>
      </c>
      <c r="C174" s="9" t="s">
        <v>15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1">
        <v>43586</v>
      </c>
      <c r="L174" s="9" t="s">
        <v>40</v>
      </c>
      <c r="M174" s="12">
        <v>2019</v>
      </c>
    </row>
    <row r="175" spans="1:13">
      <c r="A175" s="7" t="s">
        <v>13</v>
      </c>
      <c r="B175" s="8" t="s">
        <v>21</v>
      </c>
      <c r="C175" s="9" t="s">
        <v>33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1">
        <v>43344</v>
      </c>
      <c r="L175" s="9" t="s">
        <v>30</v>
      </c>
      <c r="M175" s="12">
        <v>2018</v>
      </c>
    </row>
    <row r="176" spans="1:13">
      <c r="A176" s="7" t="s">
        <v>13</v>
      </c>
      <c r="B176" s="8" t="s">
        <v>14</v>
      </c>
      <c r="C176" s="9" t="s">
        <v>36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1">
        <v>43556</v>
      </c>
      <c r="L176" s="9" t="s">
        <v>38</v>
      </c>
      <c r="M176" s="12">
        <v>2019</v>
      </c>
    </row>
    <row r="177" spans="1:13">
      <c r="A177" s="7" t="s">
        <v>25</v>
      </c>
      <c r="B177" s="8" t="s">
        <v>17</v>
      </c>
      <c r="C177" s="9" t="s">
        <v>37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1">
        <v>43466</v>
      </c>
      <c r="L177" s="9" t="s">
        <v>16</v>
      </c>
      <c r="M177" s="12">
        <v>2019</v>
      </c>
    </row>
    <row r="178" spans="1:13">
      <c r="A178" s="7" t="s">
        <v>18</v>
      </c>
      <c r="B178" s="8" t="s">
        <v>21</v>
      </c>
      <c r="C178" s="9" t="s">
        <v>23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1">
        <v>43739</v>
      </c>
      <c r="L178" s="9" t="s">
        <v>31</v>
      </c>
      <c r="M178" s="12">
        <v>2019</v>
      </c>
    </row>
    <row r="179" spans="1:13">
      <c r="A179" s="7" t="s">
        <v>18</v>
      </c>
      <c r="B179" s="8" t="s">
        <v>21</v>
      </c>
      <c r="C179" s="9" t="s">
        <v>33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1">
        <v>43739</v>
      </c>
      <c r="L179" s="9" t="s">
        <v>31</v>
      </c>
      <c r="M179" s="12">
        <v>2019</v>
      </c>
    </row>
    <row r="180" spans="1:13">
      <c r="A180" s="7" t="s">
        <v>18</v>
      </c>
      <c r="B180" s="8" t="s">
        <v>19</v>
      </c>
      <c r="C180" s="9" t="s">
        <v>33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1">
        <v>43435</v>
      </c>
      <c r="L180" s="9" t="s">
        <v>22</v>
      </c>
      <c r="M180" s="12">
        <v>2018</v>
      </c>
    </row>
    <row r="181" spans="1:13">
      <c r="A181" s="7" t="s">
        <v>13</v>
      </c>
      <c r="B181" s="8" t="s">
        <v>32</v>
      </c>
      <c r="C181" s="9" t="s">
        <v>36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1">
        <v>43344</v>
      </c>
      <c r="L181" s="9" t="s">
        <v>30</v>
      </c>
      <c r="M181" s="12">
        <v>2018</v>
      </c>
    </row>
    <row r="182" spans="1:13">
      <c r="A182" s="7" t="s">
        <v>13</v>
      </c>
      <c r="B182" s="8" t="s">
        <v>14</v>
      </c>
      <c r="C182" s="9" t="s">
        <v>15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1">
        <v>43374</v>
      </c>
      <c r="L182" s="9" t="s">
        <v>31</v>
      </c>
      <c r="M182" s="12">
        <v>2018</v>
      </c>
    </row>
    <row r="183" spans="1:13">
      <c r="A183" s="7" t="s">
        <v>28</v>
      </c>
      <c r="B183" s="8" t="s">
        <v>17</v>
      </c>
      <c r="C183" s="9" t="s">
        <v>15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1">
        <v>43739</v>
      </c>
      <c r="L183" s="9" t="s">
        <v>31</v>
      </c>
      <c r="M183" s="12">
        <v>2019</v>
      </c>
    </row>
    <row r="184" spans="1:13">
      <c r="A184" s="7" t="s">
        <v>13</v>
      </c>
      <c r="B184" s="8" t="s">
        <v>32</v>
      </c>
      <c r="C184" s="9" t="s">
        <v>15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1">
        <v>43800</v>
      </c>
      <c r="L184" s="9" t="s">
        <v>22</v>
      </c>
      <c r="M184" s="12">
        <v>2019</v>
      </c>
    </row>
    <row r="185" spans="1:13">
      <c r="A185" s="7" t="s">
        <v>18</v>
      </c>
      <c r="B185" s="8" t="s">
        <v>14</v>
      </c>
      <c r="C185" s="9" t="s">
        <v>23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1">
        <v>43525</v>
      </c>
      <c r="L185" s="9" t="s">
        <v>24</v>
      </c>
      <c r="M185" s="12">
        <v>2019</v>
      </c>
    </row>
    <row r="186" spans="1:13">
      <c r="A186" s="7" t="s">
        <v>28</v>
      </c>
      <c r="B186" s="8" t="s">
        <v>17</v>
      </c>
      <c r="C186" s="9" t="s">
        <v>23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1">
        <v>43678</v>
      </c>
      <c r="L186" s="9" t="s">
        <v>29</v>
      </c>
      <c r="M186" s="12">
        <v>2019</v>
      </c>
    </row>
    <row r="187" spans="1:13">
      <c r="A187" s="7" t="s">
        <v>13</v>
      </c>
      <c r="B187" s="8" t="s">
        <v>14</v>
      </c>
      <c r="C187" s="9" t="s">
        <v>23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1">
        <v>43374</v>
      </c>
      <c r="L187" s="9" t="s">
        <v>31</v>
      </c>
      <c r="M187" s="12">
        <v>2018</v>
      </c>
    </row>
    <row r="188" spans="1:13">
      <c r="A188" s="7" t="s">
        <v>28</v>
      </c>
      <c r="B188" s="8" t="s">
        <v>17</v>
      </c>
      <c r="C188" s="9" t="s">
        <v>23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1">
        <v>43739</v>
      </c>
      <c r="L188" s="9" t="s">
        <v>31</v>
      </c>
      <c r="M188" s="12">
        <v>2019</v>
      </c>
    </row>
    <row r="189" spans="1:13">
      <c r="A189" s="7" t="s">
        <v>26</v>
      </c>
      <c r="B189" s="8" t="s">
        <v>21</v>
      </c>
      <c r="C189" s="9" t="s">
        <v>23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1">
        <v>43800</v>
      </c>
      <c r="L189" s="9" t="s">
        <v>22</v>
      </c>
      <c r="M189" s="12">
        <v>2019</v>
      </c>
    </row>
    <row r="190" spans="1:13">
      <c r="A190" s="7" t="s">
        <v>13</v>
      </c>
      <c r="B190" s="8" t="s">
        <v>14</v>
      </c>
      <c r="C190" s="9" t="s">
        <v>33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1">
        <v>43466</v>
      </c>
      <c r="L190" s="9" t="s">
        <v>16</v>
      </c>
      <c r="M190" s="12">
        <v>2019</v>
      </c>
    </row>
    <row r="191" spans="1:13">
      <c r="A191" s="7" t="s">
        <v>26</v>
      </c>
      <c r="B191" s="8" t="s">
        <v>17</v>
      </c>
      <c r="C191" s="9" t="s">
        <v>33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1">
        <v>43525</v>
      </c>
      <c r="L191" s="9" t="s">
        <v>24</v>
      </c>
      <c r="M191" s="12">
        <v>2019</v>
      </c>
    </row>
    <row r="192" spans="1:13">
      <c r="A192" s="7" t="s">
        <v>28</v>
      </c>
      <c r="B192" s="8" t="s">
        <v>17</v>
      </c>
      <c r="C192" s="9" t="s">
        <v>33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1">
        <v>43556</v>
      </c>
      <c r="L192" s="9" t="s">
        <v>38</v>
      </c>
      <c r="M192" s="12">
        <v>2019</v>
      </c>
    </row>
    <row r="193" spans="1:13">
      <c r="A193" s="7" t="s">
        <v>28</v>
      </c>
      <c r="B193" s="8" t="s">
        <v>32</v>
      </c>
      <c r="C193" s="9" t="s">
        <v>33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1">
        <v>43586</v>
      </c>
      <c r="L193" s="9" t="s">
        <v>40</v>
      </c>
      <c r="M193" s="12">
        <v>2019</v>
      </c>
    </row>
    <row r="194" spans="1:13">
      <c r="A194" s="7" t="s">
        <v>13</v>
      </c>
      <c r="B194" s="8" t="s">
        <v>32</v>
      </c>
      <c r="C194" s="9" t="s">
        <v>33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1">
        <v>43647</v>
      </c>
      <c r="L194" s="9" t="s">
        <v>27</v>
      </c>
      <c r="M194" s="12">
        <v>2019</v>
      </c>
    </row>
    <row r="195" spans="1:13">
      <c r="A195" s="7" t="s">
        <v>26</v>
      </c>
      <c r="B195" s="8" t="s">
        <v>19</v>
      </c>
      <c r="C195" s="9" t="s">
        <v>33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1">
        <v>43647</v>
      </c>
      <c r="L195" s="9" t="s">
        <v>27</v>
      </c>
      <c r="M195" s="12">
        <v>2019</v>
      </c>
    </row>
    <row r="196" spans="1:13">
      <c r="A196" s="7" t="s">
        <v>18</v>
      </c>
      <c r="B196" s="8" t="s">
        <v>14</v>
      </c>
      <c r="C196" s="9" t="s">
        <v>33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1">
        <v>43709</v>
      </c>
      <c r="L196" s="9" t="s">
        <v>30</v>
      </c>
      <c r="M196" s="12">
        <v>2019</v>
      </c>
    </row>
    <row r="197" spans="1:13">
      <c r="A197" s="7" t="s">
        <v>13</v>
      </c>
      <c r="B197" s="8" t="s">
        <v>14</v>
      </c>
      <c r="C197" s="9" t="s">
        <v>33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1">
        <v>43709</v>
      </c>
      <c r="L197" s="9" t="s">
        <v>30</v>
      </c>
      <c r="M197" s="12">
        <v>2019</v>
      </c>
    </row>
    <row r="198" spans="1:13">
      <c r="A198" s="7" t="s">
        <v>13</v>
      </c>
      <c r="B198" s="8" t="s">
        <v>32</v>
      </c>
      <c r="C198" s="9" t="s">
        <v>33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1">
        <v>43709</v>
      </c>
      <c r="L198" s="9" t="s">
        <v>30</v>
      </c>
      <c r="M198" s="12">
        <v>2019</v>
      </c>
    </row>
    <row r="199" spans="1:13">
      <c r="A199" s="7" t="s">
        <v>18</v>
      </c>
      <c r="B199" s="8" t="s">
        <v>32</v>
      </c>
      <c r="C199" s="9" t="s">
        <v>33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1">
        <v>43374</v>
      </c>
      <c r="L199" s="9" t="s">
        <v>31</v>
      </c>
      <c r="M199" s="12">
        <v>2018</v>
      </c>
    </row>
    <row r="200" spans="1:13">
      <c r="A200" s="7" t="s">
        <v>18</v>
      </c>
      <c r="B200" s="8" t="s">
        <v>21</v>
      </c>
      <c r="C200" s="9" t="s">
        <v>33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1">
        <v>43374</v>
      </c>
      <c r="L200" s="9" t="s">
        <v>31</v>
      </c>
      <c r="M200" s="12">
        <v>2018</v>
      </c>
    </row>
    <row r="201" spans="1:13">
      <c r="A201" s="7" t="s">
        <v>13</v>
      </c>
      <c r="B201" s="8" t="s">
        <v>32</v>
      </c>
      <c r="C201" s="9" t="s">
        <v>33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1">
        <v>43800</v>
      </c>
      <c r="L201" s="9" t="s">
        <v>22</v>
      </c>
      <c r="M201" s="12">
        <v>2019</v>
      </c>
    </row>
    <row r="202" spans="1:13">
      <c r="A202" s="7" t="s">
        <v>26</v>
      </c>
      <c r="B202" s="8" t="s">
        <v>21</v>
      </c>
      <c r="C202" s="9" t="s">
        <v>33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1">
        <v>43800</v>
      </c>
      <c r="L202" s="9" t="s">
        <v>22</v>
      </c>
      <c r="M202" s="12">
        <v>2019</v>
      </c>
    </row>
    <row r="203" spans="1:13">
      <c r="A203" s="7" t="s">
        <v>25</v>
      </c>
      <c r="B203" s="8" t="s">
        <v>32</v>
      </c>
      <c r="C203" s="9" t="s">
        <v>36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1">
        <v>43525</v>
      </c>
      <c r="L203" s="9" t="s">
        <v>24</v>
      </c>
      <c r="M203" s="12">
        <v>2019</v>
      </c>
    </row>
    <row r="204" spans="1:13">
      <c r="A204" s="7" t="s">
        <v>13</v>
      </c>
      <c r="B204" s="8" t="s">
        <v>14</v>
      </c>
      <c r="C204" s="9" t="s">
        <v>36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1">
        <v>43344</v>
      </c>
      <c r="L204" s="9" t="s">
        <v>30</v>
      </c>
      <c r="M204" s="12">
        <v>2018</v>
      </c>
    </row>
    <row r="205" spans="1:13">
      <c r="A205" s="7" t="s">
        <v>13</v>
      </c>
      <c r="B205" s="8" t="s">
        <v>19</v>
      </c>
      <c r="C205" s="9" t="s">
        <v>36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1">
        <v>43739</v>
      </c>
      <c r="L205" s="9" t="s">
        <v>31</v>
      </c>
      <c r="M205" s="12">
        <v>2019</v>
      </c>
    </row>
    <row r="206" spans="1:13">
      <c r="A206" s="7" t="s">
        <v>25</v>
      </c>
      <c r="B206" s="8" t="s">
        <v>19</v>
      </c>
      <c r="C206" s="9" t="s">
        <v>37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1">
        <v>43586</v>
      </c>
      <c r="L206" s="9" t="s">
        <v>40</v>
      </c>
      <c r="M206" s="12">
        <v>2019</v>
      </c>
    </row>
    <row r="207" spans="1:13">
      <c r="A207" s="7" t="s">
        <v>13</v>
      </c>
      <c r="B207" s="8" t="s">
        <v>32</v>
      </c>
      <c r="C207" s="9" t="s">
        <v>37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1">
        <v>43344</v>
      </c>
      <c r="L207" s="9" t="s">
        <v>30</v>
      </c>
      <c r="M207" s="12">
        <v>2018</v>
      </c>
    </row>
    <row r="208" spans="1:13">
      <c r="A208" s="7" t="s">
        <v>13</v>
      </c>
      <c r="B208" s="8" t="s">
        <v>19</v>
      </c>
      <c r="C208" s="9" t="s">
        <v>37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1">
        <v>43739</v>
      </c>
      <c r="L208" s="9" t="s">
        <v>31</v>
      </c>
      <c r="M208" s="12">
        <v>2019</v>
      </c>
    </row>
    <row r="209" spans="1:13">
      <c r="A209" s="7" t="s">
        <v>18</v>
      </c>
      <c r="B209" s="8" t="s">
        <v>21</v>
      </c>
      <c r="C209" s="9" t="s">
        <v>37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1">
        <v>43374</v>
      </c>
      <c r="L209" s="9" t="s">
        <v>31</v>
      </c>
      <c r="M209" s="12">
        <v>2018</v>
      </c>
    </row>
    <row r="210" spans="1:13">
      <c r="A210" s="7" t="s">
        <v>13</v>
      </c>
      <c r="B210" s="8" t="s">
        <v>21</v>
      </c>
      <c r="C210" s="9" t="s">
        <v>39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1">
        <v>43497</v>
      </c>
      <c r="L210" s="9" t="s">
        <v>34</v>
      </c>
      <c r="M210" s="12">
        <v>2019</v>
      </c>
    </row>
    <row r="211" spans="1:13">
      <c r="A211" s="7" t="s">
        <v>26</v>
      </c>
      <c r="B211" s="8" t="s">
        <v>21</v>
      </c>
      <c r="C211" s="9" t="s">
        <v>39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1">
        <v>43556</v>
      </c>
      <c r="L211" s="9" t="s">
        <v>38</v>
      </c>
      <c r="M211" s="12">
        <v>2019</v>
      </c>
    </row>
    <row r="212" spans="1:13">
      <c r="A212" s="7" t="s">
        <v>13</v>
      </c>
      <c r="B212" s="8" t="s">
        <v>17</v>
      </c>
      <c r="C212" s="9" t="s">
        <v>39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1">
        <v>43709</v>
      </c>
      <c r="L212" s="9" t="s">
        <v>30</v>
      </c>
      <c r="M212" s="12">
        <v>2019</v>
      </c>
    </row>
    <row r="213" spans="1:13">
      <c r="A213" s="7" t="s">
        <v>18</v>
      </c>
      <c r="B213" s="8" t="s">
        <v>32</v>
      </c>
      <c r="C213" s="9" t="s">
        <v>39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1">
        <v>43374</v>
      </c>
      <c r="L213" s="9" t="s">
        <v>31</v>
      </c>
      <c r="M213" s="12">
        <v>2018</v>
      </c>
    </row>
    <row r="214" spans="1:13">
      <c r="A214" s="7" t="s">
        <v>13</v>
      </c>
      <c r="B214" s="8" t="s">
        <v>14</v>
      </c>
      <c r="C214" s="9" t="s">
        <v>39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1">
        <v>43435</v>
      </c>
      <c r="L214" s="9" t="s">
        <v>22</v>
      </c>
      <c r="M214" s="12">
        <v>2018</v>
      </c>
    </row>
    <row r="215" spans="1:13">
      <c r="A215" s="7" t="s">
        <v>13</v>
      </c>
      <c r="B215" s="8" t="s">
        <v>17</v>
      </c>
      <c r="C215" s="9" t="s">
        <v>23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1">
        <v>43374</v>
      </c>
      <c r="L215" s="9" t="s">
        <v>31</v>
      </c>
      <c r="M215" s="12">
        <v>2018</v>
      </c>
    </row>
    <row r="216" spans="1:13">
      <c r="A216" s="7" t="s">
        <v>13</v>
      </c>
      <c r="B216" s="8" t="s">
        <v>17</v>
      </c>
      <c r="C216" s="9" t="s">
        <v>33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1">
        <v>43466</v>
      </c>
      <c r="L216" s="9" t="s">
        <v>16</v>
      </c>
      <c r="M216" s="12">
        <v>2019</v>
      </c>
    </row>
    <row r="217" spans="1:13">
      <c r="A217" s="7" t="s">
        <v>13</v>
      </c>
      <c r="B217" s="8" t="s">
        <v>14</v>
      </c>
      <c r="C217" s="9" t="s">
        <v>33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1">
        <v>43344</v>
      </c>
      <c r="L217" s="9" t="s">
        <v>30</v>
      </c>
      <c r="M217" s="12">
        <v>2018</v>
      </c>
    </row>
    <row r="218" spans="1:13">
      <c r="A218" s="7" t="s">
        <v>13</v>
      </c>
      <c r="B218" s="8" t="s">
        <v>21</v>
      </c>
      <c r="C218" s="9" t="s">
        <v>33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1">
        <v>43739</v>
      </c>
      <c r="L218" s="9" t="s">
        <v>31</v>
      </c>
      <c r="M218" s="12">
        <v>2019</v>
      </c>
    </row>
    <row r="219" spans="1:13">
      <c r="A219" s="7" t="s">
        <v>25</v>
      </c>
      <c r="B219" s="8" t="s">
        <v>14</v>
      </c>
      <c r="C219" s="9" t="s">
        <v>33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1">
        <v>43800</v>
      </c>
      <c r="L219" s="9" t="s">
        <v>22</v>
      </c>
      <c r="M219" s="12">
        <v>2019</v>
      </c>
    </row>
    <row r="220" spans="1:13">
      <c r="A220" s="7" t="s">
        <v>25</v>
      </c>
      <c r="B220" s="8" t="s">
        <v>14</v>
      </c>
      <c r="C220" s="9" t="s">
        <v>36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1">
        <v>43800</v>
      </c>
      <c r="L220" s="9" t="s">
        <v>22</v>
      </c>
      <c r="M220" s="12">
        <v>2019</v>
      </c>
    </row>
    <row r="221" spans="1:13">
      <c r="A221" s="7" t="s">
        <v>13</v>
      </c>
      <c r="B221" s="8" t="s">
        <v>21</v>
      </c>
      <c r="C221" s="9" t="s">
        <v>37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1">
        <v>43739</v>
      </c>
      <c r="L221" s="9" t="s">
        <v>31</v>
      </c>
      <c r="M221" s="12">
        <v>2019</v>
      </c>
    </row>
    <row r="222" spans="1:13">
      <c r="A222" s="7" t="s">
        <v>13</v>
      </c>
      <c r="B222" s="8" t="s">
        <v>21</v>
      </c>
      <c r="C222" s="9" t="s">
        <v>39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1">
        <v>43647</v>
      </c>
      <c r="L222" s="9" t="s">
        <v>27</v>
      </c>
      <c r="M222" s="12">
        <v>2019</v>
      </c>
    </row>
    <row r="223" spans="1:13">
      <c r="A223" s="7" t="s">
        <v>25</v>
      </c>
      <c r="B223" s="8" t="s">
        <v>21</v>
      </c>
      <c r="C223" s="9" t="s">
        <v>39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1">
        <v>43678</v>
      </c>
      <c r="L223" s="9" t="s">
        <v>29</v>
      </c>
      <c r="M223" s="12">
        <v>2019</v>
      </c>
    </row>
    <row r="224" spans="1:13">
      <c r="A224" s="7" t="s">
        <v>13</v>
      </c>
      <c r="B224" s="8" t="s">
        <v>17</v>
      </c>
      <c r="C224" s="9" t="s">
        <v>39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1">
        <v>43374</v>
      </c>
      <c r="L224" s="9" t="s">
        <v>31</v>
      </c>
      <c r="M224" s="12">
        <v>2018</v>
      </c>
    </row>
    <row r="225" spans="1:13">
      <c r="A225" s="7" t="s">
        <v>25</v>
      </c>
      <c r="B225" s="8" t="s">
        <v>19</v>
      </c>
      <c r="C225" s="9" t="s">
        <v>15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1">
        <v>43497</v>
      </c>
      <c r="L225" s="9" t="s">
        <v>34</v>
      </c>
      <c r="M225" s="12">
        <v>2019</v>
      </c>
    </row>
    <row r="226" spans="1:13">
      <c r="A226" s="7" t="s">
        <v>25</v>
      </c>
      <c r="B226" s="8" t="s">
        <v>17</v>
      </c>
      <c r="C226" s="9" t="s">
        <v>15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1">
        <v>43497</v>
      </c>
      <c r="L226" s="9" t="s">
        <v>34</v>
      </c>
      <c r="M226" s="12">
        <v>2019</v>
      </c>
    </row>
    <row r="227" spans="1:13">
      <c r="A227" s="7" t="s">
        <v>13</v>
      </c>
      <c r="B227" s="8" t="s">
        <v>19</v>
      </c>
      <c r="C227" s="9" t="s">
        <v>15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1">
        <v>43586</v>
      </c>
      <c r="L227" s="9" t="s">
        <v>40</v>
      </c>
      <c r="M227" s="12">
        <v>2019</v>
      </c>
    </row>
    <row r="228" spans="1:13">
      <c r="A228" s="7" t="s">
        <v>28</v>
      </c>
      <c r="B228" s="8" t="s">
        <v>32</v>
      </c>
      <c r="C228" s="9" t="s">
        <v>15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1">
        <v>43617</v>
      </c>
      <c r="L228" s="9" t="s">
        <v>20</v>
      </c>
      <c r="M228" s="12">
        <v>2019</v>
      </c>
    </row>
    <row r="229" spans="1:13">
      <c r="A229" s="7" t="s">
        <v>13</v>
      </c>
      <c r="B229" s="8" t="s">
        <v>17</v>
      </c>
      <c r="C229" s="9" t="s">
        <v>15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1">
        <v>43405</v>
      </c>
      <c r="L229" s="9" t="s">
        <v>35</v>
      </c>
      <c r="M229" s="12">
        <v>2018</v>
      </c>
    </row>
    <row r="230" spans="1:13">
      <c r="A230" s="7" t="s">
        <v>18</v>
      </c>
      <c r="B230" s="8" t="s">
        <v>21</v>
      </c>
      <c r="C230" s="9" t="s">
        <v>15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1">
        <v>43770</v>
      </c>
      <c r="L230" s="9" t="s">
        <v>35</v>
      </c>
      <c r="M230" s="12">
        <v>2019</v>
      </c>
    </row>
    <row r="231" spans="1:13">
      <c r="A231" s="7" t="s">
        <v>13</v>
      </c>
      <c r="B231" s="8" t="s">
        <v>32</v>
      </c>
      <c r="C231" s="9" t="s">
        <v>15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1">
        <v>43800</v>
      </c>
      <c r="L231" s="9" t="s">
        <v>22</v>
      </c>
      <c r="M231" s="12">
        <v>2019</v>
      </c>
    </row>
    <row r="232" spans="1:13">
      <c r="A232" s="7" t="s">
        <v>13</v>
      </c>
      <c r="B232" s="8" t="s">
        <v>19</v>
      </c>
      <c r="C232" s="9" t="s">
        <v>15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1">
        <v>43800</v>
      </c>
      <c r="L232" s="9" t="s">
        <v>22</v>
      </c>
      <c r="M232" s="12">
        <v>2019</v>
      </c>
    </row>
    <row r="233" spans="1:13">
      <c r="A233" s="7" t="s">
        <v>13</v>
      </c>
      <c r="B233" s="8" t="s">
        <v>19</v>
      </c>
      <c r="C233" s="9" t="s">
        <v>23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1">
        <v>43466</v>
      </c>
      <c r="L233" s="9" t="s">
        <v>16</v>
      </c>
      <c r="M233" s="12">
        <v>2019</v>
      </c>
    </row>
    <row r="234" spans="1:13">
      <c r="A234" s="7" t="s">
        <v>26</v>
      </c>
      <c r="B234" s="8" t="s">
        <v>32</v>
      </c>
      <c r="C234" s="9" t="s">
        <v>23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1">
        <v>43647</v>
      </c>
      <c r="L234" s="9" t="s">
        <v>27</v>
      </c>
      <c r="M234" s="12">
        <v>2019</v>
      </c>
    </row>
    <row r="235" spans="1:13">
      <c r="A235" s="7" t="s">
        <v>13</v>
      </c>
      <c r="B235" s="8" t="s">
        <v>21</v>
      </c>
      <c r="C235" s="9" t="s">
        <v>23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1">
        <v>43344</v>
      </c>
      <c r="L235" s="9" t="s">
        <v>30</v>
      </c>
      <c r="M235" s="12">
        <v>2018</v>
      </c>
    </row>
    <row r="236" spans="1:13">
      <c r="A236" s="7" t="s">
        <v>25</v>
      </c>
      <c r="B236" s="8" t="s">
        <v>17</v>
      </c>
      <c r="C236" s="9" t="s">
        <v>23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1">
        <v>43770</v>
      </c>
      <c r="L236" s="9" t="s">
        <v>35</v>
      </c>
      <c r="M236" s="12">
        <v>2019</v>
      </c>
    </row>
    <row r="237" spans="1:13">
      <c r="A237" s="7" t="s">
        <v>28</v>
      </c>
      <c r="B237" s="8" t="s">
        <v>21</v>
      </c>
      <c r="C237" s="9" t="s">
        <v>23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1">
        <v>43435</v>
      </c>
      <c r="L237" s="9" t="s">
        <v>22</v>
      </c>
      <c r="M237" s="12">
        <v>2018</v>
      </c>
    </row>
    <row r="238" spans="1:13">
      <c r="A238" s="7" t="s">
        <v>13</v>
      </c>
      <c r="B238" s="8" t="s">
        <v>19</v>
      </c>
      <c r="C238" s="9" t="s">
        <v>33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1">
        <v>43497</v>
      </c>
      <c r="L238" s="9" t="s">
        <v>34</v>
      </c>
      <c r="M238" s="12">
        <v>2019</v>
      </c>
    </row>
    <row r="239" spans="1:13">
      <c r="A239" s="7" t="s">
        <v>26</v>
      </c>
      <c r="B239" s="8" t="s">
        <v>32</v>
      </c>
      <c r="C239" s="9" t="s">
        <v>33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1">
        <v>43525</v>
      </c>
      <c r="L239" s="9" t="s">
        <v>24</v>
      </c>
      <c r="M239" s="12">
        <v>2019</v>
      </c>
    </row>
    <row r="240" spans="1:13">
      <c r="A240" s="7" t="s">
        <v>26</v>
      </c>
      <c r="B240" s="8" t="s">
        <v>19</v>
      </c>
      <c r="C240" s="9" t="s">
        <v>33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1">
        <v>43525</v>
      </c>
      <c r="L240" s="9" t="s">
        <v>24</v>
      </c>
      <c r="M240" s="12">
        <v>2019</v>
      </c>
    </row>
    <row r="241" spans="1:13">
      <c r="A241" s="7" t="s">
        <v>28</v>
      </c>
      <c r="B241" s="8" t="s">
        <v>21</v>
      </c>
      <c r="C241" s="9" t="s">
        <v>33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1">
        <v>43556</v>
      </c>
      <c r="L241" s="9" t="s">
        <v>38</v>
      </c>
      <c r="M241" s="12">
        <v>2019</v>
      </c>
    </row>
    <row r="242" spans="1:13">
      <c r="A242" s="7" t="s">
        <v>13</v>
      </c>
      <c r="B242" s="8" t="s">
        <v>32</v>
      </c>
      <c r="C242" s="9" t="s">
        <v>33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1">
        <v>43586</v>
      </c>
      <c r="L242" s="9" t="s">
        <v>40</v>
      </c>
      <c r="M242" s="12">
        <v>2019</v>
      </c>
    </row>
    <row r="243" spans="1:13">
      <c r="A243" s="7" t="s">
        <v>28</v>
      </c>
      <c r="B243" s="8" t="s">
        <v>32</v>
      </c>
      <c r="C243" s="9" t="s">
        <v>33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1">
        <v>43617</v>
      </c>
      <c r="L243" s="9" t="s">
        <v>20</v>
      </c>
      <c r="M243" s="12">
        <v>2019</v>
      </c>
    </row>
    <row r="244" spans="1:13">
      <c r="A244" s="7" t="s">
        <v>13</v>
      </c>
      <c r="B244" s="8" t="s">
        <v>32</v>
      </c>
      <c r="C244" s="9" t="s">
        <v>33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1">
        <v>43617</v>
      </c>
      <c r="L244" s="9" t="s">
        <v>20</v>
      </c>
      <c r="M244" s="12">
        <v>2019</v>
      </c>
    </row>
    <row r="245" spans="1:13">
      <c r="A245" s="7" t="s">
        <v>18</v>
      </c>
      <c r="B245" s="8" t="s">
        <v>19</v>
      </c>
      <c r="C245" s="9" t="s">
        <v>33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1">
        <v>43709</v>
      </c>
      <c r="L245" s="9" t="s">
        <v>30</v>
      </c>
      <c r="M245" s="12">
        <v>2019</v>
      </c>
    </row>
    <row r="246" spans="1:13">
      <c r="A246" s="7" t="s">
        <v>13</v>
      </c>
      <c r="B246" s="8" t="s">
        <v>14</v>
      </c>
      <c r="C246" s="9" t="s">
        <v>33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1">
        <v>43374</v>
      </c>
      <c r="L246" s="9" t="s">
        <v>31</v>
      </c>
      <c r="M246" s="12">
        <v>2018</v>
      </c>
    </row>
    <row r="247" spans="1:13">
      <c r="A247" s="7" t="s">
        <v>13</v>
      </c>
      <c r="B247" s="8" t="s">
        <v>14</v>
      </c>
      <c r="C247" s="9" t="s">
        <v>33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1">
        <v>43374</v>
      </c>
      <c r="L247" s="9" t="s">
        <v>31</v>
      </c>
      <c r="M247" s="12">
        <v>2018</v>
      </c>
    </row>
    <row r="248" spans="1:13">
      <c r="A248" s="7" t="s">
        <v>26</v>
      </c>
      <c r="B248" s="8" t="s">
        <v>32</v>
      </c>
      <c r="C248" s="9" t="s">
        <v>33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1">
        <v>43739</v>
      </c>
      <c r="L248" s="9" t="s">
        <v>31</v>
      </c>
      <c r="M248" s="12">
        <v>2019</v>
      </c>
    </row>
    <row r="249" spans="1:13">
      <c r="A249" s="7" t="s">
        <v>26</v>
      </c>
      <c r="B249" s="8" t="s">
        <v>19</v>
      </c>
      <c r="C249" s="9" t="s">
        <v>33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1">
        <v>43374</v>
      </c>
      <c r="L249" s="9" t="s">
        <v>31</v>
      </c>
      <c r="M249" s="12">
        <v>2018</v>
      </c>
    </row>
    <row r="250" spans="1:13">
      <c r="A250" s="7" t="s">
        <v>13</v>
      </c>
      <c r="B250" s="8" t="s">
        <v>14</v>
      </c>
      <c r="C250" s="9" t="s">
        <v>33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1">
        <v>43435</v>
      </c>
      <c r="L250" s="9" t="s">
        <v>22</v>
      </c>
      <c r="M250" s="12">
        <v>2018</v>
      </c>
    </row>
    <row r="251" spans="1:13">
      <c r="A251" s="7" t="s">
        <v>13</v>
      </c>
      <c r="B251" s="8" t="s">
        <v>32</v>
      </c>
      <c r="C251" s="9" t="s">
        <v>33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1">
        <v>43800</v>
      </c>
      <c r="L251" s="9" t="s">
        <v>22</v>
      </c>
      <c r="M251" s="12">
        <v>2019</v>
      </c>
    </row>
    <row r="252" spans="1:13">
      <c r="A252" s="7" t="s">
        <v>13</v>
      </c>
      <c r="B252" s="8" t="s">
        <v>19</v>
      </c>
      <c r="C252" s="9" t="s">
        <v>33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1">
        <v>43435</v>
      </c>
      <c r="L252" s="9" t="s">
        <v>22</v>
      </c>
      <c r="M252" s="12">
        <v>2018</v>
      </c>
    </row>
    <row r="253" spans="1:13">
      <c r="A253" s="7" t="s">
        <v>18</v>
      </c>
      <c r="B253" s="8" t="s">
        <v>17</v>
      </c>
      <c r="C253" s="9" t="s">
        <v>33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1">
        <v>43435</v>
      </c>
      <c r="L253" s="9" t="s">
        <v>22</v>
      </c>
      <c r="M253" s="12">
        <v>2018</v>
      </c>
    </row>
    <row r="254" spans="1:13">
      <c r="A254" s="7" t="s">
        <v>18</v>
      </c>
      <c r="B254" s="8" t="s">
        <v>32</v>
      </c>
      <c r="C254" s="9" t="s">
        <v>36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1">
        <v>43466</v>
      </c>
      <c r="L254" s="9" t="s">
        <v>16</v>
      </c>
      <c r="M254" s="12">
        <v>2019</v>
      </c>
    </row>
    <row r="255" spans="1:13">
      <c r="A255" s="7" t="s">
        <v>18</v>
      </c>
      <c r="B255" s="8" t="s">
        <v>21</v>
      </c>
      <c r="C255" s="9" t="s">
        <v>36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1">
        <v>43466</v>
      </c>
      <c r="L255" s="9" t="s">
        <v>16</v>
      </c>
      <c r="M255" s="12">
        <v>2019</v>
      </c>
    </row>
    <row r="256" spans="1:13">
      <c r="A256" s="7" t="s">
        <v>26</v>
      </c>
      <c r="B256" s="8" t="s">
        <v>17</v>
      </c>
      <c r="C256" s="9" t="s">
        <v>36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1">
        <v>43497</v>
      </c>
      <c r="L256" s="9" t="s">
        <v>34</v>
      </c>
      <c r="M256" s="12">
        <v>2019</v>
      </c>
    </row>
    <row r="257" spans="1:13">
      <c r="A257" s="7" t="s">
        <v>13</v>
      </c>
      <c r="B257" s="8" t="s">
        <v>32</v>
      </c>
      <c r="C257" s="9" t="s">
        <v>36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1">
        <v>43617</v>
      </c>
      <c r="L257" s="9" t="s">
        <v>20</v>
      </c>
      <c r="M257" s="12">
        <v>2019</v>
      </c>
    </row>
    <row r="258" spans="1:13">
      <c r="A258" s="7" t="s">
        <v>13</v>
      </c>
      <c r="B258" s="8" t="s">
        <v>32</v>
      </c>
      <c r="C258" s="9" t="s">
        <v>36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1">
        <v>43678</v>
      </c>
      <c r="L258" s="9" t="s">
        <v>29</v>
      </c>
      <c r="M258" s="12">
        <v>2019</v>
      </c>
    </row>
    <row r="259" spans="1:13">
      <c r="A259" s="7" t="s">
        <v>13</v>
      </c>
      <c r="B259" s="8" t="s">
        <v>19</v>
      </c>
      <c r="C259" s="9" t="s">
        <v>36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1">
        <v>43678</v>
      </c>
      <c r="L259" s="9" t="s">
        <v>29</v>
      </c>
      <c r="M259" s="12">
        <v>2019</v>
      </c>
    </row>
    <row r="260" spans="1:13">
      <c r="A260" s="7" t="s">
        <v>26</v>
      </c>
      <c r="B260" s="8" t="s">
        <v>32</v>
      </c>
      <c r="C260" s="9" t="s">
        <v>36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1">
        <v>43739</v>
      </c>
      <c r="L260" s="9" t="s">
        <v>31</v>
      </c>
      <c r="M260" s="12">
        <v>2019</v>
      </c>
    </row>
    <row r="261" spans="1:13">
      <c r="A261" s="7" t="s">
        <v>26</v>
      </c>
      <c r="B261" s="8" t="s">
        <v>19</v>
      </c>
      <c r="C261" s="9" t="s">
        <v>36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1">
        <v>43374</v>
      </c>
      <c r="L261" s="9" t="s">
        <v>31</v>
      </c>
      <c r="M261" s="12">
        <v>2018</v>
      </c>
    </row>
    <row r="262" spans="1:13">
      <c r="A262" s="7" t="s">
        <v>13</v>
      </c>
      <c r="B262" s="8" t="s">
        <v>19</v>
      </c>
      <c r="C262" s="9" t="s">
        <v>36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1">
        <v>43435</v>
      </c>
      <c r="L262" s="9" t="s">
        <v>22</v>
      </c>
      <c r="M262" s="12">
        <v>2018</v>
      </c>
    </row>
    <row r="263" spans="1:13">
      <c r="A263" s="7" t="s">
        <v>28</v>
      </c>
      <c r="B263" s="8" t="s">
        <v>17</v>
      </c>
      <c r="C263" s="9" t="s">
        <v>36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1">
        <v>43800</v>
      </c>
      <c r="L263" s="9" t="s">
        <v>22</v>
      </c>
      <c r="M263" s="12">
        <v>2019</v>
      </c>
    </row>
    <row r="264" spans="1:13">
      <c r="A264" s="7" t="s">
        <v>13</v>
      </c>
      <c r="B264" s="8" t="s">
        <v>14</v>
      </c>
      <c r="C264" s="9" t="s">
        <v>37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1">
        <v>43374</v>
      </c>
      <c r="L264" s="9" t="s">
        <v>31</v>
      </c>
      <c r="M264" s="12">
        <v>2018</v>
      </c>
    </row>
    <row r="265" spans="1:13">
      <c r="A265" s="7" t="s">
        <v>13</v>
      </c>
      <c r="B265" s="8" t="s">
        <v>32</v>
      </c>
      <c r="C265" s="9" t="s">
        <v>37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1">
        <v>43405</v>
      </c>
      <c r="L265" s="9" t="s">
        <v>35</v>
      </c>
      <c r="M265" s="12">
        <v>2018</v>
      </c>
    </row>
    <row r="266" spans="1:13">
      <c r="A266" s="7" t="s">
        <v>13</v>
      </c>
      <c r="B266" s="8" t="s">
        <v>17</v>
      </c>
      <c r="C266" s="9" t="s">
        <v>37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1">
        <v>43405</v>
      </c>
      <c r="L266" s="9" t="s">
        <v>35</v>
      </c>
      <c r="M266" s="12">
        <v>2018</v>
      </c>
    </row>
    <row r="267" spans="1:13">
      <c r="A267" s="7" t="s">
        <v>13</v>
      </c>
      <c r="B267" s="8" t="s">
        <v>32</v>
      </c>
      <c r="C267" s="9" t="s">
        <v>37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1">
        <v>43800</v>
      </c>
      <c r="L267" s="9" t="s">
        <v>22</v>
      </c>
      <c r="M267" s="12">
        <v>2019</v>
      </c>
    </row>
    <row r="268" spans="1:13">
      <c r="A268" s="7" t="s">
        <v>13</v>
      </c>
      <c r="B268" s="8" t="s">
        <v>32</v>
      </c>
      <c r="C268" s="9" t="s">
        <v>37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1">
        <v>43800</v>
      </c>
      <c r="L268" s="9" t="s">
        <v>22</v>
      </c>
      <c r="M268" s="12">
        <v>2019</v>
      </c>
    </row>
    <row r="269" spans="1:13">
      <c r="A269" s="7" t="s">
        <v>13</v>
      </c>
      <c r="B269" s="8" t="s">
        <v>19</v>
      </c>
      <c r="C269" s="9" t="s">
        <v>37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1">
        <v>43800</v>
      </c>
      <c r="L269" s="9" t="s">
        <v>22</v>
      </c>
      <c r="M269" s="12">
        <v>2019</v>
      </c>
    </row>
    <row r="270" spans="1:13">
      <c r="A270" s="7" t="s">
        <v>13</v>
      </c>
      <c r="B270" s="8" t="s">
        <v>17</v>
      </c>
      <c r="C270" s="9" t="s">
        <v>39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1">
        <v>43497</v>
      </c>
      <c r="L270" s="9" t="s">
        <v>34</v>
      </c>
      <c r="M270" s="12">
        <v>2019</v>
      </c>
    </row>
    <row r="271" spans="1:13">
      <c r="A271" s="7" t="s">
        <v>13</v>
      </c>
      <c r="B271" s="8" t="s">
        <v>14</v>
      </c>
      <c r="C271" s="9" t="s">
        <v>39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1">
        <v>43678</v>
      </c>
      <c r="L271" s="9" t="s">
        <v>29</v>
      </c>
      <c r="M271" s="12">
        <v>2019</v>
      </c>
    </row>
    <row r="272" spans="1:13">
      <c r="A272" s="7" t="s">
        <v>13</v>
      </c>
      <c r="B272" s="8" t="s">
        <v>14</v>
      </c>
      <c r="C272" s="9" t="s">
        <v>39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1">
        <v>43374</v>
      </c>
      <c r="L272" s="9" t="s">
        <v>31</v>
      </c>
      <c r="M272" s="12">
        <v>2018</v>
      </c>
    </row>
    <row r="273" spans="1:13">
      <c r="A273" s="7" t="s">
        <v>28</v>
      </c>
      <c r="B273" s="8" t="s">
        <v>17</v>
      </c>
      <c r="C273" s="9" t="s">
        <v>39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1">
        <v>43800</v>
      </c>
      <c r="L273" s="9" t="s">
        <v>22</v>
      </c>
      <c r="M273" s="12">
        <v>2019</v>
      </c>
    </row>
    <row r="274" spans="1:13">
      <c r="A274" s="7" t="s">
        <v>18</v>
      </c>
      <c r="B274" s="8" t="s">
        <v>19</v>
      </c>
      <c r="C274" s="9" t="s">
        <v>33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1">
        <v>43556</v>
      </c>
      <c r="L274" s="9" t="s">
        <v>38</v>
      </c>
      <c r="M274" s="12">
        <v>2019</v>
      </c>
    </row>
    <row r="275" spans="1:13">
      <c r="A275" s="7" t="s">
        <v>13</v>
      </c>
      <c r="B275" s="8" t="s">
        <v>32</v>
      </c>
      <c r="C275" s="9" t="s">
        <v>15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1">
        <v>43466</v>
      </c>
      <c r="L275" s="9" t="s">
        <v>16</v>
      </c>
      <c r="M275" s="12">
        <v>2019</v>
      </c>
    </row>
    <row r="276" spans="1:13">
      <c r="A276" s="7" t="s">
        <v>18</v>
      </c>
      <c r="B276" s="8" t="s">
        <v>14</v>
      </c>
      <c r="C276" s="9" t="s">
        <v>15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1">
        <v>43617</v>
      </c>
      <c r="L276" s="9" t="s">
        <v>20</v>
      </c>
      <c r="M276" s="12">
        <v>2019</v>
      </c>
    </row>
    <row r="277" spans="1:13">
      <c r="A277" s="7" t="s">
        <v>25</v>
      </c>
      <c r="B277" s="8" t="s">
        <v>21</v>
      </c>
      <c r="C277" s="9" t="s">
        <v>15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1">
        <v>43709</v>
      </c>
      <c r="L277" s="9" t="s">
        <v>30</v>
      </c>
      <c r="M277" s="12">
        <v>2019</v>
      </c>
    </row>
    <row r="278" spans="1:13">
      <c r="A278" s="7" t="s">
        <v>25</v>
      </c>
      <c r="B278" s="8" t="s">
        <v>14</v>
      </c>
      <c r="C278" s="9" t="s">
        <v>15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1">
        <v>43374</v>
      </c>
      <c r="L278" s="9" t="s">
        <v>31</v>
      </c>
      <c r="M278" s="12">
        <v>2018</v>
      </c>
    </row>
    <row r="279" spans="1:13">
      <c r="A279" s="7" t="s">
        <v>18</v>
      </c>
      <c r="B279" s="8" t="s">
        <v>32</v>
      </c>
      <c r="C279" s="9" t="s">
        <v>15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1">
        <v>43770</v>
      </c>
      <c r="L279" s="9" t="s">
        <v>35</v>
      </c>
      <c r="M279" s="12">
        <v>2019</v>
      </c>
    </row>
    <row r="280" spans="1:13">
      <c r="A280" s="7" t="s">
        <v>13</v>
      </c>
      <c r="B280" s="8" t="s">
        <v>32</v>
      </c>
      <c r="C280" s="9" t="s">
        <v>15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1">
        <v>43405</v>
      </c>
      <c r="L280" s="9" t="s">
        <v>35</v>
      </c>
      <c r="M280" s="12">
        <v>2018</v>
      </c>
    </row>
    <row r="281" spans="1:13">
      <c r="A281" s="7" t="s">
        <v>26</v>
      </c>
      <c r="B281" s="8" t="s">
        <v>17</v>
      </c>
      <c r="C281" s="9" t="s">
        <v>15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1">
        <v>43435</v>
      </c>
      <c r="L281" s="9" t="s">
        <v>22</v>
      </c>
      <c r="M281" s="12">
        <v>2018</v>
      </c>
    </row>
    <row r="282" spans="1:13">
      <c r="A282" s="7" t="s">
        <v>13</v>
      </c>
      <c r="B282" s="8" t="s">
        <v>21</v>
      </c>
      <c r="C282" s="9" t="s">
        <v>23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1">
        <v>43556</v>
      </c>
      <c r="L282" s="9" t="s">
        <v>38</v>
      </c>
      <c r="M282" s="12">
        <v>2019</v>
      </c>
    </row>
    <row r="283" spans="1:13">
      <c r="A283" s="7" t="s">
        <v>13</v>
      </c>
      <c r="B283" s="8" t="s">
        <v>17</v>
      </c>
      <c r="C283" s="9" t="s">
        <v>23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1">
        <v>43586</v>
      </c>
      <c r="L283" s="9" t="s">
        <v>40</v>
      </c>
      <c r="M283" s="12">
        <v>2019</v>
      </c>
    </row>
    <row r="284" spans="1:13">
      <c r="A284" s="7" t="s">
        <v>13</v>
      </c>
      <c r="B284" s="8" t="s">
        <v>19</v>
      </c>
      <c r="C284" s="9" t="s">
        <v>23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1">
        <v>43374</v>
      </c>
      <c r="L284" s="9" t="s">
        <v>31</v>
      </c>
      <c r="M284" s="12">
        <v>2018</v>
      </c>
    </row>
    <row r="285" spans="1:13">
      <c r="A285" s="7" t="s">
        <v>25</v>
      </c>
      <c r="B285" s="8" t="s">
        <v>32</v>
      </c>
      <c r="C285" s="9" t="s">
        <v>23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1">
        <v>43770</v>
      </c>
      <c r="L285" s="9" t="s">
        <v>35</v>
      </c>
      <c r="M285" s="12">
        <v>2019</v>
      </c>
    </row>
    <row r="286" spans="1:13">
      <c r="A286" s="7" t="s">
        <v>13</v>
      </c>
      <c r="B286" s="8" t="s">
        <v>19</v>
      </c>
      <c r="C286" s="9" t="s">
        <v>33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1">
        <v>43617</v>
      </c>
      <c r="L286" s="9" t="s">
        <v>20</v>
      </c>
      <c r="M286" s="12">
        <v>2019</v>
      </c>
    </row>
    <row r="287" spans="1:13">
      <c r="A287" s="7" t="s">
        <v>25</v>
      </c>
      <c r="B287" s="8" t="s">
        <v>14</v>
      </c>
      <c r="C287" s="9" t="s">
        <v>33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1">
        <v>43374</v>
      </c>
      <c r="L287" s="9" t="s">
        <v>31</v>
      </c>
      <c r="M287" s="12">
        <v>2018</v>
      </c>
    </row>
    <row r="288" spans="1:13">
      <c r="A288" s="7" t="s">
        <v>13</v>
      </c>
      <c r="B288" s="8" t="s">
        <v>32</v>
      </c>
      <c r="C288" s="9" t="s">
        <v>33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1">
        <v>43374</v>
      </c>
      <c r="L288" s="9" t="s">
        <v>31</v>
      </c>
      <c r="M288" s="12">
        <v>2018</v>
      </c>
    </row>
    <row r="289" spans="1:13">
      <c r="A289" s="7" t="s">
        <v>26</v>
      </c>
      <c r="B289" s="8" t="s">
        <v>14</v>
      </c>
      <c r="C289" s="9" t="s">
        <v>36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1">
        <v>43497</v>
      </c>
      <c r="L289" s="9" t="s">
        <v>34</v>
      </c>
      <c r="M289" s="12">
        <v>2019</v>
      </c>
    </row>
    <row r="290" spans="1:13">
      <c r="A290" s="7" t="s">
        <v>26</v>
      </c>
      <c r="B290" s="8" t="s">
        <v>32</v>
      </c>
      <c r="C290" s="9" t="s">
        <v>36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1">
        <v>43497</v>
      </c>
      <c r="L290" s="9" t="s">
        <v>34</v>
      </c>
      <c r="M290" s="12">
        <v>2019</v>
      </c>
    </row>
    <row r="291" spans="1:13">
      <c r="A291" s="7" t="s">
        <v>18</v>
      </c>
      <c r="B291" s="8" t="s">
        <v>17</v>
      </c>
      <c r="C291" s="9" t="s">
        <v>36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1">
        <v>43586</v>
      </c>
      <c r="L291" s="9" t="s">
        <v>40</v>
      </c>
      <c r="M291" s="12">
        <v>2019</v>
      </c>
    </row>
    <row r="292" spans="1:13">
      <c r="A292" s="7" t="s">
        <v>13</v>
      </c>
      <c r="B292" s="8" t="s">
        <v>19</v>
      </c>
      <c r="C292" s="9" t="s">
        <v>36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1">
        <v>43617</v>
      </c>
      <c r="L292" s="9" t="s">
        <v>20</v>
      </c>
      <c r="M292" s="12">
        <v>2019</v>
      </c>
    </row>
    <row r="293" spans="1:13">
      <c r="A293" s="7" t="s">
        <v>13</v>
      </c>
      <c r="B293" s="8" t="s">
        <v>21</v>
      </c>
      <c r="C293" s="9" t="s">
        <v>36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1">
        <v>43617</v>
      </c>
      <c r="L293" s="9" t="s">
        <v>20</v>
      </c>
      <c r="M293" s="12">
        <v>2019</v>
      </c>
    </row>
    <row r="294" spans="1:13">
      <c r="A294" s="7" t="s">
        <v>28</v>
      </c>
      <c r="B294" s="8" t="s">
        <v>19</v>
      </c>
      <c r="C294" s="9" t="s">
        <v>36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1">
        <v>43374</v>
      </c>
      <c r="L294" s="9" t="s">
        <v>31</v>
      </c>
      <c r="M294" s="12">
        <v>2018</v>
      </c>
    </row>
    <row r="295" spans="1:13">
      <c r="A295" s="7" t="s">
        <v>13</v>
      </c>
      <c r="B295" s="8" t="s">
        <v>19</v>
      </c>
      <c r="C295" s="9" t="s">
        <v>36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1">
        <v>43374</v>
      </c>
      <c r="L295" s="9" t="s">
        <v>31</v>
      </c>
      <c r="M295" s="12">
        <v>2018</v>
      </c>
    </row>
    <row r="296" spans="1:13">
      <c r="A296" s="7" t="s">
        <v>18</v>
      </c>
      <c r="B296" s="8" t="s">
        <v>14</v>
      </c>
      <c r="C296" s="9" t="s">
        <v>37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1">
        <v>43617</v>
      </c>
      <c r="L296" s="9" t="s">
        <v>20</v>
      </c>
      <c r="M296" s="12">
        <v>2019</v>
      </c>
    </row>
    <row r="297" spans="1:13">
      <c r="A297" s="7" t="s">
        <v>13</v>
      </c>
      <c r="B297" s="8" t="s">
        <v>21</v>
      </c>
      <c r="C297" s="9" t="s">
        <v>37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1">
        <v>43617</v>
      </c>
      <c r="L297" s="9" t="s">
        <v>20</v>
      </c>
      <c r="M297" s="12">
        <v>2019</v>
      </c>
    </row>
    <row r="298" spans="1:13">
      <c r="A298" s="7" t="s">
        <v>28</v>
      </c>
      <c r="B298" s="8" t="s">
        <v>19</v>
      </c>
      <c r="C298" s="9" t="s">
        <v>37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1">
        <v>43374</v>
      </c>
      <c r="L298" s="9" t="s">
        <v>31</v>
      </c>
      <c r="M298" s="12">
        <v>2018</v>
      </c>
    </row>
    <row r="299" spans="1:13">
      <c r="A299" s="7" t="s">
        <v>13</v>
      </c>
      <c r="B299" s="8" t="s">
        <v>21</v>
      </c>
      <c r="C299" s="9" t="s">
        <v>37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1">
        <v>43405</v>
      </c>
      <c r="L299" s="9" t="s">
        <v>35</v>
      </c>
      <c r="M299" s="12">
        <v>2018</v>
      </c>
    </row>
    <row r="300" spans="1:13">
      <c r="A300" s="7" t="s">
        <v>28</v>
      </c>
      <c r="B300" s="8" t="s">
        <v>14</v>
      </c>
      <c r="C300" s="9" t="s">
        <v>37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1">
        <v>43435</v>
      </c>
      <c r="L300" s="9" t="s">
        <v>22</v>
      </c>
      <c r="M300" s="12">
        <v>2018</v>
      </c>
    </row>
    <row r="301" spans="1:13">
      <c r="A301" s="7" t="s">
        <v>26</v>
      </c>
      <c r="B301" s="8" t="s">
        <v>19</v>
      </c>
      <c r="C301" s="9" t="s">
        <v>39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1">
        <v>43466</v>
      </c>
      <c r="L301" s="9" t="s">
        <v>16</v>
      </c>
      <c r="M301" s="12">
        <v>2019</v>
      </c>
    </row>
    <row r="302" spans="1:13">
      <c r="A302" s="7" t="s">
        <v>13</v>
      </c>
      <c r="B302" s="8" t="s">
        <v>21</v>
      </c>
      <c r="C302" s="9" t="s">
        <v>39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1">
        <v>43709</v>
      </c>
      <c r="L302" s="9" t="s">
        <v>30</v>
      </c>
      <c r="M302" s="12">
        <v>2019</v>
      </c>
    </row>
    <row r="303" spans="1:13">
      <c r="A303" s="7" t="s">
        <v>13</v>
      </c>
      <c r="B303" s="8" t="s">
        <v>32</v>
      </c>
      <c r="C303" s="9" t="s">
        <v>39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1">
        <v>43374</v>
      </c>
      <c r="L303" s="9" t="s">
        <v>31</v>
      </c>
      <c r="M303" s="12">
        <v>2018</v>
      </c>
    </row>
    <row r="304" spans="1:13">
      <c r="A304" s="7" t="s">
        <v>13</v>
      </c>
      <c r="B304" s="8" t="s">
        <v>19</v>
      </c>
      <c r="C304" s="9" t="s">
        <v>39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1">
        <v>43374</v>
      </c>
      <c r="L304" s="9" t="s">
        <v>31</v>
      </c>
      <c r="M304" s="12">
        <v>2018</v>
      </c>
    </row>
    <row r="305" spans="1:13">
      <c r="A305" s="7" t="s">
        <v>13</v>
      </c>
      <c r="B305" s="8" t="s">
        <v>19</v>
      </c>
      <c r="C305" s="9" t="s">
        <v>39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1">
        <v>43374</v>
      </c>
      <c r="L305" s="9" t="s">
        <v>31</v>
      </c>
      <c r="M305" s="12">
        <v>2018</v>
      </c>
    </row>
    <row r="306" spans="1:13">
      <c r="A306" s="7" t="s">
        <v>13</v>
      </c>
      <c r="B306" s="8" t="s">
        <v>19</v>
      </c>
      <c r="C306" s="9" t="s">
        <v>23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1">
        <v>43374</v>
      </c>
      <c r="L306" s="9" t="s">
        <v>31</v>
      </c>
      <c r="M306" s="12">
        <v>2018</v>
      </c>
    </row>
    <row r="307" spans="1:13">
      <c r="A307" s="7" t="s">
        <v>18</v>
      </c>
      <c r="B307" s="8" t="s">
        <v>32</v>
      </c>
      <c r="C307" s="9" t="s">
        <v>33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1">
        <v>43678</v>
      </c>
      <c r="L307" s="9" t="s">
        <v>29</v>
      </c>
      <c r="M307" s="12">
        <v>2019</v>
      </c>
    </row>
    <row r="308" spans="1:13">
      <c r="A308" s="7" t="s">
        <v>18</v>
      </c>
      <c r="B308" s="8" t="s">
        <v>17</v>
      </c>
      <c r="C308" s="9" t="s">
        <v>33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1">
        <v>43678</v>
      </c>
      <c r="L308" s="9" t="s">
        <v>29</v>
      </c>
      <c r="M308" s="12">
        <v>2019</v>
      </c>
    </row>
    <row r="309" spans="1:13">
      <c r="A309" s="7" t="s">
        <v>18</v>
      </c>
      <c r="B309" s="8" t="s">
        <v>32</v>
      </c>
      <c r="C309" s="9" t="s">
        <v>33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1">
        <v>43739</v>
      </c>
      <c r="L309" s="9" t="s">
        <v>31</v>
      </c>
      <c r="M309" s="12">
        <v>2019</v>
      </c>
    </row>
    <row r="310" spans="1:13">
      <c r="A310" s="7" t="s">
        <v>13</v>
      </c>
      <c r="B310" s="8" t="s">
        <v>19</v>
      </c>
      <c r="C310" s="9" t="s">
        <v>33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1">
        <v>43374</v>
      </c>
      <c r="L310" s="9" t="s">
        <v>31</v>
      </c>
      <c r="M310" s="12">
        <v>2018</v>
      </c>
    </row>
    <row r="311" spans="1:13">
      <c r="A311" s="7" t="s">
        <v>13</v>
      </c>
      <c r="B311" s="8" t="s">
        <v>17</v>
      </c>
      <c r="C311" s="9" t="s">
        <v>36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1">
        <v>43678</v>
      </c>
      <c r="L311" s="9" t="s">
        <v>29</v>
      </c>
      <c r="M311" s="12">
        <v>2019</v>
      </c>
    </row>
    <row r="312" spans="1:13">
      <c r="A312" s="7" t="s">
        <v>13</v>
      </c>
      <c r="B312" s="8" t="s">
        <v>21</v>
      </c>
      <c r="C312" s="9" t="s">
        <v>36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1">
        <v>43770</v>
      </c>
      <c r="L312" s="9" t="s">
        <v>35</v>
      </c>
      <c r="M312" s="12">
        <v>2019</v>
      </c>
    </row>
    <row r="313" spans="1:13">
      <c r="A313" s="7" t="s">
        <v>18</v>
      </c>
      <c r="B313" s="8" t="s">
        <v>32</v>
      </c>
      <c r="C313" s="9" t="s">
        <v>37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1">
        <v>43739</v>
      </c>
      <c r="L313" s="9" t="s">
        <v>31</v>
      </c>
      <c r="M313" s="12">
        <v>2019</v>
      </c>
    </row>
    <row r="314" spans="1:13">
      <c r="A314" s="7" t="s">
        <v>25</v>
      </c>
      <c r="B314" s="8" t="s">
        <v>21</v>
      </c>
      <c r="C314" s="9" t="s">
        <v>15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1">
        <v>43497</v>
      </c>
      <c r="L314" s="9" t="s">
        <v>34</v>
      </c>
      <c r="M314" s="12">
        <v>2019</v>
      </c>
    </row>
    <row r="315" spans="1:13">
      <c r="A315" s="7" t="s">
        <v>25</v>
      </c>
      <c r="B315" s="8" t="s">
        <v>14</v>
      </c>
      <c r="C315" s="9" t="s">
        <v>15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1">
        <v>43678</v>
      </c>
      <c r="L315" s="9" t="s">
        <v>29</v>
      </c>
      <c r="M315" s="12">
        <v>2019</v>
      </c>
    </row>
    <row r="316" spans="1:13">
      <c r="A316" s="7" t="s">
        <v>13</v>
      </c>
      <c r="B316" s="8" t="s">
        <v>21</v>
      </c>
      <c r="C316" s="9" t="s">
        <v>15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1">
        <v>43344</v>
      </c>
      <c r="L316" s="9" t="s">
        <v>30</v>
      </c>
      <c r="M316" s="12">
        <v>2018</v>
      </c>
    </row>
    <row r="317" spans="1:13">
      <c r="A317" s="7" t="s">
        <v>25</v>
      </c>
      <c r="B317" s="8" t="s">
        <v>21</v>
      </c>
      <c r="C317" s="9" t="s">
        <v>23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1">
        <v>43466</v>
      </c>
      <c r="L317" s="9" t="s">
        <v>16</v>
      </c>
      <c r="M317" s="12">
        <v>2019</v>
      </c>
    </row>
    <row r="318" spans="1:13">
      <c r="A318" s="7" t="s">
        <v>25</v>
      </c>
      <c r="B318" s="8" t="s">
        <v>19</v>
      </c>
      <c r="C318" s="9" t="s">
        <v>23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1">
        <v>43770</v>
      </c>
      <c r="L318" s="9" t="s">
        <v>35</v>
      </c>
      <c r="M318" s="12">
        <v>2019</v>
      </c>
    </row>
    <row r="319" spans="1:13">
      <c r="A319" s="7" t="s">
        <v>13</v>
      </c>
      <c r="B319" s="8" t="s">
        <v>19</v>
      </c>
      <c r="C319" s="9" t="s">
        <v>33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1">
        <v>43344</v>
      </c>
      <c r="L319" s="9" t="s">
        <v>30</v>
      </c>
      <c r="M319" s="12">
        <v>2018</v>
      </c>
    </row>
    <row r="320" spans="1:13">
      <c r="A320" s="7" t="s">
        <v>18</v>
      </c>
      <c r="B320" s="8" t="s">
        <v>14</v>
      </c>
      <c r="C320" s="9" t="s">
        <v>36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1">
        <v>43586</v>
      </c>
      <c r="L320" s="9" t="s">
        <v>40</v>
      </c>
      <c r="M320" s="12">
        <v>2019</v>
      </c>
    </row>
    <row r="321" spans="1:13">
      <c r="A321" s="7" t="s">
        <v>13</v>
      </c>
      <c r="B321" s="8" t="s">
        <v>14</v>
      </c>
      <c r="C321" s="9" t="s">
        <v>36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1">
        <v>43617</v>
      </c>
      <c r="L321" s="9" t="s">
        <v>20</v>
      </c>
      <c r="M321" s="12">
        <v>2019</v>
      </c>
    </row>
    <row r="322" spans="1:13">
      <c r="A322" s="7" t="s">
        <v>13</v>
      </c>
      <c r="B322" s="8" t="s">
        <v>32</v>
      </c>
      <c r="C322" s="9" t="s">
        <v>36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1">
        <v>43770</v>
      </c>
      <c r="L322" s="9" t="s">
        <v>35</v>
      </c>
      <c r="M322" s="12">
        <v>2019</v>
      </c>
    </row>
    <row r="323" spans="1:13">
      <c r="A323" s="7" t="s">
        <v>13</v>
      </c>
      <c r="B323" s="8" t="s">
        <v>14</v>
      </c>
      <c r="C323" s="9" t="s">
        <v>36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1">
        <v>43800</v>
      </c>
      <c r="L323" s="9" t="s">
        <v>22</v>
      </c>
      <c r="M323" s="12">
        <v>2019</v>
      </c>
    </row>
    <row r="324" spans="1:13">
      <c r="A324" s="7" t="s">
        <v>25</v>
      </c>
      <c r="B324" s="8" t="s">
        <v>19</v>
      </c>
      <c r="C324" s="9" t="s">
        <v>37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1">
        <v>43556</v>
      </c>
      <c r="L324" s="9" t="s">
        <v>38</v>
      </c>
      <c r="M324" s="12">
        <v>2019</v>
      </c>
    </row>
    <row r="325" spans="1:13">
      <c r="A325" s="7" t="s">
        <v>25</v>
      </c>
      <c r="B325" s="8" t="s">
        <v>17</v>
      </c>
      <c r="C325" s="9" t="s">
        <v>37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1">
        <v>43344</v>
      </c>
      <c r="L325" s="9" t="s">
        <v>30</v>
      </c>
      <c r="M325" s="12">
        <v>2018</v>
      </c>
    </row>
    <row r="326" spans="1:13">
      <c r="A326" s="7" t="s">
        <v>13</v>
      </c>
      <c r="B326" s="8" t="s">
        <v>14</v>
      </c>
      <c r="C326" s="9" t="s">
        <v>37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1">
        <v>43800</v>
      </c>
      <c r="L326" s="9" t="s">
        <v>22</v>
      </c>
      <c r="M326" s="12">
        <v>2019</v>
      </c>
    </row>
    <row r="327" spans="1:13">
      <c r="A327" s="7" t="s">
        <v>13</v>
      </c>
      <c r="B327" s="8" t="s">
        <v>14</v>
      </c>
      <c r="C327" s="9" t="s">
        <v>39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1">
        <v>43617</v>
      </c>
      <c r="L327" s="9" t="s">
        <v>20</v>
      </c>
      <c r="M327" s="12">
        <v>2019</v>
      </c>
    </row>
    <row r="328" spans="1:13">
      <c r="A328" s="7" t="s">
        <v>13</v>
      </c>
      <c r="B328" s="8" t="s">
        <v>32</v>
      </c>
      <c r="C328" s="9" t="s">
        <v>15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1">
        <v>43525</v>
      </c>
      <c r="L328" s="9" t="s">
        <v>24</v>
      </c>
      <c r="M328" s="12">
        <v>2019</v>
      </c>
    </row>
    <row r="329" spans="1:13">
      <c r="A329" s="7" t="s">
        <v>28</v>
      </c>
      <c r="B329" s="8" t="s">
        <v>19</v>
      </c>
      <c r="C329" s="9" t="s">
        <v>15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1">
        <v>43617</v>
      </c>
      <c r="L329" s="9" t="s">
        <v>20</v>
      </c>
      <c r="M329" s="12">
        <v>2019</v>
      </c>
    </row>
    <row r="330" spans="1:13">
      <c r="A330" s="7" t="s">
        <v>28</v>
      </c>
      <c r="B330" s="8" t="s">
        <v>19</v>
      </c>
      <c r="C330" s="9" t="s">
        <v>15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1">
        <v>43739</v>
      </c>
      <c r="L330" s="9" t="s">
        <v>31</v>
      </c>
      <c r="M330" s="12">
        <v>2019</v>
      </c>
    </row>
    <row r="331" spans="1:13">
      <c r="A331" s="7" t="s">
        <v>13</v>
      </c>
      <c r="B331" s="8" t="s">
        <v>19</v>
      </c>
      <c r="C331" s="9" t="s">
        <v>23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1">
        <v>43739</v>
      </c>
      <c r="L331" s="9" t="s">
        <v>31</v>
      </c>
      <c r="M331" s="12">
        <v>2019</v>
      </c>
    </row>
    <row r="332" spans="1:13">
      <c r="A332" s="7" t="s">
        <v>28</v>
      </c>
      <c r="B332" s="8" t="s">
        <v>19</v>
      </c>
      <c r="C332" s="9" t="s">
        <v>23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1">
        <v>43739</v>
      </c>
      <c r="L332" s="9" t="s">
        <v>31</v>
      </c>
      <c r="M332" s="12">
        <v>2019</v>
      </c>
    </row>
    <row r="333" spans="1:13">
      <c r="A333" s="7" t="s">
        <v>26</v>
      </c>
      <c r="B333" s="8" t="s">
        <v>17</v>
      </c>
      <c r="C333" s="9" t="s">
        <v>23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1">
        <v>43405</v>
      </c>
      <c r="L333" s="9" t="s">
        <v>35</v>
      </c>
      <c r="M333" s="12">
        <v>2018</v>
      </c>
    </row>
    <row r="334" spans="1:13">
      <c r="A334" s="7" t="s">
        <v>28</v>
      </c>
      <c r="B334" s="8" t="s">
        <v>14</v>
      </c>
      <c r="C334" s="9" t="s">
        <v>33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1">
        <v>43586</v>
      </c>
      <c r="L334" s="9" t="s">
        <v>40</v>
      </c>
      <c r="M334" s="12">
        <v>2019</v>
      </c>
    </row>
    <row r="335" spans="1:13">
      <c r="A335" s="7" t="s">
        <v>28</v>
      </c>
      <c r="B335" s="8" t="s">
        <v>19</v>
      </c>
      <c r="C335" s="9" t="s">
        <v>33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1">
        <v>43617</v>
      </c>
      <c r="L335" s="9" t="s">
        <v>20</v>
      </c>
      <c r="M335" s="12">
        <v>2019</v>
      </c>
    </row>
    <row r="336" spans="1:13">
      <c r="A336" s="7" t="s">
        <v>26</v>
      </c>
      <c r="B336" s="8" t="s">
        <v>17</v>
      </c>
      <c r="C336" s="9" t="s">
        <v>33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1">
        <v>43647</v>
      </c>
      <c r="L336" s="9" t="s">
        <v>27</v>
      </c>
      <c r="M336" s="12">
        <v>2019</v>
      </c>
    </row>
    <row r="337" spans="1:13">
      <c r="A337" s="7" t="s">
        <v>18</v>
      </c>
      <c r="B337" s="8" t="s">
        <v>19</v>
      </c>
      <c r="C337" s="9" t="s">
        <v>33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1">
        <v>43678</v>
      </c>
      <c r="L337" s="9" t="s">
        <v>29</v>
      </c>
      <c r="M337" s="12">
        <v>2019</v>
      </c>
    </row>
    <row r="338" spans="1:13">
      <c r="A338" s="7" t="s">
        <v>18</v>
      </c>
      <c r="B338" s="8" t="s">
        <v>32</v>
      </c>
      <c r="C338" s="9" t="s">
        <v>33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1">
        <v>43344</v>
      </c>
      <c r="L338" s="9" t="s">
        <v>30</v>
      </c>
      <c r="M338" s="12">
        <v>2018</v>
      </c>
    </row>
    <row r="339" spans="1:13">
      <c r="A339" s="7" t="s">
        <v>13</v>
      </c>
      <c r="B339" s="8" t="s">
        <v>19</v>
      </c>
      <c r="C339" s="9" t="s">
        <v>33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1">
        <v>43709</v>
      </c>
      <c r="L339" s="9" t="s">
        <v>30</v>
      </c>
      <c r="M339" s="12">
        <v>2019</v>
      </c>
    </row>
    <row r="340" spans="1:13">
      <c r="A340" s="7" t="s">
        <v>28</v>
      </c>
      <c r="B340" s="8" t="s">
        <v>17</v>
      </c>
      <c r="C340" s="9" t="s">
        <v>33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1">
        <v>43344</v>
      </c>
      <c r="L340" s="9" t="s">
        <v>30</v>
      </c>
      <c r="M340" s="12">
        <v>2018</v>
      </c>
    </row>
    <row r="341" spans="1:13">
      <c r="A341" s="7" t="s">
        <v>28</v>
      </c>
      <c r="B341" s="8" t="s">
        <v>14</v>
      </c>
      <c r="C341" s="9" t="s">
        <v>33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1">
        <v>43405</v>
      </c>
      <c r="L341" s="9" t="s">
        <v>35</v>
      </c>
      <c r="M341" s="12">
        <v>2018</v>
      </c>
    </row>
    <row r="342" spans="1:13">
      <c r="A342" s="7" t="s">
        <v>25</v>
      </c>
      <c r="B342" s="8" t="s">
        <v>21</v>
      </c>
      <c r="C342" s="9" t="s">
        <v>33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1">
        <v>43405</v>
      </c>
      <c r="L342" s="9" t="s">
        <v>35</v>
      </c>
      <c r="M342" s="12">
        <v>2018</v>
      </c>
    </row>
    <row r="343" spans="1:13">
      <c r="A343" s="7" t="s">
        <v>13</v>
      </c>
      <c r="B343" s="8" t="s">
        <v>17</v>
      </c>
      <c r="C343" s="9" t="s">
        <v>33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1">
        <v>43435</v>
      </c>
      <c r="L343" s="9" t="s">
        <v>22</v>
      </c>
      <c r="M343" s="12">
        <v>2018</v>
      </c>
    </row>
    <row r="344" spans="1:13">
      <c r="A344" s="7" t="s">
        <v>28</v>
      </c>
      <c r="B344" s="8" t="s">
        <v>19</v>
      </c>
      <c r="C344" s="9" t="s">
        <v>36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1">
        <v>43647</v>
      </c>
      <c r="L344" s="9" t="s">
        <v>27</v>
      </c>
      <c r="M344" s="12">
        <v>2019</v>
      </c>
    </row>
    <row r="345" spans="1:13">
      <c r="A345" s="7" t="s">
        <v>13</v>
      </c>
      <c r="B345" s="8" t="s">
        <v>21</v>
      </c>
      <c r="C345" s="9" t="s">
        <v>36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1">
        <v>43678</v>
      </c>
      <c r="L345" s="9" t="s">
        <v>29</v>
      </c>
      <c r="M345" s="12">
        <v>2019</v>
      </c>
    </row>
    <row r="346" spans="1:13">
      <c r="A346" s="7" t="s">
        <v>26</v>
      </c>
      <c r="B346" s="8" t="s">
        <v>17</v>
      </c>
      <c r="C346" s="9" t="s">
        <v>36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1">
        <v>43709</v>
      </c>
      <c r="L346" s="9" t="s">
        <v>30</v>
      </c>
      <c r="M346" s="12">
        <v>2019</v>
      </c>
    </row>
    <row r="347" spans="1:13">
      <c r="A347" s="7" t="s">
        <v>13</v>
      </c>
      <c r="B347" s="8" t="s">
        <v>19</v>
      </c>
      <c r="C347" s="9" t="s">
        <v>36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1">
        <v>43739</v>
      </c>
      <c r="L347" s="9" t="s">
        <v>31</v>
      </c>
      <c r="M347" s="12">
        <v>2019</v>
      </c>
    </row>
    <row r="348" spans="1:13">
      <c r="A348" s="7" t="s">
        <v>13</v>
      </c>
      <c r="B348" s="8" t="s">
        <v>32</v>
      </c>
      <c r="C348" s="9" t="s">
        <v>36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1">
        <v>43435</v>
      </c>
      <c r="L348" s="9" t="s">
        <v>22</v>
      </c>
      <c r="M348" s="12">
        <v>2018</v>
      </c>
    </row>
    <row r="349" spans="1:13">
      <c r="A349" s="7" t="s">
        <v>28</v>
      </c>
      <c r="B349" s="8" t="s">
        <v>32</v>
      </c>
      <c r="C349" s="9" t="s">
        <v>36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1">
        <v>43800</v>
      </c>
      <c r="L349" s="9" t="s">
        <v>22</v>
      </c>
      <c r="M349" s="12">
        <v>2019</v>
      </c>
    </row>
    <row r="350" spans="1:13">
      <c r="A350" s="7" t="s">
        <v>13</v>
      </c>
      <c r="B350" s="8" t="s">
        <v>17</v>
      </c>
      <c r="C350" s="9" t="s">
        <v>36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1">
        <v>43435</v>
      </c>
      <c r="L350" s="9" t="s">
        <v>22</v>
      </c>
      <c r="M350" s="12">
        <v>2018</v>
      </c>
    </row>
    <row r="351" spans="1:13">
      <c r="A351" s="7" t="s">
        <v>25</v>
      </c>
      <c r="B351" s="8" t="s">
        <v>14</v>
      </c>
      <c r="C351" s="9" t="s">
        <v>37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1">
        <v>43466</v>
      </c>
      <c r="L351" s="9" t="s">
        <v>16</v>
      </c>
      <c r="M351" s="12">
        <v>2019</v>
      </c>
    </row>
    <row r="352" spans="1:13">
      <c r="A352" s="7" t="s">
        <v>28</v>
      </c>
      <c r="B352" s="8" t="s">
        <v>19</v>
      </c>
      <c r="C352" s="9" t="s">
        <v>37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1">
        <v>43497</v>
      </c>
      <c r="L352" s="9" t="s">
        <v>34</v>
      </c>
      <c r="M352" s="12">
        <v>2019</v>
      </c>
    </row>
    <row r="353" spans="1:13">
      <c r="A353" s="7" t="s">
        <v>28</v>
      </c>
      <c r="B353" s="8" t="s">
        <v>21</v>
      </c>
      <c r="C353" s="9" t="s">
        <v>37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1">
        <v>43497</v>
      </c>
      <c r="L353" s="9" t="s">
        <v>34</v>
      </c>
      <c r="M353" s="12">
        <v>2019</v>
      </c>
    </row>
    <row r="354" spans="1:13">
      <c r="A354" s="7" t="s">
        <v>26</v>
      </c>
      <c r="B354" s="8" t="s">
        <v>14</v>
      </c>
      <c r="C354" s="9" t="s">
        <v>39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1">
        <v>43586</v>
      </c>
      <c r="L354" s="9" t="s">
        <v>40</v>
      </c>
      <c r="M354" s="12">
        <v>2019</v>
      </c>
    </row>
    <row r="355" spans="1:13">
      <c r="A355" s="7" t="s">
        <v>13</v>
      </c>
      <c r="B355" s="8" t="s">
        <v>19</v>
      </c>
      <c r="C355" s="9" t="s">
        <v>39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1">
        <v>43709</v>
      </c>
      <c r="L355" s="9" t="s">
        <v>30</v>
      </c>
      <c r="M355" s="12">
        <v>2019</v>
      </c>
    </row>
    <row r="356" spans="1:13">
      <c r="A356" s="7" t="s">
        <v>26</v>
      </c>
      <c r="B356" s="8" t="s">
        <v>17</v>
      </c>
      <c r="C356" s="9" t="s">
        <v>39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1">
        <v>43344</v>
      </c>
      <c r="L356" s="9" t="s">
        <v>30</v>
      </c>
      <c r="M356" s="12">
        <v>2018</v>
      </c>
    </row>
    <row r="357" spans="1:13">
      <c r="A357" s="7" t="s">
        <v>13</v>
      </c>
      <c r="B357" s="8" t="s">
        <v>14</v>
      </c>
      <c r="C357" s="9" t="s">
        <v>39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1">
        <v>43770</v>
      </c>
      <c r="L357" s="9" t="s">
        <v>35</v>
      </c>
      <c r="M357" s="12">
        <v>2019</v>
      </c>
    </row>
    <row r="358" spans="1:13">
      <c r="A358" s="7" t="s">
        <v>28</v>
      </c>
      <c r="B358" s="8" t="s">
        <v>32</v>
      </c>
      <c r="C358" s="9" t="s">
        <v>39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1">
        <v>43800</v>
      </c>
      <c r="L358" s="9" t="s">
        <v>22</v>
      </c>
      <c r="M358" s="12">
        <v>2019</v>
      </c>
    </row>
    <row r="359" spans="1:13">
      <c r="A359" s="7" t="s">
        <v>13</v>
      </c>
      <c r="B359" s="8" t="s">
        <v>14</v>
      </c>
      <c r="C359" s="9" t="s">
        <v>23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1">
        <v>43497</v>
      </c>
      <c r="L359" s="9" t="s">
        <v>34</v>
      </c>
      <c r="M359" s="12">
        <v>2019</v>
      </c>
    </row>
    <row r="360" spans="1:13">
      <c r="A360" s="7" t="s">
        <v>13</v>
      </c>
      <c r="B360" s="8" t="s">
        <v>32</v>
      </c>
      <c r="C360" s="9" t="s">
        <v>23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1">
        <v>43617</v>
      </c>
      <c r="L360" s="9" t="s">
        <v>20</v>
      </c>
      <c r="M360" s="12">
        <v>2019</v>
      </c>
    </row>
    <row r="361" spans="1:13">
      <c r="A361" s="7" t="s">
        <v>13</v>
      </c>
      <c r="B361" s="8" t="s">
        <v>14</v>
      </c>
      <c r="C361" s="9" t="s">
        <v>33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1">
        <v>43586</v>
      </c>
      <c r="L361" s="9" t="s">
        <v>40</v>
      </c>
      <c r="M361" s="12">
        <v>2019</v>
      </c>
    </row>
    <row r="362" spans="1:13">
      <c r="A362" s="7" t="s">
        <v>13</v>
      </c>
      <c r="B362" s="8" t="s">
        <v>32</v>
      </c>
      <c r="C362" s="9" t="s">
        <v>39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1">
        <v>43617</v>
      </c>
      <c r="L362" s="9" t="s">
        <v>20</v>
      </c>
      <c r="M362" s="12">
        <v>2019</v>
      </c>
    </row>
    <row r="363" spans="1:13">
      <c r="A363" s="7" t="s">
        <v>26</v>
      </c>
      <c r="B363" s="8" t="s">
        <v>21</v>
      </c>
      <c r="C363" s="9" t="s">
        <v>15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1">
        <v>43678</v>
      </c>
      <c r="L363" s="9" t="s">
        <v>29</v>
      </c>
      <c r="M363" s="12">
        <v>2019</v>
      </c>
    </row>
    <row r="364" spans="1:13">
      <c r="A364" s="7" t="s">
        <v>18</v>
      </c>
      <c r="B364" s="8" t="s">
        <v>19</v>
      </c>
      <c r="C364" s="9" t="s">
        <v>15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1">
        <v>43770</v>
      </c>
      <c r="L364" s="9" t="s">
        <v>35</v>
      </c>
      <c r="M364" s="12">
        <v>2019</v>
      </c>
    </row>
    <row r="365" spans="1:13">
      <c r="A365" s="7" t="s">
        <v>13</v>
      </c>
      <c r="B365" s="8" t="s">
        <v>21</v>
      </c>
      <c r="C365" s="9" t="s">
        <v>15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1">
        <v>43800</v>
      </c>
      <c r="L365" s="9" t="s">
        <v>22</v>
      </c>
      <c r="M365" s="12">
        <v>2019</v>
      </c>
    </row>
    <row r="366" spans="1:13">
      <c r="A366" s="7" t="s">
        <v>18</v>
      </c>
      <c r="B366" s="8" t="s">
        <v>19</v>
      </c>
      <c r="C366" s="9" t="s">
        <v>23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1">
        <v>43525</v>
      </c>
      <c r="L366" s="9" t="s">
        <v>24</v>
      </c>
      <c r="M366" s="12">
        <v>2019</v>
      </c>
    </row>
    <row r="367" spans="1:13">
      <c r="A367" s="7" t="s">
        <v>13</v>
      </c>
      <c r="B367" s="8" t="s">
        <v>14</v>
      </c>
      <c r="C367" s="9" t="s">
        <v>23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1">
        <v>43617</v>
      </c>
      <c r="L367" s="9" t="s">
        <v>20</v>
      </c>
      <c r="M367" s="12">
        <v>2019</v>
      </c>
    </row>
    <row r="368" spans="1:13">
      <c r="A368" s="7" t="s">
        <v>13</v>
      </c>
      <c r="B368" s="8" t="s">
        <v>17</v>
      </c>
      <c r="C368" s="9" t="s">
        <v>23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1">
        <v>43647</v>
      </c>
      <c r="L368" s="9" t="s">
        <v>27</v>
      </c>
      <c r="M368" s="12">
        <v>2019</v>
      </c>
    </row>
    <row r="369" spans="1:13">
      <c r="A369" s="7" t="s">
        <v>28</v>
      </c>
      <c r="B369" s="8" t="s">
        <v>19</v>
      </c>
      <c r="C369" s="9" t="s">
        <v>23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1">
        <v>43678</v>
      </c>
      <c r="L369" s="9" t="s">
        <v>29</v>
      </c>
      <c r="M369" s="12">
        <v>2019</v>
      </c>
    </row>
    <row r="370" spans="1:13">
      <c r="A370" s="7" t="s">
        <v>28</v>
      </c>
      <c r="B370" s="8" t="s">
        <v>14</v>
      </c>
      <c r="C370" s="9" t="s">
        <v>23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1">
        <v>43344</v>
      </c>
      <c r="L370" s="9" t="s">
        <v>30</v>
      </c>
      <c r="M370" s="12">
        <v>2018</v>
      </c>
    </row>
    <row r="371" spans="1:13">
      <c r="A371" s="7" t="s">
        <v>18</v>
      </c>
      <c r="B371" s="8" t="s">
        <v>17</v>
      </c>
      <c r="C371" s="9" t="s">
        <v>23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1">
        <v>43800</v>
      </c>
      <c r="L371" s="9" t="s">
        <v>22</v>
      </c>
      <c r="M371" s="12">
        <v>2019</v>
      </c>
    </row>
    <row r="372" spans="1:13">
      <c r="A372" s="7" t="s">
        <v>26</v>
      </c>
      <c r="B372" s="8" t="s">
        <v>21</v>
      </c>
      <c r="C372" s="9" t="s">
        <v>33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1">
        <v>43525</v>
      </c>
      <c r="L372" s="9" t="s">
        <v>24</v>
      </c>
      <c r="M372" s="12">
        <v>2019</v>
      </c>
    </row>
    <row r="373" spans="1:13">
      <c r="A373" s="7" t="s">
        <v>13</v>
      </c>
      <c r="B373" s="8" t="s">
        <v>17</v>
      </c>
      <c r="C373" s="9" t="s">
        <v>33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1">
        <v>43556</v>
      </c>
      <c r="L373" s="9" t="s">
        <v>38</v>
      </c>
      <c r="M373" s="12">
        <v>2019</v>
      </c>
    </row>
    <row r="374" spans="1:13">
      <c r="A374" s="7" t="s">
        <v>13</v>
      </c>
      <c r="B374" s="8" t="s">
        <v>17</v>
      </c>
      <c r="C374" s="9" t="s">
        <v>33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1">
        <v>43586</v>
      </c>
      <c r="L374" s="9" t="s">
        <v>40</v>
      </c>
      <c r="M374" s="12">
        <v>2019</v>
      </c>
    </row>
    <row r="375" spans="1:13">
      <c r="A375" s="7" t="s">
        <v>13</v>
      </c>
      <c r="B375" s="8" t="s">
        <v>17</v>
      </c>
      <c r="C375" s="9" t="s">
        <v>33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1">
        <v>43617</v>
      </c>
      <c r="L375" s="9" t="s">
        <v>20</v>
      </c>
      <c r="M375" s="12">
        <v>2019</v>
      </c>
    </row>
    <row r="376" spans="1:13">
      <c r="A376" s="7" t="s">
        <v>28</v>
      </c>
      <c r="B376" s="8" t="s">
        <v>21</v>
      </c>
      <c r="C376" s="9" t="s">
        <v>33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1">
        <v>43617</v>
      </c>
      <c r="L376" s="9" t="s">
        <v>20</v>
      </c>
      <c r="M376" s="12">
        <v>2019</v>
      </c>
    </row>
    <row r="377" spans="1:13">
      <c r="A377" s="7" t="s">
        <v>13</v>
      </c>
      <c r="B377" s="8" t="s">
        <v>32</v>
      </c>
      <c r="C377" s="9" t="s">
        <v>33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1">
        <v>43678</v>
      </c>
      <c r="L377" s="9" t="s">
        <v>29</v>
      </c>
      <c r="M377" s="12">
        <v>2019</v>
      </c>
    </row>
    <row r="378" spans="1:13">
      <c r="A378" s="7" t="s">
        <v>13</v>
      </c>
      <c r="B378" s="8" t="s">
        <v>17</v>
      </c>
      <c r="C378" s="9" t="s">
        <v>33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1">
        <v>43678</v>
      </c>
      <c r="L378" s="9" t="s">
        <v>29</v>
      </c>
      <c r="M378" s="12">
        <v>2019</v>
      </c>
    </row>
    <row r="379" spans="1:13">
      <c r="A379" s="7" t="s">
        <v>13</v>
      </c>
      <c r="B379" s="8" t="s">
        <v>17</v>
      </c>
      <c r="C379" s="9" t="s">
        <v>33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1">
        <v>43344</v>
      </c>
      <c r="L379" s="9" t="s">
        <v>30</v>
      </c>
      <c r="M379" s="12">
        <v>2018</v>
      </c>
    </row>
    <row r="380" spans="1:13">
      <c r="A380" s="7" t="s">
        <v>13</v>
      </c>
      <c r="B380" s="8" t="s">
        <v>17</v>
      </c>
      <c r="C380" s="9" t="s">
        <v>33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1">
        <v>43709</v>
      </c>
      <c r="L380" s="9" t="s">
        <v>30</v>
      </c>
      <c r="M380" s="12">
        <v>2019</v>
      </c>
    </row>
    <row r="381" spans="1:13">
      <c r="A381" s="7" t="s">
        <v>13</v>
      </c>
      <c r="B381" s="8" t="s">
        <v>21</v>
      </c>
      <c r="C381" s="9" t="s">
        <v>33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1">
        <v>43709</v>
      </c>
      <c r="L381" s="9" t="s">
        <v>30</v>
      </c>
      <c r="M381" s="12">
        <v>2019</v>
      </c>
    </row>
    <row r="382" spans="1:13">
      <c r="A382" s="7" t="s">
        <v>13</v>
      </c>
      <c r="B382" s="8" t="s">
        <v>17</v>
      </c>
      <c r="C382" s="9" t="s">
        <v>33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1">
        <v>43405</v>
      </c>
      <c r="L382" s="9" t="s">
        <v>35</v>
      </c>
      <c r="M382" s="12">
        <v>2018</v>
      </c>
    </row>
    <row r="383" spans="1:13">
      <c r="A383" s="7" t="s">
        <v>13</v>
      </c>
      <c r="B383" s="8" t="s">
        <v>21</v>
      </c>
      <c r="C383" s="9" t="s">
        <v>33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1">
        <v>43435</v>
      </c>
      <c r="L383" s="9" t="s">
        <v>22</v>
      </c>
      <c r="M383" s="12">
        <v>2018</v>
      </c>
    </row>
    <row r="384" spans="1:13">
      <c r="A384" s="7" t="s">
        <v>13</v>
      </c>
      <c r="B384" s="8" t="s">
        <v>21</v>
      </c>
      <c r="C384" s="9" t="s">
        <v>33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1">
        <v>43800</v>
      </c>
      <c r="L384" s="9" t="s">
        <v>22</v>
      </c>
      <c r="M384" s="12">
        <v>2019</v>
      </c>
    </row>
    <row r="385" spans="1:13">
      <c r="A385" s="7" t="s">
        <v>25</v>
      </c>
      <c r="B385" s="8" t="s">
        <v>14</v>
      </c>
      <c r="C385" s="9" t="s">
        <v>36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1">
        <v>43525</v>
      </c>
      <c r="L385" s="9" t="s">
        <v>24</v>
      </c>
      <c r="M385" s="12">
        <v>2019</v>
      </c>
    </row>
    <row r="386" spans="1:13">
      <c r="A386" s="7" t="s">
        <v>13</v>
      </c>
      <c r="B386" s="8" t="s">
        <v>32</v>
      </c>
      <c r="C386" s="9" t="s">
        <v>36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1">
        <v>43617</v>
      </c>
      <c r="L386" s="9" t="s">
        <v>20</v>
      </c>
      <c r="M386" s="12">
        <v>2019</v>
      </c>
    </row>
    <row r="387" spans="1:13">
      <c r="A387" s="7" t="s">
        <v>13</v>
      </c>
      <c r="B387" s="8" t="s">
        <v>17</v>
      </c>
      <c r="C387" s="9" t="s">
        <v>36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1">
        <v>43617</v>
      </c>
      <c r="L387" s="9" t="s">
        <v>20</v>
      </c>
      <c r="M387" s="12">
        <v>2019</v>
      </c>
    </row>
    <row r="388" spans="1:13">
      <c r="A388" s="7" t="s">
        <v>28</v>
      </c>
      <c r="B388" s="8" t="s">
        <v>19</v>
      </c>
      <c r="C388" s="9" t="s">
        <v>36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1">
        <v>43405</v>
      </c>
      <c r="L388" s="9" t="s">
        <v>35</v>
      </c>
      <c r="M388" s="12">
        <v>2018</v>
      </c>
    </row>
    <row r="389" spans="1:13">
      <c r="A389" s="7" t="s">
        <v>28</v>
      </c>
      <c r="B389" s="8" t="s">
        <v>21</v>
      </c>
      <c r="C389" s="9" t="s">
        <v>36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1">
        <v>43800</v>
      </c>
      <c r="L389" s="9" t="s">
        <v>22</v>
      </c>
      <c r="M389" s="12">
        <v>2019</v>
      </c>
    </row>
    <row r="390" spans="1:13">
      <c r="A390" s="7" t="s">
        <v>13</v>
      </c>
      <c r="B390" s="8" t="s">
        <v>19</v>
      </c>
      <c r="C390" s="9" t="s">
        <v>37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1">
        <v>43556</v>
      </c>
      <c r="L390" s="9" t="s">
        <v>38</v>
      </c>
      <c r="M390" s="12">
        <v>2019</v>
      </c>
    </row>
    <row r="391" spans="1:13">
      <c r="A391" s="7" t="s">
        <v>13</v>
      </c>
      <c r="B391" s="8" t="s">
        <v>17</v>
      </c>
      <c r="C391" s="9" t="s">
        <v>37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1">
        <v>43617</v>
      </c>
      <c r="L391" s="9" t="s">
        <v>20</v>
      </c>
      <c r="M391" s="12">
        <v>2019</v>
      </c>
    </row>
    <row r="392" spans="1:13">
      <c r="A392" s="7" t="s">
        <v>13</v>
      </c>
      <c r="B392" s="8" t="s">
        <v>19</v>
      </c>
      <c r="C392" s="9" t="s">
        <v>37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1">
        <v>43678</v>
      </c>
      <c r="L392" s="9" t="s">
        <v>29</v>
      </c>
      <c r="M392" s="12">
        <v>2019</v>
      </c>
    </row>
    <row r="393" spans="1:13">
      <c r="A393" s="7" t="s">
        <v>13</v>
      </c>
      <c r="B393" s="8" t="s">
        <v>17</v>
      </c>
      <c r="C393" s="9" t="s">
        <v>37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1">
        <v>43678</v>
      </c>
      <c r="L393" s="9" t="s">
        <v>29</v>
      </c>
      <c r="M393" s="12">
        <v>2019</v>
      </c>
    </row>
    <row r="394" spans="1:13">
      <c r="A394" s="7" t="s">
        <v>28</v>
      </c>
      <c r="B394" s="8" t="s">
        <v>14</v>
      </c>
      <c r="C394" s="9" t="s">
        <v>37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1">
        <v>43709</v>
      </c>
      <c r="L394" s="9" t="s">
        <v>30</v>
      </c>
      <c r="M394" s="12">
        <v>2019</v>
      </c>
    </row>
    <row r="395" spans="1:13">
      <c r="A395" s="7" t="s">
        <v>28</v>
      </c>
      <c r="B395" s="8" t="s">
        <v>32</v>
      </c>
      <c r="C395" s="9" t="s">
        <v>37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1">
        <v>43435</v>
      </c>
      <c r="L395" s="9" t="s">
        <v>22</v>
      </c>
      <c r="M395" s="12">
        <v>2018</v>
      </c>
    </row>
    <row r="396" spans="1:13">
      <c r="A396" s="7" t="s">
        <v>13</v>
      </c>
      <c r="B396" s="8" t="s">
        <v>14</v>
      </c>
      <c r="C396" s="9" t="s">
        <v>39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1">
        <v>43617</v>
      </c>
      <c r="L396" s="9" t="s">
        <v>20</v>
      </c>
      <c r="M396" s="12">
        <v>2019</v>
      </c>
    </row>
    <row r="397" spans="1:13">
      <c r="A397" s="7" t="s">
        <v>13</v>
      </c>
      <c r="B397" s="8" t="s">
        <v>32</v>
      </c>
      <c r="C397" s="9" t="s">
        <v>39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1">
        <v>43617</v>
      </c>
      <c r="L397" s="9" t="s">
        <v>20</v>
      </c>
      <c r="M397" s="12">
        <v>2019</v>
      </c>
    </row>
    <row r="398" spans="1:13">
      <c r="A398" s="7" t="s">
        <v>13</v>
      </c>
      <c r="B398" s="8" t="s">
        <v>17</v>
      </c>
      <c r="C398" s="9" t="s">
        <v>39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1">
        <v>43617</v>
      </c>
      <c r="L398" s="9" t="s">
        <v>20</v>
      </c>
      <c r="M398" s="12">
        <v>2019</v>
      </c>
    </row>
    <row r="399" spans="1:13">
      <c r="A399" s="7" t="s">
        <v>28</v>
      </c>
      <c r="B399" s="8" t="s">
        <v>21</v>
      </c>
      <c r="C399" s="9" t="s">
        <v>39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1">
        <v>43617</v>
      </c>
      <c r="L399" s="9" t="s">
        <v>20</v>
      </c>
      <c r="M399" s="12">
        <v>2019</v>
      </c>
    </row>
    <row r="400" spans="1:13">
      <c r="A400" s="7" t="s">
        <v>13</v>
      </c>
      <c r="B400" s="8" t="s">
        <v>17</v>
      </c>
      <c r="C400" s="9" t="s">
        <v>39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1">
        <v>43770</v>
      </c>
      <c r="L400" s="9" t="s">
        <v>35</v>
      </c>
      <c r="M400" s="12">
        <v>2019</v>
      </c>
    </row>
    <row r="401" spans="1:13">
      <c r="A401" s="7" t="s">
        <v>18</v>
      </c>
      <c r="B401" s="8" t="s">
        <v>17</v>
      </c>
      <c r="C401" s="9" t="s">
        <v>39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1">
        <v>43800</v>
      </c>
      <c r="L401" s="9" t="s">
        <v>22</v>
      </c>
      <c r="M401" s="12">
        <v>2019</v>
      </c>
    </row>
    <row r="402" spans="1:13">
      <c r="A402" s="7" t="s">
        <v>25</v>
      </c>
      <c r="B402" s="8" t="s">
        <v>21</v>
      </c>
      <c r="C402" s="9" t="s">
        <v>39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1">
        <v>43435</v>
      </c>
      <c r="L402" s="9" t="s">
        <v>22</v>
      </c>
      <c r="M402" s="12">
        <v>2018</v>
      </c>
    </row>
    <row r="403" spans="1:13">
      <c r="A403" s="7" t="s">
        <v>28</v>
      </c>
      <c r="B403" s="8" t="s">
        <v>21</v>
      </c>
      <c r="C403" s="9" t="s">
        <v>39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1">
        <v>43800</v>
      </c>
      <c r="L403" s="9" t="s">
        <v>22</v>
      </c>
      <c r="M403" s="12">
        <v>2019</v>
      </c>
    </row>
    <row r="404" spans="1:13">
      <c r="A404" s="7" t="s">
        <v>13</v>
      </c>
      <c r="B404" s="8" t="s">
        <v>32</v>
      </c>
      <c r="C404" s="9" t="s">
        <v>37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1">
        <v>43647</v>
      </c>
      <c r="L404" s="9" t="s">
        <v>27</v>
      </c>
      <c r="M404" s="12">
        <v>2019</v>
      </c>
    </row>
    <row r="405" spans="1:13">
      <c r="A405" s="7" t="s">
        <v>28</v>
      </c>
      <c r="B405" s="8" t="s">
        <v>14</v>
      </c>
      <c r="C405" s="9" t="s">
        <v>15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1">
        <v>43617</v>
      </c>
      <c r="L405" s="9" t="s">
        <v>20</v>
      </c>
      <c r="M405" s="12">
        <v>2019</v>
      </c>
    </row>
    <row r="406" spans="1:13">
      <c r="A406" s="7" t="s">
        <v>25</v>
      </c>
      <c r="B406" s="8" t="s">
        <v>21</v>
      </c>
      <c r="C406" s="9" t="s">
        <v>15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1">
        <v>43374</v>
      </c>
      <c r="L406" s="9" t="s">
        <v>31</v>
      </c>
      <c r="M406" s="12">
        <v>2018</v>
      </c>
    </row>
    <row r="407" spans="1:13">
      <c r="A407" s="7" t="s">
        <v>28</v>
      </c>
      <c r="B407" s="8" t="s">
        <v>14</v>
      </c>
      <c r="C407" s="9" t="s">
        <v>23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1">
        <v>43556</v>
      </c>
      <c r="L407" s="9" t="s">
        <v>38</v>
      </c>
      <c r="M407" s="12">
        <v>2019</v>
      </c>
    </row>
    <row r="408" spans="1:13">
      <c r="A408" s="7" t="s">
        <v>13</v>
      </c>
      <c r="B408" s="8" t="s">
        <v>19</v>
      </c>
      <c r="C408" s="9" t="s">
        <v>23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1">
        <v>43586</v>
      </c>
      <c r="L408" s="9" t="s">
        <v>40</v>
      </c>
      <c r="M408" s="12">
        <v>2019</v>
      </c>
    </row>
    <row r="409" spans="1:13">
      <c r="A409" s="7" t="s">
        <v>28</v>
      </c>
      <c r="B409" s="8" t="s">
        <v>19</v>
      </c>
      <c r="C409" s="9" t="s">
        <v>23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1">
        <v>43344</v>
      </c>
      <c r="L409" s="9" t="s">
        <v>30</v>
      </c>
      <c r="M409" s="12">
        <v>2018</v>
      </c>
    </row>
    <row r="410" spans="1:13">
      <c r="A410" s="7" t="s">
        <v>25</v>
      </c>
      <c r="B410" s="8" t="s">
        <v>14</v>
      </c>
      <c r="C410" s="9" t="s">
        <v>23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1">
        <v>43770</v>
      </c>
      <c r="L410" s="9" t="s">
        <v>35</v>
      </c>
      <c r="M410" s="12">
        <v>2019</v>
      </c>
    </row>
    <row r="411" spans="1:13">
      <c r="A411" s="7" t="s">
        <v>26</v>
      </c>
      <c r="B411" s="8" t="s">
        <v>19</v>
      </c>
      <c r="C411" s="9" t="s">
        <v>23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1">
        <v>43405</v>
      </c>
      <c r="L411" s="9" t="s">
        <v>35</v>
      </c>
      <c r="M411" s="12">
        <v>2018</v>
      </c>
    </row>
    <row r="412" spans="1:13">
      <c r="A412" s="7" t="s">
        <v>13</v>
      </c>
      <c r="B412" s="8" t="s">
        <v>14</v>
      </c>
      <c r="C412" s="9" t="s">
        <v>23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1">
        <v>43435</v>
      </c>
      <c r="L412" s="9" t="s">
        <v>22</v>
      </c>
      <c r="M412" s="12">
        <v>2018</v>
      </c>
    </row>
    <row r="413" spans="1:13">
      <c r="A413" s="7" t="s">
        <v>26</v>
      </c>
      <c r="B413" s="8" t="s">
        <v>32</v>
      </c>
      <c r="C413" s="9" t="s">
        <v>23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1">
        <v>43800</v>
      </c>
      <c r="L413" s="9" t="s">
        <v>22</v>
      </c>
      <c r="M413" s="12">
        <v>2019</v>
      </c>
    </row>
    <row r="414" spans="1:13">
      <c r="A414" s="7" t="s">
        <v>28</v>
      </c>
      <c r="B414" s="8" t="s">
        <v>17</v>
      </c>
      <c r="C414" s="9" t="s">
        <v>23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1">
        <v>43435</v>
      </c>
      <c r="L414" s="9" t="s">
        <v>22</v>
      </c>
      <c r="M414" s="12">
        <v>2018</v>
      </c>
    </row>
    <row r="415" spans="1:13">
      <c r="A415" s="7" t="s">
        <v>28</v>
      </c>
      <c r="B415" s="8" t="s">
        <v>21</v>
      </c>
      <c r="C415" s="9" t="s">
        <v>33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1">
        <v>43466</v>
      </c>
      <c r="L415" s="9" t="s">
        <v>16</v>
      </c>
      <c r="M415" s="12">
        <v>2019</v>
      </c>
    </row>
    <row r="416" spans="1:13">
      <c r="A416" s="7" t="s">
        <v>13</v>
      </c>
      <c r="B416" s="8" t="s">
        <v>21</v>
      </c>
      <c r="C416" s="9" t="s">
        <v>33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1">
        <v>43466</v>
      </c>
      <c r="L416" s="9" t="s">
        <v>16</v>
      </c>
      <c r="M416" s="12">
        <v>2019</v>
      </c>
    </row>
    <row r="417" spans="1:13">
      <c r="A417" s="7" t="s">
        <v>18</v>
      </c>
      <c r="B417" s="8" t="s">
        <v>32</v>
      </c>
      <c r="C417" s="9" t="s">
        <v>33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1">
        <v>43556</v>
      </c>
      <c r="L417" s="9" t="s">
        <v>38</v>
      </c>
      <c r="M417" s="12">
        <v>2019</v>
      </c>
    </row>
    <row r="418" spans="1:13">
      <c r="A418" s="7" t="s">
        <v>28</v>
      </c>
      <c r="B418" s="8" t="s">
        <v>14</v>
      </c>
      <c r="C418" s="9" t="s">
        <v>33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1">
        <v>43617</v>
      </c>
      <c r="L418" s="9" t="s">
        <v>20</v>
      </c>
      <c r="M418" s="12">
        <v>2019</v>
      </c>
    </row>
    <row r="419" spans="1:13">
      <c r="A419" s="7" t="s">
        <v>18</v>
      </c>
      <c r="B419" s="8" t="s">
        <v>19</v>
      </c>
      <c r="C419" s="9" t="s">
        <v>33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1">
        <v>43739</v>
      </c>
      <c r="L419" s="9" t="s">
        <v>31</v>
      </c>
      <c r="M419" s="12">
        <v>2019</v>
      </c>
    </row>
    <row r="420" spans="1:13">
      <c r="A420" s="7" t="s">
        <v>25</v>
      </c>
      <c r="B420" s="8" t="s">
        <v>21</v>
      </c>
      <c r="C420" s="9" t="s">
        <v>33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1">
        <v>43374</v>
      </c>
      <c r="L420" s="9" t="s">
        <v>31</v>
      </c>
      <c r="M420" s="12">
        <v>2018</v>
      </c>
    </row>
    <row r="421" spans="1:13">
      <c r="A421" s="7" t="s">
        <v>28</v>
      </c>
      <c r="B421" s="8" t="s">
        <v>19</v>
      </c>
      <c r="C421" s="9" t="s">
        <v>33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1">
        <v>43770</v>
      </c>
      <c r="L421" s="9" t="s">
        <v>35</v>
      </c>
      <c r="M421" s="12">
        <v>2019</v>
      </c>
    </row>
    <row r="422" spans="1:13">
      <c r="A422" s="7" t="s">
        <v>25</v>
      </c>
      <c r="B422" s="8" t="s">
        <v>17</v>
      </c>
      <c r="C422" s="9" t="s">
        <v>33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1">
        <v>43405</v>
      </c>
      <c r="L422" s="9" t="s">
        <v>35</v>
      </c>
      <c r="M422" s="12">
        <v>2018</v>
      </c>
    </row>
    <row r="423" spans="1:13">
      <c r="A423" s="7" t="s">
        <v>26</v>
      </c>
      <c r="B423" s="8" t="s">
        <v>32</v>
      </c>
      <c r="C423" s="9" t="s">
        <v>33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1">
        <v>43800</v>
      </c>
      <c r="L423" s="9" t="s">
        <v>22</v>
      </c>
      <c r="M423" s="12">
        <v>2019</v>
      </c>
    </row>
    <row r="424" spans="1:13">
      <c r="A424" s="7" t="s">
        <v>18</v>
      </c>
      <c r="B424" s="8" t="s">
        <v>21</v>
      </c>
      <c r="C424" s="9" t="s">
        <v>36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1">
        <v>43586</v>
      </c>
      <c r="L424" s="9" t="s">
        <v>40</v>
      </c>
      <c r="M424" s="12">
        <v>2019</v>
      </c>
    </row>
    <row r="425" spans="1:13">
      <c r="A425" s="7" t="s">
        <v>28</v>
      </c>
      <c r="B425" s="8" t="s">
        <v>14</v>
      </c>
      <c r="C425" s="9" t="s">
        <v>36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1">
        <v>43647</v>
      </c>
      <c r="L425" s="9" t="s">
        <v>27</v>
      </c>
      <c r="M425" s="12">
        <v>2019</v>
      </c>
    </row>
    <row r="426" spans="1:13">
      <c r="A426" s="7" t="s">
        <v>13</v>
      </c>
      <c r="B426" s="8" t="s">
        <v>17</v>
      </c>
      <c r="C426" s="9" t="s">
        <v>36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1">
        <v>43647</v>
      </c>
      <c r="L426" s="9" t="s">
        <v>27</v>
      </c>
      <c r="M426" s="12">
        <v>2019</v>
      </c>
    </row>
    <row r="427" spans="1:13">
      <c r="A427" s="7" t="s">
        <v>26</v>
      </c>
      <c r="B427" s="8" t="s">
        <v>14</v>
      </c>
      <c r="C427" s="9" t="s">
        <v>36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1">
        <v>43709</v>
      </c>
      <c r="L427" s="9" t="s">
        <v>30</v>
      </c>
      <c r="M427" s="12">
        <v>2019</v>
      </c>
    </row>
    <row r="428" spans="1:13">
      <c r="A428" s="7" t="s">
        <v>26</v>
      </c>
      <c r="B428" s="8" t="s">
        <v>21</v>
      </c>
      <c r="C428" s="9" t="s">
        <v>36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1">
        <v>43709</v>
      </c>
      <c r="L428" s="9" t="s">
        <v>30</v>
      </c>
      <c r="M428" s="12">
        <v>2019</v>
      </c>
    </row>
    <row r="429" spans="1:13">
      <c r="A429" s="7" t="s">
        <v>13</v>
      </c>
      <c r="B429" s="8" t="s">
        <v>14</v>
      </c>
      <c r="C429" s="9" t="s">
        <v>36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1">
        <v>43739</v>
      </c>
      <c r="L429" s="9" t="s">
        <v>31</v>
      </c>
      <c r="M429" s="12">
        <v>2019</v>
      </c>
    </row>
    <row r="430" spans="1:13">
      <c r="A430" s="7" t="s">
        <v>25</v>
      </c>
      <c r="B430" s="8" t="s">
        <v>32</v>
      </c>
      <c r="C430" s="9" t="s">
        <v>37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1">
        <v>43466</v>
      </c>
      <c r="L430" s="9" t="s">
        <v>16</v>
      </c>
      <c r="M430" s="12">
        <v>2019</v>
      </c>
    </row>
    <row r="431" spans="1:13">
      <c r="A431" s="7" t="s">
        <v>28</v>
      </c>
      <c r="B431" s="8" t="s">
        <v>17</v>
      </c>
      <c r="C431" s="9" t="s">
        <v>37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1">
        <v>43497</v>
      </c>
      <c r="L431" s="9" t="s">
        <v>34</v>
      </c>
      <c r="M431" s="12">
        <v>2019</v>
      </c>
    </row>
    <row r="432" spans="1:13">
      <c r="A432" s="7" t="s">
        <v>13</v>
      </c>
      <c r="B432" s="8" t="s">
        <v>32</v>
      </c>
      <c r="C432" s="9" t="s">
        <v>37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1">
        <v>43556</v>
      </c>
      <c r="L432" s="9" t="s">
        <v>38</v>
      </c>
      <c r="M432" s="12">
        <v>2019</v>
      </c>
    </row>
    <row r="433" spans="1:13">
      <c r="A433" s="7" t="s">
        <v>25</v>
      </c>
      <c r="B433" s="8" t="s">
        <v>17</v>
      </c>
      <c r="C433" s="9" t="s">
        <v>37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1">
        <v>43586</v>
      </c>
      <c r="L433" s="9" t="s">
        <v>40</v>
      </c>
      <c r="M433" s="12">
        <v>2019</v>
      </c>
    </row>
    <row r="434" spans="1:13">
      <c r="A434" s="7" t="s">
        <v>28</v>
      </c>
      <c r="B434" s="8" t="s">
        <v>32</v>
      </c>
      <c r="C434" s="9" t="s">
        <v>37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1">
        <v>43709</v>
      </c>
      <c r="L434" s="9" t="s">
        <v>30</v>
      </c>
      <c r="M434" s="12">
        <v>2019</v>
      </c>
    </row>
    <row r="435" spans="1:13">
      <c r="A435" s="7" t="s">
        <v>25</v>
      </c>
      <c r="B435" s="8" t="s">
        <v>19</v>
      </c>
      <c r="C435" s="9" t="s">
        <v>37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1">
        <v>43344</v>
      </c>
      <c r="L435" s="9" t="s">
        <v>30</v>
      </c>
      <c r="M435" s="12">
        <v>2018</v>
      </c>
    </row>
    <row r="436" spans="1:13">
      <c r="A436" s="7" t="s">
        <v>18</v>
      </c>
      <c r="B436" s="8" t="s">
        <v>19</v>
      </c>
      <c r="C436" s="9" t="s">
        <v>37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1">
        <v>43739</v>
      </c>
      <c r="L436" s="9" t="s">
        <v>31</v>
      </c>
      <c r="M436" s="12">
        <v>2019</v>
      </c>
    </row>
    <row r="437" spans="1:13">
      <c r="A437" s="7" t="s">
        <v>26</v>
      </c>
      <c r="B437" s="8" t="s">
        <v>21</v>
      </c>
      <c r="C437" s="9" t="s">
        <v>37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1">
        <v>43770</v>
      </c>
      <c r="L437" s="9" t="s">
        <v>35</v>
      </c>
      <c r="M437" s="12">
        <v>2019</v>
      </c>
    </row>
    <row r="438" spans="1:13">
      <c r="A438" s="7" t="s">
        <v>13</v>
      </c>
      <c r="B438" s="8" t="s">
        <v>32</v>
      </c>
      <c r="C438" s="9" t="s">
        <v>39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1">
        <v>43709</v>
      </c>
      <c r="L438" s="9" t="s">
        <v>30</v>
      </c>
      <c r="M438" s="12">
        <v>2019</v>
      </c>
    </row>
    <row r="439" spans="1:13">
      <c r="A439" s="7" t="s">
        <v>13</v>
      </c>
      <c r="B439" s="8" t="s">
        <v>14</v>
      </c>
      <c r="C439" s="9" t="s">
        <v>39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1">
        <v>43739</v>
      </c>
      <c r="L439" s="9" t="s">
        <v>31</v>
      </c>
      <c r="M439" s="12">
        <v>2019</v>
      </c>
    </row>
    <row r="440" spans="1:13">
      <c r="A440" s="7" t="s">
        <v>18</v>
      </c>
      <c r="B440" s="8" t="s">
        <v>17</v>
      </c>
      <c r="C440" s="9" t="s">
        <v>39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1">
        <v>43405</v>
      </c>
      <c r="L440" s="9" t="s">
        <v>35</v>
      </c>
      <c r="M440" s="12">
        <v>2018</v>
      </c>
    </row>
    <row r="441" spans="1:13">
      <c r="A441" s="7" t="s">
        <v>13</v>
      </c>
      <c r="B441" s="8" t="s">
        <v>21</v>
      </c>
      <c r="C441" s="9" t="s">
        <v>39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1">
        <v>43770</v>
      </c>
      <c r="L441" s="9" t="s">
        <v>35</v>
      </c>
      <c r="M441" s="12">
        <v>2019</v>
      </c>
    </row>
    <row r="442" spans="1:13">
      <c r="A442" s="7" t="s">
        <v>13</v>
      </c>
      <c r="B442" s="8" t="s">
        <v>17</v>
      </c>
      <c r="C442" s="9" t="s">
        <v>15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1">
        <v>43586</v>
      </c>
      <c r="L442" s="9" t="s">
        <v>40</v>
      </c>
      <c r="M442" s="12">
        <v>2019</v>
      </c>
    </row>
    <row r="443" spans="1:13">
      <c r="A443" s="7" t="s">
        <v>13</v>
      </c>
      <c r="B443" s="8" t="s">
        <v>14</v>
      </c>
      <c r="C443" s="9" t="s">
        <v>15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1">
        <v>43647</v>
      </c>
      <c r="L443" s="9" t="s">
        <v>27</v>
      </c>
      <c r="M443" s="12">
        <v>2019</v>
      </c>
    </row>
    <row r="444" spans="1:13">
      <c r="A444" s="7" t="s">
        <v>25</v>
      </c>
      <c r="B444" s="8" t="s">
        <v>17</v>
      </c>
      <c r="C444" s="9" t="s">
        <v>15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1">
        <v>43709</v>
      </c>
      <c r="L444" s="9" t="s">
        <v>30</v>
      </c>
      <c r="M444" s="12">
        <v>2019</v>
      </c>
    </row>
    <row r="445" spans="1:13">
      <c r="A445" s="7" t="s">
        <v>13</v>
      </c>
      <c r="B445" s="8" t="s">
        <v>21</v>
      </c>
      <c r="C445" s="9" t="s">
        <v>15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1">
        <v>43800</v>
      </c>
      <c r="L445" s="9" t="s">
        <v>22</v>
      </c>
      <c r="M445" s="12">
        <v>2019</v>
      </c>
    </row>
    <row r="446" spans="1:13">
      <c r="A446" s="7" t="s">
        <v>13</v>
      </c>
      <c r="B446" s="8" t="s">
        <v>32</v>
      </c>
      <c r="C446" s="9" t="s">
        <v>33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1">
        <v>43525</v>
      </c>
      <c r="L446" s="9" t="s">
        <v>24</v>
      </c>
      <c r="M446" s="12">
        <v>2019</v>
      </c>
    </row>
    <row r="447" spans="1:13">
      <c r="A447" s="7" t="s">
        <v>13</v>
      </c>
      <c r="B447" s="8" t="s">
        <v>21</v>
      </c>
      <c r="C447" s="9" t="s">
        <v>33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1">
        <v>43617</v>
      </c>
      <c r="L447" s="9" t="s">
        <v>20</v>
      </c>
      <c r="M447" s="12">
        <v>2019</v>
      </c>
    </row>
    <row r="448" spans="1:13">
      <c r="A448" s="7" t="s">
        <v>13</v>
      </c>
      <c r="B448" s="8" t="s">
        <v>17</v>
      </c>
      <c r="C448" s="9" t="s">
        <v>33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1">
        <v>43739</v>
      </c>
      <c r="L448" s="9" t="s">
        <v>31</v>
      </c>
      <c r="M448" s="12">
        <v>2019</v>
      </c>
    </row>
    <row r="449" spans="1:13">
      <c r="A449" s="7" t="s">
        <v>25</v>
      </c>
      <c r="B449" s="8" t="s">
        <v>19</v>
      </c>
      <c r="C449" s="9" t="s">
        <v>36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1">
        <v>43525</v>
      </c>
      <c r="L449" s="9" t="s">
        <v>24</v>
      </c>
      <c r="M449" s="12">
        <v>2019</v>
      </c>
    </row>
    <row r="450" spans="1:13">
      <c r="A450" s="7" t="s">
        <v>18</v>
      </c>
      <c r="B450" s="8" t="s">
        <v>21</v>
      </c>
      <c r="C450" s="9" t="s">
        <v>36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1">
        <v>43556</v>
      </c>
      <c r="L450" s="9" t="s">
        <v>38</v>
      </c>
      <c r="M450" s="12">
        <v>2019</v>
      </c>
    </row>
    <row r="451" spans="1:13">
      <c r="A451" s="7" t="s">
        <v>13</v>
      </c>
      <c r="B451" s="8" t="s">
        <v>17</v>
      </c>
      <c r="C451" s="9" t="s">
        <v>37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1">
        <v>43739</v>
      </c>
      <c r="L451" s="9" t="s">
        <v>31</v>
      </c>
      <c r="M451" s="12">
        <v>2019</v>
      </c>
    </row>
    <row r="452" spans="1:13">
      <c r="A452" s="7" t="s">
        <v>13</v>
      </c>
      <c r="B452" s="8" t="s">
        <v>19</v>
      </c>
      <c r="C452" s="9" t="s">
        <v>37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1">
        <v>43405</v>
      </c>
      <c r="L452" s="9" t="s">
        <v>35</v>
      </c>
      <c r="M452" s="12">
        <v>2018</v>
      </c>
    </row>
    <row r="453" spans="1:13">
      <c r="A453" s="7" t="s">
        <v>13</v>
      </c>
      <c r="B453" s="8" t="s">
        <v>21</v>
      </c>
      <c r="C453" s="9" t="s">
        <v>37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1">
        <v>43800</v>
      </c>
      <c r="L453" s="9" t="s">
        <v>22</v>
      </c>
      <c r="M453" s="12">
        <v>2019</v>
      </c>
    </row>
    <row r="454" spans="1:13">
      <c r="A454" s="7" t="s">
        <v>13</v>
      </c>
      <c r="B454" s="8" t="s">
        <v>21</v>
      </c>
      <c r="C454" s="9" t="s">
        <v>39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1">
        <v>43617</v>
      </c>
      <c r="L454" s="9" t="s">
        <v>20</v>
      </c>
      <c r="M454" s="12">
        <v>2019</v>
      </c>
    </row>
    <row r="455" spans="1:13">
      <c r="A455" s="7" t="s">
        <v>18</v>
      </c>
      <c r="B455" s="8" t="s">
        <v>14</v>
      </c>
      <c r="C455" s="9" t="s">
        <v>39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1">
        <v>43647</v>
      </c>
      <c r="L455" s="9" t="s">
        <v>27</v>
      </c>
      <c r="M455" s="12">
        <v>2019</v>
      </c>
    </row>
    <row r="456" spans="1:13">
      <c r="A456" s="7" t="s">
        <v>25</v>
      </c>
      <c r="B456" s="8" t="s">
        <v>19</v>
      </c>
      <c r="C456" s="9" t="s">
        <v>39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1">
        <v>43435</v>
      </c>
      <c r="L456" s="9" t="s">
        <v>22</v>
      </c>
      <c r="M456" s="12">
        <v>2018</v>
      </c>
    </row>
    <row r="457" spans="1:13">
      <c r="A457" s="7" t="s">
        <v>25</v>
      </c>
      <c r="B457" s="8" t="s">
        <v>32</v>
      </c>
      <c r="C457" s="9" t="s">
        <v>15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1">
        <v>43374</v>
      </c>
      <c r="L457" s="9" t="s">
        <v>31</v>
      </c>
      <c r="M457" s="12">
        <v>2018</v>
      </c>
    </row>
    <row r="458" spans="1:13">
      <c r="A458" s="7" t="s">
        <v>13</v>
      </c>
      <c r="B458" s="8" t="s">
        <v>32</v>
      </c>
      <c r="C458" s="9" t="s">
        <v>23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1">
        <v>43709</v>
      </c>
      <c r="L458" s="9" t="s">
        <v>30</v>
      </c>
      <c r="M458" s="12">
        <v>2019</v>
      </c>
    </row>
    <row r="459" spans="1:13">
      <c r="A459" s="7" t="s">
        <v>25</v>
      </c>
      <c r="B459" s="8" t="s">
        <v>32</v>
      </c>
      <c r="C459" s="9" t="s">
        <v>33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1">
        <v>43374</v>
      </c>
      <c r="L459" s="9" t="s">
        <v>31</v>
      </c>
      <c r="M459" s="12">
        <v>2018</v>
      </c>
    </row>
    <row r="460" spans="1:13">
      <c r="A460" s="7" t="s">
        <v>26</v>
      </c>
      <c r="B460" s="8" t="s">
        <v>32</v>
      </c>
      <c r="C460" s="9" t="s">
        <v>15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1">
        <v>43556</v>
      </c>
      <c r="L460" s="9" t="s">
        <v>38</v>
      </c>
      <c r="M460" s="12">
        <v>2019</v>
      </c>
    </row>
    <row r="461" spans="1:13">
      <c r="A461" s="7" t="s">
        <v>26</v>
      </c>
      <c r="B461" s="8" t="s">
        <v>19</v>
      </c>
      <c r="C461" s="9" t="s">
        <v>15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1">
        <v>43435</v>
      </c>
      <c r="L461" s="9" t="s">
        <v>22</v>
      </c>
      <c r="M461" s="12">
        <v>2018</v>
      </c>
    </row>
    <row r="462" spans="1:13">
      <c r="A462" s="7" t="s">
        <v>13</v>
      </c>
      <c r="B462" s="8" t="s">
        <v>32</v>
      </c>
      <c r="C462" s="9" t="s">
        <v>23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1">
        <v>43586</v>
      </c>
      <c r="L462" s="9" t="s">
        <v>40</v>
      </c>
      <c r="M462" s="12">
        <v>2019</v>
      </c>
    </row>
    <row r="463" spans="1:13">
      <c r="A463" s="7" t="s">
        <v>26</v>
      </c>
      <c r="B463" s="8" t="s">
        <v>32</v>
      </c>
      <c r="C463" s="9" t="s">
        <v>23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1">
        <v>43405</v>
      </c>
      <c r="L463" s="9" t="s">
        <v>35</v>
      </c>
      <c r="M463" s="12">
        <v>2018</v>
      </c>
    </row>
    <row r="464" spans="1:13">
      <c r="A464" s="7" t="s">
        <v>18</v>
      </c>
      <c r="B464" s="8" t="s">
        <v>19</v>
      </c>
      <c r="C464" s="9" t="s">
        <v>23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1">
        <v>43800</v>
      </c>
      <c r="L464" s="9" t="s">
        <v>22</v>
      </c>
      <c r="M464" s="12">
        <v>2019</v>
      </c>
    </row>
    <row r="465" spans="1:13">
      <c r="A465" s="7" t="s">
        <v>13</v>
      </c>
      <c r="B465" s="8" t="s">
        <v>19</v>
      </c>
      <c r="C465" s="9" t="s">
        <v>33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1">
        <v>43525</v>
      </c>
      <c r="L465" s="9" t="s">
        <v>24</v>
      </c>
      <c r="M465" s="12">
        <v>2019</v>
      </c>
    </row>
    <row r="466" spans="1:13">
      <c r="A466" s="7" t="s">
        <v>28</v>
      </c>
      <c r="B466" s="8" t="s">
        <v>21</v>
      </c>
      <c r="C466" s="9" t="s">
        <v>33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1">
        <v>43586</v>
      </c>
      <c r="L466" s="9" t="s">
        <v>40</v>
      </c>
      <c r="M466" s="12">
        <v>2019</v>
      </c>
    </row>
    <row r="467" spans="1:13">
      <c r="A467" s="7" t="s">
        <v>18</v>
      </c>
      <c r="B467" s="8" t="s">
        <v>19</v>
      </c>
      <c r="C467" s="9" t="s">
        <v>33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1">
        <v>43374</v>
      </c>
      <c r="L467" s="9" t="s">
        <v>31</v>
      </c>
      <c r="M467" s="12">
        <v>2018</v>
      </c>
    </row>
    <row r="468" spans="1:13">
      <c r="A468" s="7" t="s">
        <v>13</v>
      </c>
      <c r="B468" s="8" t="s">
        <v>17</v>
      </c>
      <c r="C468" s="9" t="s">
        <v>33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1">
        <v>43739</v>
      </c>
      <c r="L468" s="9" t="s">
        <v>31</v>
      </c>
      <c r="M468" s="12">
        <v>2019</v>
      </c>
    </row>
    <row r="469" spans="1:13">
      <c r="A469" s="7" t="s">
        <v>18</v>
      </c>
      <c r="B469" s="8" t="s">
        <v>17</v>
      </c>
      <c r="C469" s="9" t="s">
        <v>36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1">
        <v>43466</v>
      </c>
      <c r="L469" s="9" t="s">
        <v>16</v>
      </c>
      <c r="M469" s="12">
        <v>2019</v>
      </c>
    </row>
    <row r="470" spans="1:13">
      <c r="A470" s="7" t="s">
        <v>18</v>
      </c>
      <c r="B470" s="8" t="s">
        <v>17</v>
      </c>
      <c r="C470" s="9" t="s">
        <v>36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1">
        <v>43556</v>
      </c>
      <c r="L470" s="9" t="s">
        <v>38</v>
      </c>
      <c r="M470" s="12">
        <v>2019</v>
      </c>
    </row>
    <row r="471" spans="1:13">
      <c r="A471" s="7" t="s">
        <v>18</v>
      </c>
      <c r="B471" s="8" t="s">
        <v>32</v>
      </c>
      <c r="C471" s="9" t="s">
        <v>36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1">
        <v>43586</v>
      </c>
      <c r="L471" s="9" t="s">
        <v>40</v>
      </c>
      <c r="M471" s="12">
        <v>2019</v>
      </c>
    </row>
    <row r="472" spans="1:13">
      <c r="A472" s="7" t="s">
        <v>13</v>
      </c>
      <c r="B472" s="8" t="s">
        <v>19</v>
      </c>
      <c r="C472" s="9" t="s">
        <v>36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1">
        <v>43647</v>
      </c>
      <c r="L472" s="9" t="s">
        <v>27</v>
      </c>
      <c r="M472" s="12">
        <v>2019</v>
      </c>
    </row>
    <row r="473" spans="1:13">
      <c r="A473" s="7" t="s">
        <v>26</v>
      </c>
      <c r="B473" s="8" t="s">
        <v>32</v>
      </c>
      <c r="C473" s="9" t="s">
        <v>36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1">
        <v>43709</v>
      </c>
      <c r="L473" s="9" t="s">
        <v>30</v>
      </c>
      <c r="M473" s="12">
        <v>2019</v>
      </c>
    </row>
    <row r="474" spans="1:13">
      <c r="A474" s="7" t="s">
        <v>28</v>
      </c>
      <c r="B474" s="8" t="s">
        <v>32</v>
      </c>
      <c r="C474" s="9" t="s">
        <v>36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1">
        <v>43374</v>
      </c>
      <c r="L474" s="9" t="s">
        <v>31</v>
      </c>
      <c r="M474" s="12">
        <v>2018</v>
      </c>
    </row>
    <row r="475" spans="1:13">
      <c r="A475" s="7" t="s">
        <v>13</v>
      </c>
      <c r="B475" s="8" t="s">
        <v>17</v>
      </c>
      <c r="C475" s="9" t="s">
        <v>36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1">
        <v>43739</v>
      </c>
      <c r="L475" s="9" t="s">
        <v>31</v>
      </c>
      <c r="M475" s="12">
        <v>2019</v>
      </c>
    </row>
    <row r="476" spans="1:13">
      <c r="A476" s="7" t="s">
        <v>13</v>
      </c>
      <c r="B476" s="8" t="s">
        <v>17</v>
      </c>
      <c r="C476" s="9" t="s">
        <v>36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1">
        <v>43770</v>
      </c>
      <c r="L476" s="9" t="s">
        <v>35</v>
      </c>
      <c r="M476" s="12">
        <v>2019</v>
      </c>
    </row>
    <row r="477" spans="1:13">
      <c r="A477" s="7" t="s">
        <v>26</v>
      </c>
      <c r="B477" s="8" t="s">
        <v>14</v>
      </c>
      <c r="C477" s="9" t="s">
        <v>36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1">
        <v>43435</v>
      </c>
      <c r="L477" s="9" t="s">
        <v>22</v>
      </c>
      <c r="M477" s="12">
        <v>2018</v>
      </c>
    </row>
    <row r="478" spans="1:13">
      <c r="A478" s="7" t="s">
        <v>28</v>
      </c>
      <c r="B478" s="8" t="s">
        <v>19</v>
      </c>
      <c r="C478" s="9" t="s">
        <v>36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1">
        <v>43800</v>
      </c>
      <c r="L478" s="9" t="s">
        <v>22</v>
      </c>
      <c r="M478" s="12">
        <v>2019</v>
      </c>
    </row>
    <row r="479" spans="1:13">
      <c r="A479" s="7" t="s">
        <v>26</v>
      </c>
      <c r="B479" s="8" t="s">
        <v>21</v>
      </c>
      <c r="C479" s="9" t="s">
        <v>37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1">
        <v>43586</v>
      </c>
      <c r="L479" s="9" t="s">
        <v>40</v>
      </c>
      <c r="M479" s="12">
        <v>2019</v>
      </c>
    </row>
    <row r="480" spans="1:13">
      <c r="A480" s="7" t="s">
        <v>18</v>
      </c>
      <c r="B480" s="8" t="s">
        <v>21</v>
      </c>
      <c r="C480" s="9" t="s">
        <v>37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1">
        <v>43647</v>
      </c>
      <c r="L480" s="9" t="s">
        <v>27</v>
      </c>
      <c r="M480" s="12">
        <v>2019</v>
      </c>
    </row>
    <row r="481" spans="1:13">
      <c r="A481" s="7" t="s">
        <v>13</v>
      </c>
      <c r="B481" s="8" t="s">
        <v>32</v>
      </c>
      <c r="C481" s="9" t="s">
        <v>37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1">
        <v>43678</v>
      </c>
      <c r="L481" s="9" t="s">
        <v>29</v>
      </c>
      <c r="M481" s="12">
        <v>2019</v>
      </c>
    </row>
    <row r="482" spans="1:13">
      <c r="A482" s="7" t="s">
        <v>28</v>
      </c>
      <c r="B482" s="8" t="s">
        <v>21</v>
      </c>
      <c r="C482" s="9" t="s">
        <v>37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1">
        <v>43709</v>
      </c>
      <c r="L482" s="9" t="s">
        <v>30</v>
      </c>
      <c r="M482" s="12">
        <v>2019</v>
      </c>
    </row>
    <row r="483" spans="1:13">
      <c r="A483" s="7" t="s">
        <v>28</v>
      </c>
      <c r="B483" s="8" t="s">
        <v>32</v>
      </c>
      <c r="C483" s="9" t="s">
        <v>37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1">
        <v>43374</v>
      </c>
      <c r="L483" s="9" t="s">
        <v>31</v>
      </c>
      <c r="M483" s="12">
        <v>2018</v>
      </c>
    </row>
    <row r="484" spans="1:13">
      <c r="A484" s="7" t="s">
        <v>18</v>
      </c>
      <c r="B484" s="8" t="s">
        <v>19</v>
      </c>
      <c r="C484" s="9" t="s">
        <v>37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1">
        <v>43374</v>
      </c>
      <c r="L484" s="9" t="s">
        <v>31</v>
      </c>
      <c r="M484" s="12">
        <v>2018</v>
      </c>
    </row>
    <row r="485" spans="1:13">
      <c r="A485" s="7" t="s">
        <v>26</v>
      </c>
      <c r="B485" s="8" t="s">
        <v>14</v>
      </c>
      <c r="C485" s="9" t="s">
        <v>37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1">
        <v>43770</v>
      </c>
      <c r="L485" s="9" t="s">
        <v>35</v>
      </c>
      <c r="M485" s="12">
        <v>2019</v>
      </c>
    </row>
    <row r="486" spans="1:13">
      <c r="A486" s="7" t="s">
        <v>13</v>
      </c>
      <c r="B486" s="8" t="s">
        <v>17</v>
      </c>
      <c r="C486" s="9" t="s">
        <v>37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1">
        <v>43435</v>
      </c>
      <c r="L486" s="9" t="s">
        <v>22</v>
      </c>
      <c r="M486" s="12">
        <v>2018</v>
      </c>
    </row>
    <row r="487" spans="1:13">
      <c r="A487" s="7" t="s">
        <v>26</v>
      </c>
      <c r="B487" s="8" t="s">
        <v>32</v>
      </c>
      <c r="C487" s="9" t="s">
        <v>39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1">
        <v>43466</v>
      </c>
      <c r="L487" s="9" t="s">
        <v>16</v>
      </c>
      <c r="M487" s="12">
        <v>2019</v>
      </c>
    </row>
    <row r="488" spans="1:13">
      <c r="A488" s="7" t="s">
        <v>13</v>
      </c>
      <c r="B488" s="8" t="s">
        <v>14</v>
      </c>
      <c r="C488" s="9" t="s">
        <v>39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1">
        <v>43497</v>
      </c>
      <c r="L488" s="9" t="s">
        <v>34</v>
      </c>
      <c r="M488" s="12">
        <v>2019</v>
      </c>
    </row>
    <row r="489" spans="1:13">
      <c r="A489" s="7" t="s">
        <v>28</v>
      </c>
      <c r="B489" s="8" t="s">
        <v>32</v>
      </c>
      <c r="C489" s="9" t="s">
        <v>39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1">
        <v>43525</v>
      </c>
      <c r="L489" s="9" t="s">
        <v>24</v>
      </c>
      <c r="M489" s="12">
        <v>2019</v>
      </c>
    </row>
    <row r="490" spans="1:13">
      <c r="A490" s="7" t="s">
        <v>25</v>
      </c>
      <c r="B490" s="8" t="s">
        <v>14</v>
      </c>
      <c r="C490" s="9" t="s">
        <v>39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1">
        <v>43556</v>
      </c>
      <c r="L490" s="9" t="s">
        <v>38</v>
      </c>
      <c r="M490" s="12">
        <v>2019</v>
      </c>
    </row>
    <row r="491" spans="1:13">
      <c r="A491" s="7" t="s">
        <v>13</v>
      </c>
      <c r="B491" s="8" t="s">
        <v>21</v>
      </c>
      <c r="C491" s="9" t="s">
        <v>39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1">
        <v>43586</v>
      </c>
      <c r="L491" s="9" t="s">
        <v>40</v>
      </c>
      <c r="M491" s="12">
        <v>2019</v>
      </c>
    </row>
    <row r="492" spans="1:13">
      <c r="A492" s="7" t="s">
        <v>25</v>
      </c>
      <c r="B492" s="8" t="s">
        <v>17</v>
      </c>
      <c r="C492" s="9" t="s">
        <v>39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1">
        <v>43678</v>
      </c>
      <c r="L492" s="9" t="s">
        <v>29</v>
      </c>
      <c r="M492" s="12">
        <v>2019</v>
      </c>
    </row>
    <row r="493" spans="1:13">
      <c r="A493" s="7" t="s">
        <v>13</v>
      </c>
      <c r="B493" s="8" t="s">
        <v>14</v>
      </c>
      <c r="C493" s="9" t="s">
        <v>39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1">
        <v>43709</v>
      </c>
      <c r="L493" s="9" t="s">
        <v>30</v>
      </c>
      <c r="M493" s="12">
        <v>2019</v>
      </c>
    </row>
    <row r="494" spans="1:13">
      <c r="A494" s="7" t="s">
        <v>18</v>
      </c>
      <c r="B494" s="8" t="s">
        <v>19</v>
      </c>
      <c r="C494" s="9" t="s">
        <v>39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1">
        <v>43800</v>
      </c>
      <c r="L494" s="9" t="s">
        <v>22</v>
      </c>
      <c r="M494" s="12">
        <v>2019</v>
      </c>
    </row>
    <row r="495" spans="1:13">
      <c r="A495" s="7" t="s">
        <v>28</v>
      </c>
      <c r="B495" s="8" t="s">
        <v>19</v>
      </c>
      <c r="C495" s="9" t="s">
        <v>39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1">
        <v>43800</v>
      </c>
      <c r="L495" s="9" t="s">
        <v>22</v>
      </c>
      <c r="M495" s="12">
        <v>2019</v>
      </c>
    </row>
    <row r="496" spans="1:13">
      <c r="A496" s="7" t="s">
        <v>25</v>
      </c>
      <c r="B496" s="8" t="s">
        <v>19</v>
      </c>
      <c r="C496" s="9" t="s">
        <v>15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1">
        <v>43374</v>
      </c>
      <c r="L496" s="9" t="s">
        <v>31</v>
      </c>
      <c r="M496" s="12">
        <v>2018</v>
      </c>
    </row>
    <row r="497" spans="1:13">
      <c r="A497" s="7" t="s">
        <v>13</v>
      </c>
      <c r="B497" s="8" t="s">
        <v>19</v>
      </c>
      <c r="C497" s="9" t="s">
        <v>33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1">
        <v>43556</v>
      </c>
      <c r="L497" s="9" t="s">
        <v>38</v>
      </c>
      <c r="M497" s="12">
        <v>2019</v>
      </c>
    </row>
    <row r="498" spans="1:13">
      <c r="A498" s="7" t="s">
        <v>25</v>
      </c>
      <c r="B498" s="8" t="s">
        <v>19</v>
      </c>
      <c r="C498" s="9" t="s">
        <v>33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1">
        <v>43374</v>
      </c>
      <c r="L498" s="9" t="s">
        <v>31</v>
      </c>
      <c r="M498" s="12">
        <v>2018</v>
      </c>
    </row>
    <row r="499" spans="1:13">
      <c r="A499" s="7" t="s">
        <v>18</v>
      </c>
      <c r="B499" s="8" t="s">
        <v>14</v>
      </c>
      <c r="C499" s="9" t="s">
        <v>36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1">
        <v>43466</v>
      </c>
      <c r="L499" s="9" t="s">
        <v>16</v>
      </c>
      <c r="M499" s="12">
        <v>2019</v>
      </c>
    </row>
    <row r="500" spans="1:13">
      <c r="A500" s="7" t="s">
        <v>25</v>
      </c>
      <c r="B500" s="8" t="s">
        <v>17</v>
      </c>
      <c r="C500" s="9" t="s">
        <v>36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1">
        <v>43739</v>
      </c>
      <c r="L500" s="9" t="s">
        <v>31</v>
      </c>
      <c r="M500" s="12">
        <v>2019</v>
      </c>
    </row>
    <row r="501" spans="1:13">
      <c r="A501" s="7" t="s">
        <v>13</v>
      </c>
      <c r="B501" s="8" t="s">
        <v>32</v>
      </c>
      <c r="C501" s="9" t="s">
        <v>37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1">
        <v>43525</v>
      </c>
      <c r="L501" s="9" t="s">
        <v>24</v>
      </c>
      <c r="M501" s="12">
        <v>2019</v>
      </c>
    </row>
    <row r="502" spans="1:13">
      <c r="A502" s="7" t="s">
        <v>25</v>
      </c>
      <c r="B502" s="8" t="s">
        <v>21</v>
      </c>
      <c r="C502" s="9" t="s">
        <v>37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1">
        <v>43344</v>
      </c>
      <c r="L502" s="9" t="s">
        <v>30</v>
      </c>
      <c r="M502" s="12">
        <v>2018</v>
      </c>
    </row>
    <row r="503" spans="1:13">
      <c r="A503" s="7" t="s">
        <v>18</v>
      </c>
      <c r="B503" s="8" t="s">
        <v>32</v>
      </c>
      <c r="C503" s="9" t="s">
        <v>39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1">
        <v>43647</v>
      </c>
      <c r="L503" s="9" t="s">
        <v>27</v>
      </c>
      <c r="M503" s="12">
        <v>2019</v>
      </c>
    </row>
    <row r="504" spans="1:13">
      <c r="A504" s="7" t="s">
        <v>25</v>
      </c>
      <c r="B504" s="8" t="s">
        <v>17</v>
      </c>
      <c r="C504" s="9" t="s">
        <v>39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1">
        <v>43739</v>
      </c>
      <c r="L504" s="9" t="s">
        <v>31</v>
      </c>
      <c r="M504" s="12">
        <v>2019</v>
      </c>
    </row>
    <row r="505" spans="1:13">
      <c r="A505" s="7" t="s">
        <v>25</v>
      </c>
      <c r="B505" s="8" t="s">
        <v>14</v>
      </c>
      <c r="C505" s="9" t="s">
        <v>15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1">
        <v>43497</v>
      </c>
      <c r="L505" s="9" t="s">
        <v>34</v>
      </c>
      <c r="M505" s="12">
        <v>2019</v>
      </c>
    </row>
    <row r="506" spans="1:13">
      <c r="A506" s="7" t="s">
        <v>13</v>
      </c>
      <c r="B506" s="8" t="s">
        <v>17</v>
      </c>
      <c r="C506" s="9" t="s">
        <v>15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1">
        <v>43525</v>
      </c>
      <c r="L506" s="9" t="s">
        <v>24</v>
      </c>
      <c r="M506" s="12">
        <v>2019</v>
      </c>
    </row>
    <row r="507" spans="1:13">
      <c r="A507" s="7" t="s">
        <v>28</v>
      </c>
      <c r="B507" s="8" t="s">
        <v>17</v>
      </c>
      <c r="C507" s="9" t="s">
        <v>15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1">
        <v>43647</v>
      </c>
      <c r="L507" s="9" t="s">
        <v>27</v>
      </c>
      <c r="M507" s="12">
        <v>2019</v>
      </c>
    </row>
    <row r="508" spans="1:13">
      <c r="A508" s="7" t="s">
        <v>26</v>
      </c>
      <c r="B508" s="8" t="s">
        <v>19</v>
      </c>
      <c r="C508" s="9" t="s">
        <v>15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1">
        <v>43739</v>
      </c>
      <c r="L508" s="9" t="s">
        <v>31</v>
      </c>
      <c r="M508" s="12">
        <v>2019</v>
      </c>
    </row>
    <row r="509" spans="1:13">
      <c r="A509" s="7" t="s">
        <v>18</v>
      </c>
      <c r="B509" s="8" t="s">
        <v>14</v>
      </c>
      <c r="C509" s="9" t="s">
        <v>15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1">
        <v>43405</v>
      </c>
      <c r="L509" s="9" t="s">
        <v>35</v>
      </c>
      <c r="M509" s="12">
        <v>2018</v>
      </c>
    </row>
    <row r="510" spans="1:13">
      <c r="A510" s="7" t="s">
        <v>13</v>
      </c>
      <c r="B510" s="8" t="s">
        <v>21</v>
      </c>
      <c r="C510" s="9" t="s">
        <v>15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1">
        <v>43405</v>
      </c>
      <c r="L510" s="9" t="s">
        <v>35</v>
      </c>
      <c r="M510" s="12">
        <v>2018</v>
      </c>
    </row>
    <row r="511" spans="1:13">
      <c r="A511" s="7" t="s">
        <v>13</v>
      </c>
      <c r="B511" s="8" t="s">
        <v>17</v>
      </c>
      <c r="C511" s="9" t="s">
        <v>23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1">
        <v>43466</v>
      </c>
      <c r="L511" s="9" t="s">
        <v>16</v>
      </c>
      <c r="M511" s="12">
        <v>2019</v>
      </c>
    </row>
    <row r="512" spans="1:13">
      <c r="A512" s="7" t="s">
        <v>13</v>
      </c>
      <c r="B512" s="8" t="s">
        <v>17</v>
      </c>
      <c r="C512" s="9" t="s">
        <v>23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1">
        <v>43374</v>
      </c>
      <c r="L512" s="9" t="s">
        <v>31</v>
      </c>
      <c r="M512" s="12">
        <v>2018</v>
      </c>
    </row>
    <row r="513" spans="1:13">
      <c r="A513" s="7" t="s">
        <v>18</v>
      </c>
      <c r="B513" s="8" t="s">
        <v>21</v>
      </c>
      <c r="C513" s="9" t="s">
        <v>23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1">
        <v>43800</v>
      </c>
      <c r="L513" s="9" t="s">
        <v>22</v>
      </c>
      <c r="M513" s="12">
        <v>2019</v>
      </c>
    </row>
    <row r="514" spans="1:13">
      <c r="A514" s="7" t="s">
        <v>28</v>
      </c>
      <c r="B514" s="8" t="s">
        <v>14</v>
      </c>
      <c r="C514" s="9" t="s">
        <v>33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1">
        <v>43466</v>
      </c>
      <c r="L514" s="9" t="s">
        <v>16</v>
      </c>
      <c r="M514" s="12">
        <v>2019</v>
      </c>
    </row>
    <row r="515" spans="1:13">
      <c r="A515" s="7" t="s">
        <v>13</v>
      </c>
      <c r="B515" s="8" t="s">
        <v>21</v>
      </c>
      <c r="C515" s="9" t="s">
        <v>33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1">
        <v>43525</v>
      </c>
      <c r="L515" s="9" t="s">
        <v>24</v>
      </c>
      <c r="M515" s="12">
        <v>2019</v>
      </c>
    </row>
    <row r="516" spans="1:13">
      <c r="A516" s="7" t="s">
        <v>13</v>
      </c>
      <c r="B516" s="8" t="s">
        <v>14</v>
      </c>
      <c r="C516" s="9" t="s">
        <v>33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1">
        <v>43647</v>
      </c>
      <c r="L516" s="9" t="s">
        <v>27</v>
      </c>
      <c r="M516" s="12">
        <v>2019</v>
      </c>
    </row>
    <row r="517" spans="1:13">
      <c r="A517" s="7" t="s">
        <v>25</v>
      </c>
      <c r="B517" s="8" t="s">
        <v>14</v>
      </c>
      <c r="C517" s="9" t="s">
        <v>33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1">
        <v>43647</v>
      </c>
      <c r="L517" s="9" t="s">
        <v>27</v>
      </c>
      <c r="M517" s="12">
        <v>2019</v>
      </c>
    </row>
    <row r="518" spans="1:13">
      <c r="A518" s="7" t="s">
        <v>25</v>
      </c>
      <c r="B518" s="8" t="s">
        <v>19</v>
      </c>
      <c r="C518" s="9" t="s">
        <v>33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1">
        <v>43647</v>
      </c>
      <c r="L518" s="9" t="s">
        <v>27</v>
      </c>
      <c r="M518" s="12">
        <v>2019</v>
      </c>
    </row>
    <row r="519" spans="1:13">
      <c r="A519" s="7" t="s">
        <v>13</v>
      </c>
      <c r="B519" s="8" t="s">
        <v>14</v>
      </c>
      <c r="C519" s="9" t="s">
        <v>33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1">
        <v>43678</v>
      </c>
      <c r="L519" s="9" t="s">
        <v>29</v>
      </c>
      <c r="M519" s="12">
        <v>2019</v>
      </c>
    </row>
    <row r="520" spans="1:13">
      <c r="A520" s="7" t="s">
        <v>18</v>
      </c>
      <c r="B520" s="8" t="s">
        <v>21</v>
      </c>
      <c r="C520" s="9" t="s">
        <v>33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1">
        <v>43678</v>
      </c>
      <c r="L520" s="9" t="s">
        <v>29</v>
      </c>
      <c r="M520" s="12">
        <v>2019</v>
      </c>
    </row>
    <row r="521" spans="1:13">
      <c r="A521" s="7" t="s">
        <v>26</v>
      </c>
      <c r="B521" s="8" t="s">
        <v>19</v>
      </c>
      <c r="C521" s="9" t="s">
        <v>33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1">
        <v>43739</v>
      </c>
      <c r="L521" s="9" t="s">
        <v>31</v>
      </c>
      <c r="M521" s="12">
        <v>2019</v>
      </c>
    </row>
    <row r="522" spans="1:13">
      <c r="A522" s="7" t="s">
        <v>13</v>
      </c>
      <c r="B522" s="8" t="s">
        <v>17</v>
      </c>
      <c r="C522" s="9" t="s">
        <v>33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1">
        <v>43374</v>
      </c>
      <c r="L522" s="9" t="s">
        <v>31</v>
      </c>
      <c r="M522" s="12">
        <v>2018</v>
      </c>
    </row>
    <row r="523" spans="1:13">
      <c r="A523" s="7" t="s">
        <v>28</v>
      </c>
      <c r="B523" s="8" t="s">
        <v>14</v>
      </c>
      <c r="C523" s="9" t="s">
        <v>33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1">
        <v>43770</v>
      </c>
      <c r="L523" s="9" t="s">
        <v>35</v>
      </c>
      <c r="M523" s="12">
        <v>2019</v>
      </c>
    </row>
    <row r="524" spans="1:13">
      <c r="A524" s="7" t="s">
        <v>13</v>
      </c>
      <c r="B524" s="8" t="s">
        <v>19</v>
      </c>
      <c r="C524" s="9" t="s">
        <v>36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1">
        <v>43344</v>
      </c>
      <c r="L524" s="9" t="s">
        <v>30</v>
      </c>
      <c r="M524" s="12">
        <v>2018</v>
      </c>
    </row>
    <row r="525" spans="1:13">
      <c r="A525" s="7" t="s">
        <v>18</v>
      </c>
      <c r="B525" s="8" t="s">
        <v>21</v>
      </c>
      <c r="C525" s="9" t="s">
        <v>36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1">
        <v>43344</v>
      </c>
      <c r="L525" s="9" t="s">
        <v>30</v>
      </c>
      <c r="M525" s="12">
        <v>2018</v>
      </c>
    </row>
    <row r="526" spans="1:13">
      <c r="A526" s="7" t="s">
        <v>13</v>
      </c>
      <c r="B526" s="8" t="s">
        <v>21</v>
      </c>
      <c r="C526" s="9" t="s">
        <v>36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1">
        <v>43374</v>
      </c>
      <c r="L526" s="9" t="s">
        <v>31</v>
      </c>
      <c r="M526" s="12">
        <v>2018</v>
      </c>
    </row>
    <row r="527" spans="1:13">
      <c r="A527" s="7" t="s">
        <v>13</v>
      </c>
      <c r="B527" s="8" t="s">
        <v>14</v>
      </c>
      <c r="C527" s="9" t="s">
        <v>36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1">
        <v>43770</v>
      </c>
      <c r="L527" s="9" t="s">
        <v>35</v>
      </c>
      <c r="M527" s="12">
        <v>2019</v>
      </c>
    </row>
    <row r="528" spans="1:13">
      <c r="A528" s="7" t="s">
        <v>25</v>
      </c>
      <c r="B528" s="8" t="s">
        <v>19</v>
      </c>
      <c r="C528" s="9" t="s">
        <v>37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1">
        <v>43466</v>
      </c>
      <c r="L528" s="9" t="s">
        <v>16</v>
      </c>
      <c r="M528" s="12">
        <v>2019</v>
      </c>
    </row>
    <row r="529" spans="1:13">
      <c r="A529" s="7" t="s">
        <v>26</v>
      </c>
      <c r="B529" s="8" t="s">
        <v>21</v>
      </c>
      <c r="C529" s="9" t="s">
        <v>37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1">
        <v>43466</v>
      </c>
      <c r="L529" s="9" t="s">
        <v>16</v>
      </c>
      <c r="M529" s="12">
        <v>2019</v>
      </c>
    </row>
    <row r="530" spans="1:13">
      <c r="A530" s="7" t="s">
        <v>13</v>
      </c>
      <c r="B530" s="8" t="s">
        <v>14</v>
      </c>
      <c r="C530" s="9" t="s">
        <v>37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1">
        <v>43405</v>
      </c>
      <c r="L530" s="9" t="s">
        <v>35</v>
      </c>
      <c r="M530" s="12">
        <v>2018</v>
      </c>
    </row>
    <row r="531" spans="1:13">
      <c r="A531" s="7" t="s">
        <v>26</v>
      </c>
      <c r="B531" s="8" t="s">
        <v>17</v>
      </c>
      <c r="C531" s="9" t="s">
        <v>39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1">
        <v>43466</v>
      </c>
      <c r="L531" s="9" t="s">
        <v>16</v>
      </c>
      <c r="M531" s="12">
        <v>2019</v>
      </c>
    </row>
    <row r="532" spans="1:13">
      <c r="A532" s="7" t="s">
        <v>13</v>
      </c>
      <c r="B532" s="8" t="s">
        <v>21</v>
      </c>
      <c r="C532" s="9" t="s">
        <v>39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1">
        <v>43466</v>
      </c>
      <c r="L532" s="9" t="s">
        <v>16</v>
      </c>
      <c r="M532" s="12">
        <v>2019</v>
      </c>
    </row>
    <row r="533" spans="1:13">
      <c r="A533" s="7" t="s">
        <v>26</v>
      </c>
      <c r="B533" s="8" t="s">
        <v>19</v>
      </c>
      <c r="C533" s="9" t="s">
        <v>39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1">
        <v>43586</v>
      </c>
      <c r="L533" s="9" t="s">
        <v>40</v>
      </c>
      <c r="M533" s="12">
        <v>2019</v>
      </c>
    </row>
    <row r="534" spans="1:13">
      <c r="A534" s="7" t="s">
        <v>26</v>
      </c>
      <c r="B534" s="8" t="s">
        <v>21</v>
      </c>
      <c r="C534" s="9" t="s">
        <v>39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1">
        <v>43344</v>
      </c>
      <c r="L534" s="9" t="s">
        <v>30</v>
      </c>
      <c r="M534" s="12">
        <v>2018</v>
      </c>
    </row>
    <row r="535" spans="1:13">
      <c r="A535" s="7" t="s">
        <v>13</v>
      </c>
      <c r="B535" s="8" t="s">
        <v>21</v>
      </c>
      <c r="C535" s="9" t="s">
        <v>39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1">
        <v>43374</v>
      </c>
      <c r="L535" s="9" t="s">
        <v>31</v>
      </c>
      <c r="M535" s="12">
        <v>2018</v>
      </c>
    </row>
    <row r="536" spans="1:13">
      <c r="A536" s="7" t="s">
        <v>18</v>
      </c>
      <c r="B536" s="8" t="s">
        <v>21</v>
      </c>
      <c r="C536" s="9" t="s">
        <v>39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1">
        <v>43800</v>
      </c>
      <c r="L536" s="9" t="s">
        <v>22</v>
      </c>
      <c r="M536" s="12">
        <v>2019</v>
      </c>
    </row>
    <row r="537" spans="1:13">
      <c r="A537" s="7" t="s">
        <v>13</v>
      </c>
      <c r="B537" s="8" t="s">
        <v>32</v>
      </c>
      <c r="C537" s="9" t="s">
        <v>33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1">
        <v>43344</v>
      </c>
      <c r="L537" s="9" t="s">
        <v>30</v>
      </c>
      <c r="M537" s="12">
        <v>2018</v>
      </c>
    </row>
    <row r="538" spans="1:13">
      <c r="A538" s="7" t="s">
        <v>13</v>
      </c>
      <c r="B538" s="8" t="s">
        <v>21</v>
      </c>
      <c r="C538" s="9" t="s">
        <v>15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1">
        <v>43617</v>
      </c>
      <c r="L538" s="9" t="s">
        <v>20</v>
      </c>
      <c r="M538" s="12">
        <v>2019</v>
      </c>
    </row>
    <row r="539" spans="1:13">
      <c r="A539" s="7" t="s">
        <v>26</v>
      </c>
      <c r="B539" s="8" t="s">
        <v>14</v>
      </c>
      <c r="C539" s="9" t="s">
        <v>15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1">
        <v>43344</v>
      </c>
      <c r="L539" s="9" t="s">
        <v>30</v>
      </c>
      <c r="M539" s="12">
        <v>2018</v>
      </c>
    </row>
    <row r="540" spans="1:13">
      <c r="A540" s="7" t="s">
        <v>26</v>
      </c>
      <c r="B540" s="8" t="s">
        <v>21</v>
      </c>
      <c r="C540" s="9" t="s">
        <v>15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1">
        <v>43739</v>
      </c>
      <c r="L540" s="9" t="s">
        <v>31</v>
      </c>
      <c r="M540" s="12">
        <v>2019</v>
      </c>
    </row>
    <row r="541" spans="1:13">
      <c r="A541" s="7" t="s">
        <v>18</v>
      </c>
      <c r="B541" s="8" t="s">
        <v>14</v>
      </c>
      <c r="C541" s="9" t="s">
        <v>15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1">
        <v>43770</v>
      </c>
      <c r="L541" s="9" t="s">
        <v>35</v>
      </c>
      <c r="M541" s="12">
        <v>2019</v>
      </c>
    </row>
    <row r="542" spans="1:13">
      <c r="A542" s="7" t="s">
        <v>18</v>
      </c>
      <c r="B542" s="8" t="s">
        <v>32</v>
      </c>
      <c r="C542" s="9" t="s">
        <v>23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1">
        <v>43525</v>
      </c>
      <c r="L542" s="9" t="s">
        <v>24</v>
      </c>
      <c r="M542" s="12">
        <v>2019</v>
      </c>
    </row>
    <row r="543" spans="1:13">
      <c r="A543" s="7" t="s">
        <v>28</v>
      </c>
      <c r="B543" s="8" t="s">
        <v>19</v>
      </c>
      <c r="C543" s="9" t="s">
        <v>23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1">
        <v>43556</v>
      </c>
      <c r="L543" s="9" t="s">
        <v>38</v>
      </c>
      <c r="M543" s="12">
        <v>2019</v>
      </c>
    </row>
    <row r="544" spans="1:13">
      <c r="A544" s="7" t="s">
        <v>13</v>
      </c>
      <c r="B544" s="8" t="s">
        <v>21</v>
      </c>
      <c r="C544" s="9" t="s">
        <v>23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1">
        <v>43709</v>
      </c>
      <c r="L544" s="9" t="s">
        <v>30</v>
      </c>
      <c r="M544" s="12">
        <v>2019</v>
      </c>
    </row>
    <row r="545" spans="1:13">
      <c r="A545" s="7" t="s">
        <v>13</v>
      </c>
      <c r="B545" s="8" t="s">
        <v>14</v>
      </c>
      <c r="C545" s="9" t="s">
        <v>23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1">
        <v>43739</v>
      </c>
      <c r="L545" s="9" t="s">
        <v>31</v>
      </c>
      <c r="M545" s="12">
        <v>2019</v>
      </c>
    </row>
    <row r="546" spans="1:13">
      <c r="A546" s="7" t="s">
        <v>13</v>
      </c>
      <c r="B546" s="8" t="s">
        <v>21</v>
      </c>
      <c r="C546" s="9" t="s">
        <v>23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1">
        <v>43374</v>
      </c>
      <c r="L546" s="9" t="s">
        <v>31</v>
      </c>
      <c r="M546" s="12">
        <v>2018</v>
      </c>
    </row>
    <row r="547" spans="1:13">
      <c r="A547" s="7" t="s">
        <v>28</v>
      </c>
      <c r="B547" s="8" t="s">
        <v>19</v>
      </c>
      <c r="C547" s="9" t="s">
        <v>23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1">
        <v>43435</v>
      </c>
      <c r="L547" s="9" t="s">
        <v>22</v>
      </c>
      <c r="M547" s="12">
        <v>2018</v>
      </c>
    </row>
    <row r="548" spans="1:13">
      <c r="A548" s="7" t="s">
        <v>28</v>
      </c>
      <c r="B548" s="8" t="s">
        <v>32</v>
      </c>
      <c r="C548" s="9" t="s">
        <v>33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1">
        <v>43466</v>
      </c>
      <c r="L548" s="9" t="s">
        <v>16</v>
      </c>
      <c r="M548" s="12">
        <v>2019</v>
      </c>
    </row>
    <row r="549" spans="1:13">
      <c r="A549" s="7" t="s">
        <v>13</v>
      </c>
      <c r="B549" s="8" t="s">
        <v>21</v>
      </c>
      <c r="C549" s="9" t="s">
        <v>33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1">
        <v>43617</v>
      </c>
      <c r="L549" s="9" t="s">
        <v>20</v>
      </c>
      <c r="M549" s="12">
        <v>2019</v>
      </c>
    </row>
    <row r="550" spans="1:13">
      <c r="A550" s="7" t="s">
        <v>26</v>
      </c>
      <c r="B550" s="8" t="s">
        <v>21</v>
      </c>
      <c r="C550" s="9" t="s">
        <v>33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1">
        <v>43739</v>
      </c>
      <c r="L550" s="9" t="s">
        <v>31</v>
      </c>
      <c r="M550" s="12">
        <v>2019</v>
      </c>
    </row>
    <row r="551" spans="1:13">
      <c r="A551" s="7" t="s">
        <v>13</v>
      </c>
      <c r="B551" s="8" t="s">
        <v>21</v>
      </c>
      <c r="C551" s="9" t="s">
        <v>33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1">
        <v>43739</v>
      </c>
      <c r="L551" s="9" t="s">
        <v>31</v>
      </c>
      <c r="M551" s="12">
        <v>2019</v>
      </c>
    </row>
    <row r="552" spans="1:13">
      <c r="A552" s="7" t="s">
        <v>13</v>
      </c>
      <c r="B552" s="8" t="s">
        <v>21</v>
      </c>
      <c r="C552" s="9" t="s">
        <v>33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1">
        <v>43374</v>
      </c>
      <c r="L552" s="9" t="s">
        <v>31</v>
      </c>
      <c r="M552" s="12">
        <v>2018</v>
      </c>
    </row>
    <row r="553" spans="1:13">
      <c r="A553" s="7" t="s">
        <v>13</v>
      </c>
      <c r="B553" s="8" t="s">
        <v>19</v>
      </c>
      <c r="C553" s="9" t="s">
        <v>33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1">
        <v>43770</v>
      </c>
      <c r="L553" s="9" t="s">
        <v>35</v>
      </c>
      <c r="M553" s="12">
        <v>2019</v>
      </c>
    </row>
    <row r="554" spans="1:13">
      <c r="A554" s="7" t="s">
        <v>28</v>
      </c>
      <c r="B554" s="8" t="s">
        <v>17</v>
      </c>
      <c r="C554" s="9" t="s">
        <v>33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1">
        <v>43770</v>
      </c>
      <c r="L554" s="9" t="s">
        <v>35</v>
      </c>
      <c r="M554" s="12">
        <v>2019</v>
      </c>
    </row>
    <row r="555" spans="1:13">
      <c r="A555" s="7" t="s">
        <v>28</v>
      </c>
      <c r="B555" s="8" t="s">
        <v>21</v>
      </c>
      <c r="C555" s="9" t="s">
        <v>33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1">
        <v>43770</v>
      </c>
      <c r="L555" s="9" t="s">
        <v>35</v>
      </c>
      <c r="M555" s="12">
        <v>2019</v>
      </c>
    </row>
    <row r="556" spans="1:13">
      <c r="A556" s="7" t="s">
        <v>13</v>
      </c>
      <c r="B556" s="8" t="s">
        <v>21</v>
      </c>
      <c r="C556" s="9" t="s">
        <v>33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1">
        <v>43770</v>
      </c>
      <c r="L556" s="9" t="s">
        <v>35</v>
      </c>
      <c r="M556" s="12">
        <v>2019</v>
      </c>
    </row>
    <row r="557" spans="1:13">
      <c r="A557" s="7" t="s">
        <v>18</v>
      </c>
      <c r="B557" s="8" t="s">
        <v>21</v>
      </c>
      <c r="C557" s="9" t="s">
        <v>33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1">
        <v>43435</v>
      </c>
      <c r="L557" s="9" t="s">
        <v>22</v>
      </c>
      <c r="M557" s="12">
        <v>2018</v>
      </c>
    </row>
    <row r="558" spans="1:13">
      <c r="A558" s="7" t="s">
        <v>13</v>
      </c>
      <c r="B558" s="8" t="s">
        <v>21</v>
      </c>
      <c r="C558" s="9" t="s">
        <v>33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1">
        <v>43800</v>
      </c>
      <c r="L558" s="9" t="s">
        <v>22</v>
      </c>
      <c r="M558" s="12">
        <v>2019</v>
      </c>
    </row>
    <row r="559" spans="1:13">
      <c r="A559" s="7" t="s">
        <v>13</v>
      </c>
      <c r="B559" s="8" t="s">
        <v>21</v>
      </c>
      <c r="C559" s="9" t="s">
        <v>36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1">
        <v>43647</v>
      </c>
      <c r="L559" s="9" t="s">
        <v>27</v>
      </c>
      <c r="M559" s="12">
        <v>2019</v>
      </c>
    </row>
    <row r="560" spans="1:13">
      <c r="A560" s="7" t="s">
        <v>13</v>
      </c>
      <c r="B560" s="8" t="s">
        <v>32</v>
      </c>
      <c r="C560" s="9" t="s">
        <v>36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1">
        <v>43739</v>
      </c>
      <c r="L560" s="9" t="s">
        <v>31</v>
      </c>
      <c r="M560" s="12">
        <v>2019</v>
      </c>
    </row>
    <row r="561" spans="1:13">
      <c r="A561" s="7" t="s">
        <v>13</v>
      </c>
      <c r="B561" s="8" t="s">
        <v>21</v>
      </c>
      <c r="C561" s="9" t="s">
        <v>36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1">
        <v>43739</v>
      </c>
      <c r="L561" s="9" t="s">
        <v>31</v>
      </c>
      <c r="M561" s="12">
        <v>2019</v>
      </c>
    </row>
    <row r="562" spans="1:13">
      <c r="A562" s="7" t="s">
        <v>25</v>
      </c>
      <c r="B562" s="8" t="s">
        <v>14</v>
      </c>
      <c r="C562" s="9" t="s">
        <v>37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1">
        <v>43586</v>
      </c>
      <c r="L562" s="9" t="s">
        <v>40</v>
      </c>
      <c r="M562" s="12">
        <v>2019</v>
      </c>
    </row>
    <row r="563" spans="1:13">
      <c r="A563" s="7" t="s">
        <v>18</v>
      </c>
      <c r="B563" s="8" t="s">
        <v>19</v>
      </c>
      <c r="C563" s="9" t="s">
        <v>37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1">
        <v>43647</v>
      </c>
      <c r="L563" s="9" t="s">
        <v>27</v>
      </c>
      <c r="M563" s="12">
        <v>2019</v>
      </c>
    </row>
    <row r="564" spans="1:13">
      <c r="A564" s="7" t="s">
        <v>13</v>
      </c>
      <c r="B564" s="8" t="s">
        <v>14</v>
      </c>
      <c r="C564" s="9" t="s">
        <v>37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1">
        <v>43344</v>
      </c>
      <c r="L564" s="9" t="s">
        <v>30</v>
      </c>
      <c r="M564" s="12">
        <v>2018</v>
      </c>
    </row>
    <row r="565" spans="1:13">
      <c r="A565" s="7" t="s">
        <v>13</v>
      </c>
      <c r="B565" s="8" t="s">
        <v>32</v>
      </c>
      <c r="C565" s="9" t="s">
        <v>37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1">
        <v>43739</v>
      </c>
      <c r="L565" s="9" t="s">
        <v>31</v>
      </c>
      <c r="M565" s="12">
        <v>2019</v>
      </c>
    </row>
    <row r="566" spans="1:13">
      <c r="A566" s="7" t="s">
        <v>26</v>
      </c>
      <c r="B566" s="8" t="s">
        <v>32</v>
      </c>
      <c r="C566" s="9" t="s">
        <v>37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1">
        <v>43770</v>
      </c>
      <c r="L566" s="9" t="s">
        <v>35</v>
      </c>
      <c r="M566" s="12">
        <v>2019</v>
      </c>
    </row>
    <row r="567" spans="1:13">
      <c r="A567" s="7" t="s">
        <v>13</v>
      </c>
      <c r="B567" s="8" t="s">
        <v>21</v>
      </c>
      <c r="C567" s="9" t="s">
        <v>37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1">
        <v>43800</v>
      </c>
      <c r="L567" s="9" t="s">
        <v>22</v>
      </c>
      <c r="M567" s="12">
        <v>2019</v>
      </c>
    </row>
    <row r="568" spans="1:13">
      <c r="A568" s="7" t="s">
        <v>13</v>
      </c>
      <c r="B568" s="8" t="s">
        <v>32</v>
      </c>
      <c r="C568" s="9" t="s">
        <v>39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1">
        <v>43497</v>
      </c>
      <c r="L568" s="9" t="s">
        <v>34</v>
      </c>
      <c r="M568" s="12">
        <v>2019</v>
      </c>
    </row>
    <row r="569" spans="1:13">
      <c r="A569" s="7" t="s">
        <v>13</v>
      </c>
      <c r="B569" s="8" t="s">
        <v>19</v>
      </c>
      <c r="C569" s="9" t="s">
        <v>39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1">
        <v>43647</v>
      </c>
      <c r="L569" s="9" t="s">
        <v>27</v>
      </c>
      <c r="M569" s="12">
        <v>2019</v>
      </c>
    </row>
    <row r="570" spans="1:13">
      <c r="A570" s="7" t="s">
        <v>13</v>
      </c>
      <c r="B570" s="8" t="s">
        <v>14</v>
      </c>
      <c r="C570" s="9" t="s">
        <v>39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1">
        <v>43739</v>
      </c>
      <c r="L570" s="9" t="s">
        <v>31</v>
      </c>
      <c r="M570" s="12">
        <v>2019</v>
      </c>
    </row>
    <row r="571" spans="1:13">
      <c r="A571" s="7" t="s">
        <v>18</v>
      </c>
      <c r="B571" s="8" t="s">
        <v>32</v>
      </c>
      <c r="C571" s="9" t="s">
        <v>39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1">
        <v>43405</v>
      </c>
      <c r="L571" s="9" t="s">
        <v>35</v>
      </c>
      <c r="M571" s="12">
        <v>2018</v>
      </c>
    </row>
    <row r="572" spans="1:13">
      <c r="A572" s="7" t="s">
        <v>13</v>
      </c>
      <c r="B572" s="8" t="s">
        <v>19</v>
      </c>
      <c r="C572" s="9" t="s">
        <v>15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1">
        <v>43466</v>
      </c>
      <c r="L572" s="9" t="s">
        <v>16</v>
      </c>
      <c r="M572" s="12">
        <v>2019</v>
      </c>
    </row>
    <row r="573" spans="1:13">
      <c r="A573" s="7" t="s">
        <v>25</v>
      </c>
      <c r="B573" s="8" t="s">
        <v>21</v>
      </c>
      <c r="C573" s="9" t="s">
        <v>23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1">
        <v>43586</v>
      </c>
      <c r="L573" s="9" t="s">
        <v>40</v>
      </c>
      <c r="M573" s="12">
        <v>2019</v>
      </c>
    </row>
    <row r="574" spans="1:13">
      <c r="A574" s="7" t="s">
        <v>13</v>
      </c>
      <c r="B574" s="8" t="s">
        <v>17</v>
      </c>
      <c r="C574" s="9" t="s">
        <v>33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1">
        <v>43800</v>
      </c>
      <c r="L574" s="9" t="s">
        <v>22</v>
      </c>
      <c r="M574" s="12">
        <v>2019</v>
      </c>
    </row>
    <row r="575" spans="1:13">
      <c r="A575" s="7" t="s">
        <v>13</v>
      </c>
      <c r="B575" s="8" t="s">
        <v>19</v>
      </c>
      <c r="C575" s="9" t="s">
        <v>37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1">
        <v>43525</v>
      </c>
      <c r="L575" s="9" t="s">
        <v>24</v>
      </c>
      <c r="M575" s="12">
        <v>2019</v>
      </c>
    </row>
    <row r="576" spans="1:13">
      <c r="A576" s="7" t="s">
        <v>13</v>
      </c>
      <c r="B576" s="8" t="s">
        <v>17</v>
      </c>
      <c r="C576" s="9" t="s">
        <v>37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1">
        <v>43800</v>
      </c>
      <c r="L576" s="9" t="s">
        <v>22</v>
      </c>
      <c r="M576" s="12">
        <v>2019</v>
      </c>
    </row>
    <row r="577" spans="1:13">
      <c r="A577" s="7" t="s">
        <v>25</v>
      </c>
      <c r="B577" s="8" t="s">
        <v>14</v>
      </c>
      <c r="C577" s="9" t="s">
        <v>39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1">
        <v>43344</v>
      </c>
      <c r="L577" s="9" t="s">
        <v>30</v>
      </c>
      <c r="M577" s="12">
        <v>2018</v>
      </c>
    </row>
    <row r="578" spans="1:13">
      <c r="A578" s="7" t="s">
        <v>18</v>
      </c>
      <c r="B578" s="8" t="s">
        <v>32</v>
      </c>
      <c r="C578" s="9" t="s">
        <v>15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1">
        <v>43617</v>
      </c>
      <c r="L578" s="9" t="s">
        <v>20</v>
      </c>
      <c r="M578" s="12">
        <v>2019</v>
      </c>
    </row>
    <row r="579" spans="1:13">
      <c r="A579" s="7" t="s">
        <v>18</v>
      </c>
      <c r="B579" s="8" t="s">
        <v>32</v>
      </c>
      <c r="C579" s="9" t="s">
        <v>37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1">
        <v>43617</v>
      </c>
      <c r="L579" s="9" t="s">
        <v>20</v>
      </c>
      <c r="M579" s="12">
        <v>2019</v>
      </c>
    </row>
    <row r="580" spans="1:13">
      <c r="A580" s="7" t="s">
        <v>13</v>
      </c>
      <c r="B580" s="8" t="s">
        <v>14</v>
      </c>
      <c r="C580" s="9" t="s">
        <v>15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1">
        <v>43525</v>
      </c>
      <c r="L580" s="9" t="s">
        <v>24</v>
      </c>
      <c r="M580" s="12">
        <v>2019</v>
      </c>
    </row>
    <row r="581" spans="1:13">
      <c r="A581" s="7" t="s">
        <v>13</v>
      </c>
      <c r="B581" s="8" t="s">
        <v>19</v>
      </c>
      <c r="C581" s="9" t="s">
        <v>15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1">
        <v>43525</v>
      </c>
      <c r="L581" s="9" t="s">
        <v>24</v>
      </c>
      <c r="M581" s="12">
        <v>2019</v>
      </c>
    </row>
    <row r="582" spans="1:13">
      <c r="A582" s="7" t="s">
        <v>13</v>
      </c>
      <c r="B582" s="8" t="s">
        <v>17</v>
      </c>
      <c r="C582" s="9" t="s">
        <v>15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1">
        <v>43344</v>
      </c>
      <c r="L582" s="9" t="s">
        <v>30</v>
      </c>
      <c r="M582" s="12">
        <v>2018</v>
      </c>
    </row>
    <row r="583" spans="1:13">
      <c r="A583" s="7" t="s">
        <v>13</v>
      </c>
      <c r="B583" s="8" t="s">
        <v>32</v>
      </c>
      <c r="C583" s="9" t="s">
        <v>23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1">
        <v>43466</v>
      </c>
      <c r="L583" s="9" t="s">
        <v>16</v>
      </c>
      <c r="M583" s="12">
        <v>2019</v>
      </c>
    </row>
    <row r="584" spans="1:13">
      <c r="A584" s="7" t="s">
        <v>13</v>
      </c>
      <c r="B584" s="8" t="s">
        <v>32</v>
      </c>
      <c r="C584" s="9" t="s">
        <v>23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1">
        <v>43497</v>
      </c>
      <c r="L584" s="9" t="s">
        <v>34</v>
      </c>
      <c r="M584" s="12">
        <v>2019</v>
      </c>
    </row>
    <row r="585" spans="1:13">
      <c r="A585" s="7" t="s">
        <v>25</v>
      </c>
      <c r="B585" s="8" t="s">
        <v>21</v>
      </c>
      <c r="C585" s="9" t="s">
        <v>23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1">
        <v>43617</v>
      </c>
      <c r="L585" s="9" t="s">
        <v>20</v>
      </c>
      <c r="M585" s="12">
        <v>2019</v>
      </c>
    </row>
    <row r="586" spans="1:13">
      <c r="A586" s="7" t="s">
        <v>13</v>
      </c>
      <c r="B586" s="8" t="s">
        <v>21</v>
      </c>
      <c r="C586" s="9" t="s">
        <v>23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1">
        <v>43647</v>
      </c>
      <c r="L586" s="9" t="s">
        <v>27</v>
      </c>
      <c r="M586" s="12">
        <v>2019</v>
      </c>
    </row>
    <row r="587" spans="1:13">
      <c r="A587" s="7" t="s">
        <v>13</v>
      </c>
      <c r="B587" s="8" t="s">
        <v>14</v>
      </c>
      <c r="C587" s="9" t="s">
        <v>23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1">
        <v>43739</v>
      </c>
      <c r="L587" s="9" t="s">
        <v>31</v>
      </c>
      <c r="M587" s="12">
        <v>2019</v>
      </c>
    </row>
    <row r="588" spans="1:13">
      <c r="A588" s="7" t="s">
        <v>13</v>
      </c>
      <c r="B588" s="8" t="s">
        <v>32</v>
      </c>
      <c r="C588" s="9" t="s">
        <v>33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1">
        <v>43466</v>
      </c>
      <c r="L588" s="9" t="s">
        <v>16</v>
      </c>
      <c r="M588" s="12">
        <v>2019</v>
      </c>
    </row>
    <row r="589" spans="1:13">
      <c r="A589" s="7" t="s">
        <v>28</v>
      </c>
      <c r="B589" s="8" t="s">
        <v>17</v>
      </c>
      <c r="C589" s="9" t="s">
        <v>33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1">
        <v>43466</v>
      </c>
      <c r="L589" s="9" t="s">
        <v>16</v>
      </c>
      <c r="M589" s="12">
        <v>2019</v>
      </c>
    </row>
    <row r="590" spans="1:13">
      <c r="A590" s="7" t="s">
        <v>13</v>
      </c>
      <c r="B590" s="8" t="s">
        <v>32</v>
      </c>
      <c r="C590" s="9" t="s">
        <v>33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1">
        <v>43497</v>
      </c>
      <c r="L590" s="9" t="s">
        <v>34</v>
      </c>
      <c r="M590" s="12">
        <v>2019</v>
      </c>
    </row>
    <row r="591" spans="1:13">
      <c r="A591" s="7" t="s">
        <v>13</v>
      </c>
      <c r="B591" s="8" t="s">
        <v>17</v>
      </c>
      <c r="C591" s="9" t="s">
        <v>33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1">
        <v>43497</v>
      </c>
      <c r="L591" s="9" t="s">
        <v>34</v>
      </c>
      <c r="M591" s="12">
        <v>2019</v>
      </c>
    </row>
    <row r="592" spans="1:13">
      <c r="A592" s="7" t="s">
        <v>13</v>
      </c>
      <c r="B592" s="8" t="s">
        <v>14</v>
      </c>
      <c r="C592" s="9" t="s">
        <v>33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1">
        <v>43617</v>
      </c>
      <c r="L592" s="9" t="s">
        <v>20</v>
      </c>
      <c r="M592" s="12">
        <v>2019</v>
      </c>
    </row>
    <row r="593" spans="1:13">
      <c r="A593" s="7" t="s">
        <v>26</v>
      </c>
      <c r="B593" s="8" t="s">
        <v>14</v>
      </c>
      <c r="C593" s="9" t="s">
        <v>33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1">
        <v>43617</v>
      </c>
      <c r="L593" s="9" t="s">
        <v>20</v>
      </c>
      <c r="M593" s="12">
        <v>2019</v>
      </c>
    </row>
    <row r="594" spans="1:13">
      <c r="A594" s="7" t="s">
        <v>25</v>
      </c>
      <c r="B594" s="8" t="s">
        <v>21</v>
      </c>
      <c r="C594" s="9" t="s">
        <v>33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1">
        <v>43647</v>
      </c>
      <c r="L594" s="9" t="s">
        <v>27</v>
      </c>
      <c r="M594" s="12">
        <v>2019</v>
      </c>
    </row>
    <row r="595" spans="1:13">
      <c r="A595" s="7" t="s">
        <v>13</v>
      </c>
      <c r="B595" s="8" t="s">
        <v>19</v>
      </c>
      <c r="C595" s="9" t="s">
        <v>33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1">
        <v>43678</v>
      </c>
      <c r="L595" s="9" t="s">
        <v>29</v>
      </c>
      <c r="M595" s="12">
        <v>2019</v>
      </c>
    </row>
    <row r="596" spans="1:13">
      <c r="A596" s="7" t="s">
        <v>18</v>
      </c>
      <c r="B596" s="8" t="s">
        <v>14</v>
      </c>
      <c r="C596" s="9" t="s">
        <v>33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1">
        <v>43739</v>
      </c>
      <c r="L596" s="9" t="s">
        <v>31</v>
      </c>
      <c r="M596" s="12">
        <v>2019</v>
      </c>
    </row>
    <row r="597" spans="1:13">
      <c r="A597" s="7" t="s">
        <v>13</v>
      </c>
      <c r="B597" s="8" t="s">
        <v>14</v>
      </c>
      <c r="C597" s="9" t="s">
        <v>33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1">
        <v>43739</v>
      </c>
      <c r="L597" s="9" t="s">
        <v>31</v>
      </c>
      <c r="M597" s="12">
        <v>2019</v>
      </c>
    </row>
    <row r="598" spans="1:13">
      <c r="A598" s="7" t="s">
        <v>13</v>
      </c>
      <c r="B598" s="8" t="s">
        <v>17</v>
      </c>
      <c r="C598" s="9" t="s">
        <v>33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1">
        <v>43770</v>
      </c>
      <c r="L598" s="9" t="s">
        <v>35</v>
      </c>
      <c r="M598" s="12">
        <v>2019</v>
      </c>
    </row>
    <row r="599" spans="1:13">
      <c r="A599" s="7" t="s">
        <v>25</v>
      </c>
      <c r="B599" s="8" t="s">
        <v>17</v>
      </c>
      <c r="C599" s="9" t="s">
        <v>33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1">
        <v>43800</v>
      </c>
      <c r="L599" s="9" t="s">
        <v>22</v>
      </c>
      <c r="M599" s="12">
        <v>2019</v>
      </c>
    </row>
    <row r="600" spans="1:13">
      <c r="A600" s="7" t="s">
        <v>18</v>
      </c>
      <c r="B600" s="8" t="s">
        <v>19</v>
      </c>
      <c r="C600" s="9" t="s">
        <v>36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1">
        <v>43466</v>
      </c>
      <c r="L600" s="9" t="s">
        <v>16</v>
      </c>
      <c r="M600" s="12">
        <v>2019</v>
      </c>
    </row>
    <row r="601" spans="1:13">
      <c r="A601" s="7" t="s">
        <v>13</v>
      </c>
      <c r="B601" s="8" t="s">
        <v>14</v>
      </c>
      <c r="C601" s="9" t="s">
        <v>36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1">
        <v>43617</v>
      </c>
      <c r="L601" s="9" t="s">
        <v>20</v>
      </c>
      <c r="M601" s="12">
        <v>2019</v>
      </c>
    </row>
    <row r="602" spans="1:13">
      <c r="A602" s="7" t="s">
        <v>13</v>
      </c>
      <c r="B602" s="8" t="s">
        <v>19</v>
      </c>
      <c r="C602" s="9" t="s">
        <v>36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1">
        <v>43617</v>
      </c>
      <c r="L602" s="9" t="s">
        <v>20</v>
      </c>
      <c r="M602" s="12">
        <v>2019</v>
      </c>
    </row>
    <row r="603" spans="1:13">
      <c r="A603" s="7" t="s">
        <v>25</v>
      </c>
      <c r="B603" s="8" t="s">
        <v>21</v>
      </c>
      <c r="C603" s="9" t="s">
        <v>36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1">
        <v>43617</v>
      </c>
      <c r="L603" s="9" t="s">
        <v>20</v>
      </c>
      <c r="M603" s="12">
        <v>2019</v>
      </c>
    </row>
    <row r="604" spans="1:13">
      <c r="A604" s="7" t="s">
        <v>18</v>
      </c>
      <c r="B604" s="8" t="s">
        <v>17</v>
      </c>
      <c r="C604" s="9" t="s">
        <v>36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1">
        <v>43344</v>
      </c>
      <c r="L604" s="9" t="s">
        <v>30</v>
      </c>
      <c r="M604" s="12">
        <v>2018</v>
      </c>
    </row>
    <row r="605" spans="1:13">
      <c r="A605" s="7" t="s">
        <v>25</v>
      </c>
      <c r="B605" s="8" t="s">
        <v>21</v>
      </c>
      <c r="C605" s="9" t="s">
        <v>36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1">
        <v>43739</v>
      </c>
      <c r="L605" s="9" t="s">
        <v>31</v>
      </c>
      <c r="M605" s="12">
        <v>2019</v>
      </c>
    </row>
    <row r="606" spans="1:13">
      <c r="A606" s="7" t="s">
        <v>28</v>
      </c>
      <c r="B606" s="8" t="s">
        <v>21</v>
      </c>
      <c r="C606" s="9" t="s">
        <v>36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1">
        <v>43405</v>
      </c>
      <c r="L606" s="9" t="s">
        <v>35</v>
      </c>
      <c r="M606" s="12">
        <v>2018</v>
      </c>
    </row>
    <row r="607" spans="1:13">
      <c r="A607" s="7" t="s">
        <v>25</v>
      </c>
      <c r="B607" s="8" t="s">
        <v>17</v>
      </c>
      <c r="C607" s="9" t="s">
        <v>36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1">
        <v>43800</v>
      </c>
      <c r="L607" s="9" t="s">
        <v>22</v>
      </c>
      <c r="M607" s="12">
        <v>2019</v>
      </c>
    </row>
    <row r="608" spans="1:13">
      <c r="A608" s="7" t="s">
        <v>26</v>
      </c>
      <c r="B608" s="8" t="s">
        <v>14</v>
      </c>
      <c r="C608" s="9" t="s">
        <v>37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1">
        <v>43617</v>
      </c>
      <c r="L608" s="9" t="s">
        <v>20</v>
      </c>
      <c r="M608" s="12">
        <v>2019</v>
      </c>
    </row>
    <row r="609" spans="1:13">
      <c r="A609" s="7" t="s">
        <v>18</v>
      </c>
      <c r="B609" s="8" t="s">
        <v>14</v>
      </c>
      <c r="C609" s="9" t="s">
        <v>37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1">
        <v>43739</v>
      </c>
      <c r="L609" s="9" t="s">
        <v>31</v>
      </c>
      <c r="M609" s="12">
        <v>2019</v>
      </c>
    </row>
    <row r="610" spans="1:13">
      <c r="A610" s="7" t="s">
        <v>26</v>
      </c>
      <c r="B610" s="8" t="s">
        <v>14</v>
      </c>
      <c r="C610" s="9" t="s">
        <v>39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1">
        <v>43466</v>
      </c>
      <c r="L610" s="9" t="s">
        <v>16</v>
      </c>
      <c r="M610" s="12">
        <v>2019</v>
      </c>
    </row>
    <row r="611" spans="1:13">
      <c r="A611" s="7" t="s">
        <v>13</v>
      </c>
      <c r="B611" s="8" t="s">
        <v>19</v>
      </c>
      <c r="C611" s="9" t="s">
        <v>39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1">
        <v>43617</v>
      </c>
      <c r="L611" s="9" t="s">
        <v>20</v>
      </c>
      <c r="M611" s="12">
        <v>2019</v>
      </c>
    </row>
    <row r="612" spans="1:13">
      <c r="A612" s="7" t="s">
        <v>25</v>
      </c>
      <c r="B612" s="8" t="s">
        <v>21</v>
      </c>
      <c r="C612" s="9" t="s">
        <v>39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1">
        <v>43739</v>
      </c>
      <c r="L612" s="9" t="s">
        <v>31</v>
      </c>
      <c r="M612" s="12">
        <v>2019</v>
      </c>
    </row>
    <row r="613" spans="1:13">
      <c r="A613" s="7" t="s">
        <v>25</v>
      </c>
      <c r="B613" s="8" t="s">
        <v>17</v>
      </c>
      <c r="C613" s="9" t="s">
        <v>39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1">
        <v>43435</v>
      </c>
      <c r="L613" s="9" t="s">
        <v>22</v>
      </c>
      <c r="M613" s="12">
        <v>2018</v>
      </c>
    </row>
    <row r="614" spans="1:13">
      <c r="A614" s="7" t="s">
        <v>13</v>
      </c>
      <c r="B614" s="8" t="s">
        <v>21</v>
      </c>
      <c r="C614" s="9" t="s">
        <v>15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1">
        <v>43556</v>
      </c>
      <c r="L614" s="9" t="s">
        <v>38</v>
      </c>
      <c r="M614" s="12">
        <v>2019</v>
      </c>
    </row>
    <row r="615" spans="1:13">
      <c r="A615" s="7" t="s">
        <v>13</v>
      </c>
      <c r="B615" s="8" t="s">
        <v>32</v>
      </c>
      <c r="C615" s="9" t="s">
        <v>15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1">
        <v>43586</v>
      </c>
      <c r="L615" s="9" t="s">
        <v>40</v>
      </c>
      <c r="M615" s="12">
        <v>2019</v>
      </c>
    </row>
    <row r="616" spans="1:13">
      <c r="A616" s="7" t="s">
        <v>13</v>
      </c>
      <c r="B616" s="8" t="s">
        <v>32</v>
      </c>
      <c r="C616" s="9" t="s">
        <v>15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1">
        <v>43374</v>
      </c>
      <c r="L616" s="9" t="s">
        <v>31</v>
      </c>
      <c r="M616" s="12">
        <v>2018</v>
      </c>
    </row>
    <row r="617" spans="1:13">
      <c r="A617" s="7" t="s">
        <v>13</v>
      </c>
      <c r="B617" s="8" t="s">
        <v>17</v>
      </c>
      <c r="C617" s="9" t="s">
        <v>15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1">
        <v>43800</v>
      </c>
      <c r="L617" s="9" t="s">
        <v>22</v>
      </c>
      <c r="M617" s="12">
        <v>2019</v>
      </c>
    </row>
    <row r="618" spans="1:13">
      <c r="A618" s="7" t="s">
        <v>13</v>
      </c>
      <c r="B618" s="8" t="s">
        <v>19</v>
      </c>
      <c r="C618" s="9" t="s">
        <v>23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1">
        <v>43497</v>
      </c>
      <c r="L618" s="9" t="s">
        <v>34</v>
      </c>
      <c r="M618" s="12">
        <v>2019</v>
      </c>
    </row>
    <row r="619" spans="1:13">
      <c r="A619" s="7" t="s">
        <v>13</v>
      </c>
      <c r="B619" s="8" t="s">
        <v>32</v>
      </c>
      <c r="C619" s="9" t="s">
        <v>23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1">
        <v>43374</v>
      </c>
      <c r="L619" s="9" t="s">
        <v>31</v>
      </c>
      <c r="M619" s="12">
        <v>2018</v>
      </c>
    </row>
    <row r="620" spans="1:13">
      <c r="A620" s="7" t="s">
        <v>18</v>
      </c>
      <c r="B620" s="8" t="s">
        <v>17</v>
      </c>
      <c r="C620" s="9" t="s">
        <v>33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1">
        <v>43497</v>
      </c>
      <c r="L620" s="9" t="s">
        <v>34</v>
      </c>
      <c r="M620" s="12">
        <v>2019</v>
      </c>
    </row>
    <row r="621" spans="1:13">
      <c r="A621" s="7" t="s">
        <v>13</v>
      </c>
      <c r="B621" s="8" t="s">
        <v>14</v>
      </c>
      <c r="C621" s="9" t="s">
        <v>33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1">
        <v>43525</v>
      </c>
      <c r="L621" s="9" t="s">
        <v>24</v>
      </c>
      <c r="M621" s="12">
        <v>2019</v>
      </c>
    </row>
    <row r="622" spans="1:13">
      <c r="A622" s="7" t="s">
        <v>18</v>
      </c>
      <c r="B622" s="8" t="s">
        <v>32</v>
      </c>
      <c r="C622" s="9" t="s">
        <v>33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1">
        <v>43709</v>
      </c>
      <c r="L622" s="9" t="s">
        <v>30</v>
      </c>
      <c r="M622" s="12">
        <v>2019</v>
      </c>
    </row>
    <row r="623" spans="1:13">
      <c r="A623" s="7" t="s">
        <v>25</v>
      </c>
      <c r="B623" s="8" t="s">
        <v>19</v>
      </c>
      <c r="C623" s="9" t="s">
        <v>33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1">
        <v>43739</v>
      </c>
      <c r="L623" s="9" t="s">
        <v>31</v>
      </c>
      <c r="M623" s="12">
        <v>2019</v>
      </c>
    </row>
    <row r="624" spans="1:13">
      <c r="A624" s="7" t="s">
        <v>13</v>
      </c>
      <c r="B624" s="8" t="s">
        <v>17</v>
      </c>
      <c r="C624" s="9" t="s">
        <v>37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1">
        <v>43800</v>
      </c>
      <c r="L624" s="9" t="s">
        <v>22</v>
      </c>
      <c r="M624" s="12">
        <v>2019</v>
      </c>
    </row>
    <row r="625" spans="1:13">
      <c r="A625" s="7" t="s">
        <v>25</v>
      </c>
      <c r="B625" s="8" t="s">
        <v>19</v>
      </c>
      <c r="C625" s="9" t="s">
        <v>39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1">
        <v>43739</v>
      </c>
      <c r="L625" s="9" t="s">
        <v>31</v>
      </c>
      <c r="M625" s="12">
        <v>2019</v>
      </c>
    </row>
    <row r="626" spans="1:13">
      <c r="A626" s="7" t="s">
        <v>25</v>
      </c>
      <c r="B626" s="8" t="s">
        <v>32</v>
      </c>
      <c r="C626" s="9" t="s">
        <v>39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1">
        <v>43435</v>
      </c>
      <c r="L626" s="9" t="s">
        <v>22</v>
      </c>
      <c r="M626" s="12">
        <v>2018</v>
      </c>
    </row>
    <row r="627" spans="1:13">
      <c r="A627" s="7" t="s">
        <v>28</v>
      </c>
      <c r="B627" s="8" t="s">
        <v>21</v>
      </c>
      <c r="C627" s="9" t="s">
        <v>15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1">
        <v>43647</v>
      </c>
      <c r="L627" s="9" t="s">
        <v>27</v>
      </c>
      <c r="M627" s="12">
        <v>2019</v>
      </c>
    </row>
    <row r="628" spans="1:13">
      <c r="A628" s="7" t="s">
        <v>26</v>
      </c>
      <c r="B628" s="8" t="s">
        <v>19</v>
      </c>
      <c r="C628" s="9" t="s">
        <v>15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1">
        <v>43344</v>
      </c>
      <c r="L628" s="9" t="s">
        <v>30</v>
      </c>
      <c r="M628" s="12">
        <v>2018</v>
      </c>
    </row>
    <row r="629" spans="1:13">
      <c r="A629" s="7" t="s">
        <v>28</v>
      </c>
      <c r="B629" s="8" t="s">
        <v>14</v>
      </c>
      <c r="C629" s="9" t="s">
        <v>15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1">
        <v>43739</v>
      </c>
      <c r="L629" s="9" t="s">
        <v>31</v>
      </c>
      <c r="M629" s="12">
        <v>2019</v>
      </c>
    </row>
    <row r="630" spans="1:13">
      <c r="A630" s="7" t="s">
        <v>28</v>
      </c>
      <c r="B630" s="8" t="s">
        <v>32</v>
      </c>
      <c r="C630" s="9" t="s">
        <v>15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1">
        <v>43739</v>
      </c>
      <c r="L630" s="9" t="s">
        <v>31</v>
      </c>
      <c r="M630" s="12">
        <v>2019</v>
      </c>
    </row>
    <row r="631" spans="1:13">
      <c r="A631" s="7" t="s">
        <v>18</v>
      </c>
      <c r="B631" s="8" t="s">
        <v>17</v>
      </c>
      <c r="C631" s="9" t="s">
        <v>15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1">
        <v>43770</v>
      </c>
      <c r="L631" s="9" t="s">
        <v>35</v>
      </c>
      <c r="M631" s="12">
        <v>2019</v>
      </c>
    </row>
    <row r="632" spans="1:13">
      <c r="A632" s="7" t="s">
        <v>18</v>
      </c>
      <c r="B632" s="8" t="s">
        <v>14</v>
      </c>
      <c r="C632" s="9" t="s">
        <v>15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1">
        <v>43800</v>
      </c>
      <c r="L632" s="9" t="s">
        <v>22</v>
      </c>
      <c r="M632" s="12">
        <v>2019</v>
      </c>
    </row>
    <row r="633" spans="1:13">
      <c r="A633" s="7" t="s">
        <v>26</v>
      </c>
      <c r="B633" s="8" t="s">
        <v>21</v>
      </c>
      <c r="C633" s="9" t="s">
        <v>15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1">
        <v>43435</v>
      </c>
      <c r="L633" s="9" t="s">
        <v>22</v>
      </c>
      <c r="M633" s="12">
        <v>2018</v>
      </c>
    </row>
    <row r="634" spans="1:13">
      <c r="A634" s="7" t="s">
        <v>13</v>
      </c>
      <c r="B634" s="8" t="s">
        <v>14</v>
      </c>
      <c r="C634" s="9" t="s">
        <v>23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1">
        <v>43466</v>
      </c>
      <c r="L634" s="9" t="s">
        <v>16</v>
      </c>
      <c r="M634" s="12">
        <v>2019</v>
      </c>
    </row>
    <row r="635" spans="1:13">
      <c r="A635" s="7" t="s">
        <v>13</v>
      </c>
      <c r="B635" s="8" t="s">
        <v>17</v>
      </c>
      <c r="C635" s="9" t="s">
        <v>23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1">
        <v>43556</v>
      </c>
      <c r="L635" s="9" t="s">
        <v>38</v>
      </c>
      <c r="M635" s="12">
        <v>2019</v>
      </c>
    </row>
    <row r="636" spans="1:13">
      <c r="A636" s="7" t="s">
        <v>13</v>
      </c>
      <c r="B636" s="8" t="s">
        <v>14</v>
      </c>
      <c r="C636" s="9" t="s">
        <v>23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1">
        <v>43586</v>
      </c>
      <c r="L636" s="9" t="s">
        <v>40</v>
      </c>
      <c r="M636" s="12">
        <v>2019</v>
      </c>
    </row>
    <row r="637" spans="1:13">
      <c r="A637" s="7" t="s">
        <v>13</v>
      </c>
      <c r="B637" s="8" t="s">
        <v>14</v>
      </c>
      <c r="C637" s="9" t="s">
        <v>23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1">
        <v>43709</v>
      </c>
      <c r="L637" s="9" t="s">
        <v>30</v>
      </c>
      <c r="M637" s="12">
        <v>2019</v>
      </c>
    </row>
    <row r="638" spans="1:13">
      <c r="A638" s="7" t="s">
        <v>13</v>
      </c>
      <c r="B638" s="8" t="s">
        <v>21</v>
      </c>
      <c r="C638" s="9" t="s">
        <v>23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1">
        <v>43374</v>
      </c>
      <c r="L638" s="9" t="s">
        <v>31</v>
      </c>
      <c r="M638" s="12">
        <v>2018</v>
      </c>
    </row>
    <row r="639" spans="1:13">
      <c r="A639" s="7" t="s">
        <v>18</v>
      </c>
      <c r="B639" s="8" t="s">
        <v>14</v>
      </c>
      <c r="C639" s="9" t="s">
        <v>23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1">
        <v>43800</v>
      </c>
      <c r="L639" s="9" t="s">
        <v>22</v>
      </c>
      <c r="M639" s="12">
        <v>2019</v>
      </c>
    </row>
    <row r="640" spans="1:13">
      <c r="A640" s="7" t="s">
        <v>13</v>
      </c>
      <c r="B640" s="8" t="s">
        <v>21</v>
      </c>
      <c r="C640" s="9" t="s">
        <v>33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1">
        <v>43497</v>
      </c>
      <c r="L640" s="9" t="s">
        <v>34</v>
      </c>
      <c r="M640" s="12">
        <v>2019</v>
      </c>
    </row>
    <row r="641" spans="1:13">
      <c r="A641" s="7" t="s">
        <v>18</v>
      </c>
      <c r="B641" s="8" t="s">
        <v>14</v>
      </c>
      <c r="C641" s="9" t="s">
        <v>33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1">
        <v>43344</v>
      </c>
      <c r="L641" s="9" t="s">
        <v>30</v>
      </c>
      <c r="M641" s="12">
        <v>2018</v>
      </c>
    </row>
    <row r="642" spans="1:13">
      <c r="A642" s="7" t="s">
        <v>18</v>
      </c>
      <c r="B642" s="8" t="s">
        <v>14</v>
      </c>
      <c r="C642" s="9" t="s">
        <v>33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1">
        <v>43374</v>
      </c>
      <c r="L642" s="9" t="s">
        <v>31</v>
      </c>
      <c r="M642" s="12">
        <v>2018</v>
      </c>
    </row>
    <row r="643" spans="1:13">
      <c r="A643" s="7" t="s">
        <v>25</v>
      </c>
      <c r="B643" s="8" t="s">
        <v>32</v>
      </c>
      <c r="C643" s="9" t="s">
        <v>33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10">H643-I643</f>
        <v>21330.48</v>
      </c>
      <c r="K643" s="11">
        <v>43739</v>
      </c>
      <c r="L643" s="9" t="s">
        <v>31</v>
      </c>
      <c r="M643" s="12">
        <v>2019</v>
      </c>
    </row>
    <row r="644" spans="1:13">
      <c r="A644" s="7" t="s">
        <v>13</v>
      </c>
      <c r="B644" s="8" t="s">
        <v>19</v>
      </c>
      <c r="C644" s="9" t="s">
        <v>33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1">
        <v>43739</v>
      </c>
      <c r="L644" s="9" t="s">
        <v>31</v>
      </c>
      <c r="M644" s="12">
        <v>2019</v>
      </c>
    </row>
    <row r="645" spans="1:13">
      <c r="A645" s="7" t="s">
        <v>13</v>
      </c>
      <c r="B645" s="8" t="s">
        <v>14</v>
      </c>
      <c r="C645" s="9" t="s">
        <v>33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1">
        <v>43770</v>
      </c>
      <c r="L645" s="9" t="s">
        <v>35</v>
      </c>
      <c r="M645" s="12">
        <v>2019</v>
      </c>
    </row>
    <row r="646" spans="1:13">
      <c r="A646" s="7" t="s">
        <v>25</v>
      </c>
      <c r="B646" s="8" t="s">
        <v>14</v>
      </c>
      <c r="C646" s="9" t="s">
        <v>33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1">
        <v>43405</v>
      </c>
      <c r="L646" s="9" t="s">
        <v>35</v>
      </c>
      <c r="M646" s="12">
        <v>2018</v>
      </c>
    </row>
    <row r="647" spans="1:13">
      <c r="A647" s="7" t="s">
        <v>13</v>
      </c>
      <c r="B647" s="8" t="s">
        <v>32</v>
      </c>
      <c r="C647" s="9" t="s">
        <v>33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1">
        <v>43770</v>
      </c>
      <c r="L647" s="9" t="s">
        <v>35</v>
      </c>
      <c r="M647" s="12">
        <v>2019</v>
      </c>
    </row>
    <row r="648" spans="1:13">
      <c r="A648" s="7" t="s">
        <v>13</v>
      </c>
      <c r="B648" s="8" t="s">
        <v>19</v>
      </c>
      <c r="C648" s="9" t="s">
        <v>33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1">
        <v>43405</v>
      </c>
      <c r="L648" s="9" t="s">
        <v>35</v>
      </c>
      <c r="M648" s="12">
        <v>2018</v>
      </c>
    </row>
    <row r="649" spans="1:13">
      <c r="A649" s="7" t="s">
        <v>26</v>
      </c>
      <c r="B649" s="8" t="s">
        <v>21</v>
      </c>
      <c r="C649" s="9" t="s">
        <v>36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1">
        <v>43497</v>
      </c>
      <c r="L649" s="9" t="s">
        <v>34</v>
      </c>
      <c r="M649" s="12">
        <v>2019</v>
      </c>
    </row>
    <row r="650" spans="1:13">
      <c r="A650" s="7" t="s">
        <v>13</v>
      </c>
      <c r="B650" s="8" t="s">
        <v>32</v>
      </c>
      <c r="C650" s="9" t="s">
        <v>36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1">
        <v>43556</v>
      </c>
      <c r="L650" s="9" t="s">
        <v>38</v>
      </c>
      <c r="M650" s="12">
        <v>2019</v>
      </c>
    </row>
    <row r="651" spans="1:13">
      <c r="A651" s="7" t="s">
        <v>28</v>
      </c>
      <c r="B651" s="8" t="s">
        <v>32</v>
      </c>
      <c r="C651" s="9" t="s">
        <v>36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1">
        <v>43647</v>
      </c>
      <c r="L651" s="9" t="s">
        <v>27</v>
      </c>
      <c r="M651" s="12">
        <v>2019</v>
      </c>
    </row>
    <row r="652" spans="1:13">
      <c r="A652" s="7" t="s">
        <v>28</v>
      </c>
      <c r="B652" s="8" t="s">
        <v>14</v>
      </c>
      <c r="C652" s="9" t="s">
        <v>36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1">
        <v>43374</v>
      </c>
      <c r="L652" s="9" t="s">
        <v>31</v>
      </c>
      <c r="M652" s="12">
        <v>2018</v>
      </c>
    </row>
    <row r="653" spans="1:13">
      <c r="A653" s="7" t="s">
        <v>28</v>
      </c>
      <c r="B653" s="8" t="s">
        <v>17</v>
      </c>
      <c r="C653" s="9" t="s">
        <v>36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1">
        <v>43405</v>
      </c>
      <c r="L653" s="9" t="s">
        <v>35</v>
      </c>
      <c r="M653" s="12">
        <v>2018</v>
      </c>
    </row>
    <row r="654" spans="1:13">
      <c r="A654" s="7" t="s">
        <v>13</v>
      </c>
      <c r="B654" s="8" t="s">
        <v>21</v>
      </c>
      <c r="C654" s="9" t="s">
        <v>37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1">
        <v>43525</v>
      </c>
      <c r="L654" s="9" t="s">
        <v>24</v>
      </c>
      <c r="M654" s="12">
        <v>2019</v>
      </c>
    </row>
    <row r="655" spans="1:13">
      <c r="A655" s="7" t="s">
        <v>28</v>
      </c>
      <c r="B655" s="8" t="s">
        <v>32</v>
      </c>
      <c r="C655" s="9" t="s">
        <v>37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1">
        <v>43678</v>
      </c>
      <c r="L655" s="9" t="s">
        <v>29</v>
      </c>
      <c r="M655" s="12">
        <v>2019</v>
      </c>
    </row>
    <row r="656" spans="1:13">
      <c r="A656" s="7" t="s">
        <v>28</v>
      </c>
      <c r="B656" s="8" t="s">
        <v>14</v>
      </c>
      <c r="C656" s="9" t="s">
        <v>37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1">
        <v>43374</v>
      </c>
      <c r="L656" s="9" t="s">
        <v>31</v>
      </c>
      <c r="M656" s="12">
        <v>2018</v>
      </c>
    </row>
    <row r="657" spans="1:13">
      <c r="A657" s="7" t="s">
        <v>28</v>
      </c>
      <c r="B657" s="8" t="s">
        <v>14</v>
      </c>
      <c r="C657" s="9" t="s">
        <v>37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1">
        <v>43739</v>
      </c>
      <c r="L657" s="9" t="s">
        <v>31</v>
      </c>
      <c r="M657" s="12">
        <v>2019</v>
      </c>
    </row>
    <row r="658" spans="1:13">
      <c r="A658" s="7" t="s">
        <v>28</v>
      </c>
      <c r="B658" s="8" t="s">
        <v>32</v>
      </c>
      <c r="C658" s="9" t="s">
        <v>37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1">
        <v>43739</v>
      </c>
      <c r="L658" s="9" t="s">
        <v>31</v>
      </c>
      <c r="M658" s="12">
        <v>2019</v>
      </c>
    </row>
    <row r="659" spans="1:13">
      <c r="A659" s="7" t="s">
        <v>13</v>
      </c>
      <c r="B659" s="8" t="s">
        <v>19</v>
      </c>
      <c r="C659" s="9" t="s">
        <v>37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1">
        <v>43435</v>
      </c>
      <c r="L659" s="9" t="s">
        <v>22</v>
      </c>
      <c r="M659" s="12">
        <v>2018</v>
      </c>
    </row>
    <row r="660" spans="1:13">
      <c r="A660" s="7" t="s">
        <v>28</v>
      </c>
      <c r="B660" s="8" t="s">
        <v>14</v>
      </c>
      <c r="C660" s="9" t="s">
        <v>39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1">
        <v>43525</v>
      </c>
      <c r="L660" s="9" t="s">
        <v>24</v>
      </c>
      <c r="M660" s="12">
        <v>2019</v>
      </c>
    </row>
    <row r="661" spans="1:13">
      <c r="A661" s="7" t="s">
        <v>26</v>
      </c>
      <c r="B661" s="8" t="s">
        <v>32</v>
      </c>
      <c r="C661" s="9" t="s">
        <v>39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1">
        <v>43586</v>
      </c>
      <c r="L661" s="9" t="s">
        <v>40</v>
      </c>
      <c r="M661" s="12">
        <v>2019</v>
      </c>
    </row>
    <row r="662" spans="1:13">
      <c r="A662" s="7" t="s">
        <v>25</v>
      </c>
      <c r="B662" s="8" t="s">
        <v>19</v>
      </c>
      <c r="C662" s="9" t="s">
        <v>39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1">
        <v>43678</v>
      </c>
      <c r="L662" s="9" t="s">
        <v>29</v>
      </c>
      <c r="M662" s="12">
        <v>2019</v>
      </c>
    </row>
    <row r="663" spans="1:13">
      <c r="A663" s="7" t="s">
        <v>18</v>
      </c>
      <c r="B663" s="8" t="s">
        <v>14</v>
      </c>
      <c r="C663" s="9" t="s">
        <v>39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1">
        <v>43374</v>
      </c>
      <c r="L663" s="9" t="s">
        <v>31</v>
      </c>
      <c r="M663" s="12">
        <v>2018</v>
      </c>
    </row>
    <row r="664" spans="1:13">
      <c r="A664" s="7" t="s">
        <v>25</v>
      </c>
      <c r="B664" s="8" t="s">
        <v>32</v>
      </c>
      <c r="C664" s="9" t="s">
        <v>39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1">
        <v>43739</v>
      </c>
      <c r="L664" s="9" t="s">
        <v>31</v>
      </c>
      <c r="M664" s="12">
        <v>2019</v>
      </c>
    </row>
    <row r="665" spans="1:13">
      <c r="A665" s="7" t="s">
        <v>13</v>
      </c>
      <c r="B665" s="8" t="s">
        <v>19</v>
      </c>
      <c r="C665" s="9" t="s">
        <v>39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1">
        <v>43739</v>
      </c>
      <c r="L665" s="9" t="s">
        <v>31</v>
      </c>
      <c r="M665" s="12">
        <v>2019</v>
      </c>
    </row>
    <row r="666" spans="1:13">
      <c r="A666" s="7" t="s">
        <v>13</v>
      </c>
      <c r="B666" s="8" t="s">
        <v>21</v>
      </c>
      <c r="C666" s="9" t="s">
        <v>39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1">
        <v>43374</v>
      </c>
      <c r="L666" s="9" t="s">
        <v>31</v>
      </c>
      <c r="M666" s="12">
        <v>2018</v>
      </c>
    </row>
    <row r="667" spans="1:13">
      <c r="A667" s="7" t="s">
        <v>18</v>
      </c>
      <c r="B667" s="8" t="s">
        <v>21</v>
      </c>
      <c r="C667" s="9" t="s">
        <v>39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1">
        <v>43405</v>
      </c>
      <c r="L667" s="9" t="s">
        <v>35</v>
      </c>
      <c r="M667" s="12">
        <v>2018</v>
      </c>
    </row>
    <row r="668" spans="1:13">
      <c r="A668" s="7" t="s">
        <v>26</v>
      </c>
      <c r="B668" s="8" t="s">
        <v>19</v>
      </c>
      <c r="C668" s="9" t="s">
        <v>15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1">
        <v>43678</v>
      </c>
      <c r="L668" s="9" t="s">
        <v>29</v>
      </c>
      <c r="M668" s="12">
        <v>2019</v>
      </c>
    </row>
    <row r="669" spans="1:13">
      <c r="A669" s="7" t="s">
        <v>26</v>
      </c>
      <c r="B669" s="8" t="s">
        <v>17</v>
      </c>
      <c r="C669" s="9" t="s">
        <v>15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1">
        <v>43678</v>
      </c>
      <c r="L669" s="9" t="s">
        <v>29</v>
      </c>
      <c r="M669" s="12">
        <v>2019</v>
      </c>
    </row>
    <row r="670" spans="1:13">
      <c r="A670" s="7" t="s">
        <v>26</v>
      </c>
      <c r="B670" s="8" t="s">
        <v>17</v>
      </c>
      <c r="C670" s="9" t="s">
        <v>15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1">
        <v>43739</v>
      </c>
      <c r="L670" s="9" t="s">
        <v>31</v>
      </c>
      <c r="M670" s="12">
        <v>2019</v>
      </c>
    </row>
    <row r="671" spans="1:13">
      <c r="A671" s="7" t="s">
        <v>28</v>
      </c>
      <c r="B671" s="8" t="s">
        <v>21</v>
      </c>
      <c r="C671" s="9" t="s">
        <v>23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1">
        <v>43739</v>
      </c>
      <c r="L671" s="9" t="s">
        <v>31</v>
      </c>
      <c r="M671" s="12">
        <v>2019</v>
      </c>
    </row>
    <row r="672" spans="1:13">
      <c r="A672" s="7" t="s">
        <v>13</v>
      </c>
      <c r="B672" s="8" t="s">
        <v>17</v>
      </c>
      <c r="C672" s="9" t="s">
        <v>33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1">
        <v>43525</v>
      </c>
      <c r="L672" s="9" t="s">
        <v>24</v>
      </c>
      <c r="M672" s="12">
        <v>2019</v>
      </c>
    </row>
    <row r="673" spans="1:13">
      <c r="A673" s="7" t="s">
        <v>18</v>
      </c>
      <c r="B673" s="8" t="s">
        <v>14</v>
      </c>
      <c r="C673" s="9" t="s">
        <v>33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1">
        <v>43556</v>
      </c>
      <c r="L673" s="9" t="s">
        <v>38</v>
      </c>
      <c r="M673" s="12">
        <v>2019</v>
      </c>
    </row>
    <row r="674" spans="1:13">
      <c r="A674" s="7" t="s">
        <v>13</v>
      </c>
      <c r="B674" s="8" t="s">
        <v>21</v>
      </c>
      <c r="C674" s="9" t="s">
        <v>33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1">
        <v>43556</v>
      </c>
      <c r="L674" s="9" t="s">
        <v>38</v>
      </c>
      <c r="M674" s="12">
        <v>2019</v>
      </c>
    </row>
    <row r="675" spans="1:13">
      <c r="A675" s="7" t="s">
        <v>13</v>
      </c>
      <c r="B675" s="8" t="s">
        <v>21</v>
      </c>
      <c r="C675" s="9" t="s">
        <v>33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1">
        <v>43586</v>
      </c>
      <c r="L675" s="9" t="s">
        <v>40</v>
      </c>
      <c r="M675" s="12">
        <v>2019</v>
      </c>
    </row>
    <row r="676" spans="1:13">
      <c r="A676" s="7" t="s">
        <v>18</v>
      </c>
      <c r="B676" s="8" t="s">
        <v>14</v>
      </c>
      <c r="C676" s="9" t="s">
        <v>33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1">
        <v>43678</v>
      </c>
      <c r="L676" s="9" t="s">
        <v>29</v>
      </c>
      <c r="M676" s="12">
        <v>2019</v>
      </c>
    </row>
    <row r="677" spans="1:13">
      <c r="A677" s="7" t="s">
        <v>13</v>
      </c>
      <c r="B677" s="8" t="s">
        <v>32</v>
      </c>
      <c r="C677" s="9" t="s">
        <v>33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1">
        <v>43374</v>
      </c>
      <c r="L677" s="9" t="s">
        <v>31</v>
      </c>
      <c r="M677" s="12">
        <v>2018</v>
      </c>
    </row>
    <row r="678" spans="1:13">
      <c r="A678" s="7" t="s">
        <v>26</v>
      </c>
      <c r="B678" s="8" t="s">
        <v>17</v>
      </c>
      <c r="C678" s="9" t="s">
        <v>33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1">
        <v>43739</v>
      </c>
      <c r="L678" s="9" t="s">
        <v>31</v>
      </c>
      <c r="M678" s="12">
        <v>2019</v>
      </c>
    </row>
    <row r="679" spans="1:13">
      <c r="A679" s="7" t="s">
        <v>18</v>
      </c>
      <c r="B679" s="8" t="s">
        <v>17</v>
      </c>
      <c r="C679" s="9" t="s">
        <v>33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1">
        <v>43739</v>
      </c>
      <c r="L679" s="9" t="s">
        <v>31</v>
      </c>
      <c r="M679" s="12">
        <v>2019</v>
      </c>
    </row>
    <row r="680" spans="1:13">
      <c r="A680" s="7" t="s">
        <v>13</v>
      </c>
      <c r="B680" s="8" t="s">
        <v>32</v>
      </c>
      <c r="C680" s="9" t="s">
        <v>33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1">
        <v>43405</v>
      </c>
      <c r="L680" s="9" t="s">
        <v>35</v>
      </c>
      <c r="M680" s="12">
        <v>2018</v>
      </c>
    </row>
    <row r="681" spans="1:13">
      <c r="A681" s="7" t="s">
        <v>13</v>
      </c>
      <c r="B681" s="8" t="s">
        <v>21</v>
      </c>
      <c r="C681" s="9" t="s">
        <v>33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1">
        <v>43405</v>
      </c>
      <c r="L681" s="9" t="s">
        <v>35</v>
      </c>
      <c r="M681" s="12">
        <v>2018</v>
      </c>
    </row>
    <row r="682" spans="1:13">
      <c r="A682" s="7" t="s">
        <v>25</v>
      </c>
      <c r="B682" s="8" t="s">
        <v>32</v>
      </c>
      <c r="C682" s="9" t="s">
        <v>33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1">
        <v>43800</v>
      </c>
      <c r="L682" s="9" t="s">
        <v>22</v>
      </c>
      <c r="M682" s="12">
        <v>2019</v>
      </c>
    </row>
    <row r="683" spans="1:13">
      <c r="A683" s="7" t="s">
        <v>13</v>
      </c>
      <c r="B683" s="8" t="s">
        <v>19</v>
      </c>
      <c r="C683" s="9" t="s">
        <v>33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1">
        <v>43800</v>
      </c>
      <c r="L683" s="9" t="s">
        <v>22</v>
      </c>
      <c r="M683" s="12">
        <v>2019</v>
      </c>
    </row>
    <row r="684" spans="1:13">
      <c r="A684" s="7" t="s">
        <v>25</v>
      </c>
      <c r="B684" s="8" t="s">
        <v>21</v>
      </c>
      <c r="C684" s="9" t="s">
        <v>36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1">
        <v>43525</v>
      </c>
      <c r="L684" s="9" t="s">
        <v>24</v>
      </c>
      <c r="M684" s="12">
        <v>2019</v>
      </c>
    </row>
    <row r="685" spans="1:13">
      <c r="A685" s="7" t="s">
        <v>18</v>
      </c>
      <c r="B685" s="8" t="s">
        <v>19</v>
      </c>
      <c r="C685" s="9" t="s">
        <v>36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1">
        <v>43586</v>
      </c>
      <c r="L685" s="9" t="s">
        <v>40</v>
      </c>
      <c r="M685" s="12">
        <v>2019</v>
      </c>
    </row>
    <row r="686" spans="1:13">
      <c r="A686" s="7" t="s">
        <v>26</v>
      </c>
      <c r="B686" s="8" t="s">
        <v>19</v>
      </c>
      <c r="C686" s="9" t="s">
        <v>36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1">
        <v>43709</v>
      </c>
      <c r="L686" s="9" t="s">
        <v>30</v>
      </c>
      <c r="M686" s="12">
        <v>2019</v>
      </c>
    </row>
    <row r="687" spans="1:13">
      <c r="A687" s="7" t="s">
        <v>28</v>
      </c>
      <c r="B687" s="8" t="s">
        <v>32</v>
      </c>
      <c r="C687" s="9" t="s">
        <v>36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1">
        <v>43405</v>
      </c>
      <c r="L687" s="9" t="s">
        <v>35</v>
      </c>
      <c r="M687" s="12">
        <v>2018</v>
      </c>
    </row>
    <row r="688" spans="1:13">
      <c r="A688" s="7" t="s">
        <v>26</v>
      </c>
      <c r="B688" s="8" t="s">
        <v>32</v>
      </c>
      <c r="C688" s="9" t="s">
        <v>36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1">
        <v>43435</v>
      </c>
      <c r="L688" s="9" t="s">
        <v>22</v>
      </c>
      <c r="M688" s="12">
        <v>2018</v>
      </c>
    </row>
    <row r="689" spans="1:13">
      <c r="A689" s="7" t="s">
        <v>25</v>
      </c>
      <c r="B689" s="8" t="s">
        <v>32</v>
      </c>
      <c r="C689" s="9" t="s">
        <v>36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1">
        <v>43800</v>
      </c>
      <c r="L689" s="9" t="s">
        <v>22</v>
      </c>
      <c r="M689" s="12">
        <v>2019</v>
      </c>
    </row>
    <row r="690" spans="1:13">
      <c r="A690" s="7" t="s">
        <v>13</v>
      </c>
      <c r="B690" s="8" t="s">
        <v>14</v>
      </c>
      <c r="C690" s="9" t="s">
        <v>37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1">
        <v>43647</v>
      </c>
      <c r="L690" s="9" t="s">
        <v>27</v>
      </c>
      <c r="M690" s="12">
        <v>2019</v>
      </c>
    </row>
    <row r="691" spans="1:13">
      <c r="A691" s="7" t="s">
        <v>18</v>
      </c>
      <c r="B691" s="8" t="s">
        <v>17</v>
      </c>
      <c r="C691" s="9" t="s">
        <v>37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1">
        <v>43647</v>
      </c>
      <c r="L691" s="9" t="s">
        <v>27</v>
      </c>
      <c r="M691" s="12">
        <v>2019</v>
      </c>
    </row>
    <row r="692" spans="1:13">
      <c r="A692" s="7" t="s">
        <v>13</v>
      </c>
      <c r="B692" s="8" t="s">
        <v>32</v>
      </c>
      <c r="C692" s="9" t="s">
        <v>37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1">
        <v>43374</v>
      </c>
      <c r="L692" s="9" t="s">
        <v>31</v>
      </c>
      <c r="M692" s="12">
        <v>2018</v>
      </c>
    </row>
    <row r="693" spans="1:13">
      <c r="A693" s="7" t="s">
        <v>18</v>
      </c>
      <c r="B693" s="8" t="s">
        <v>17</v>
      </c>
      <c r="C693" s="9" t="s">
        <v>37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1">
        <v>43739</v>
      </c>
      <c r="L693" s="9" t="s">
        <v>31</v>
      </c>
      <c r="M693" s="12">
        <v>2019</v>
      </c>
    </row>
    <row r="694" spans="1:13">
      <c r="A694" s="7" t="s">
        <v>26</v>
      </c>
      <c r="B694" s="8" t="s">
        <v>14</v>
      </c>
      <c r="C694" s="9" t="s">
        <v>37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1">
        <v>43405</v>
      </c>
      <c r="L694" s="9" t="s">
        <v>35</v>
      </c>
      <c r="M694" s="12">
        <v>2018</v>
      </c>
    </row>
    <row r="695" spans="1:13">
      <c r="A695" s="7" t="s">
        <v>26</v>
      </c>
      <c r="B695" s="8" t="s">
        <v>17</v>
      </c>
      <c r="C695" s="9" t="s">
        <v>37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1">
        <v>43770</v>
      </c>
      <c r="L695" s="9" t="s">
        <v>35</v>
      </c>
      <c r="M695" s="12">
        <v>2019</v>
      </c>
    </row>
    <row r="696" spans="1:13">
      <c r="A696" s="7" t="s">
        <v>13</v>
      </c>
      <c r="B696" s="8" t="s">
        <v>19</v>
      </c>
      <c r="C696" s="9" t="s">
        <v>37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1">
        <v>43800</v>
      </c>
      <c r="L696" s="9" t="s">
        <v>22</v>
      </c>
      <c r="M696" s="12">
        <v>2019</v>
      </c>
    </row>
    <row r="697" spans="1:13">
      <c r="A697" s="7" t="s">
        <v>28</v>
      </c>
      <c r="B697" s="8" t="s">
        <v>19</v>
      </c>
      <c r="C697" s="9" t="s">
        <v>39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1">
        <v>43525</v>
      </c>
      <c r="L697" s="9" t="s">
        <v>24</v>
      </c>
      <c r="M697" s="12">
        <v>2019</v>
      </c>
    </row>
    <row r="698" spans="1:13">
      <c r="A698" s="7" t="s">
        <v>28</v>
      </c>
      <c r="B698" s="8" t="s">
        <v>21</v>
      </c>
      <c r="C698" s="9" t="s">
        <v>39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1">
        <v>43739</v>
      </c>
      <c r="L698" s="9" t="s">
        <v>31</v>
      </c>
      <c r="M698" s="12">
        <v>2019</v>
      </c>
    </row>
    <row r="699" spans="1:13">
      <c r="A699" s="7" t="s">
        <v>13</v>
      </c>
      <c r="B699" s="8" t="s">
        <v>21</v>
      </c>
      <c r="C699" s="9" t="s">
        <v>23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1">
        <v>43497</v>
      </c>
      <c r="L699" s="9" t="s">
        <v>34</v>
      </c>
      <c r="M699" s="12">
        <v>2019</v>
      </c>
    </row>
    <row r="700" spans="1:13">
      <c r="A700" s="7" t="s">
        <v>13</v>
      </c>
      <c r="B700" s="8" t="s">
        <v>14</v>
      </c>
      <c r="C700" s="9" t="s">
        <v>33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1">
        <v>43556</v>
      </c>
      <c r="L700" s="9" t="s">
        <v>38</v>
      </c>
      <c r="M700" s="12">
        <v>2019</v>
      </c>
    </row>
    <row r="701" spans="1:13">
      <c r="A701" s="7" t="s">
        <v>25</v>
      </c>
      <c r="B701" s="8" t="s">
        <v>32</v>
      </c>
      <c r="C701" s="9" t="s">
        <v>37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1">
        <v>43586</v>
      </c>
      <c r="L701" s="9" t="s">
        <v>40</v>
      </c>
      <c r="M701" s="12">
        <v>2019</v>
      </c>
    </row>
  </sheetData>
  <autoFilter ref="A1:M701" xr:uid="{0C598F87-C597-4384-A12E-20BB75AEF00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5B61-836D-4AF4-8384-DDB264730EFE}">
  <sheetPr>
    <outlinePr summaryBelow="0"/>
  </sheetPr>
  <dimension ref="A3:T71"/>
  <sheetViews>
    <sheetView showGridLines="0" tabSelected="1" topLeftCell="A43" zoomScale="115" zoomScaleNormal="115" workbookViewId="0">
      <selection activeCell="D45" sqref="D45"/>
    </sheetView>
  </sheetViews>
  <sheetFormatPr defaultRowHeight="14.45" outlineLevelRow="1"/>
  <cols>
    <col min="2" max="2" width="17.7109375" customWidth="1"/>
    <col min="3" max="3" width="13" bestFit="1" customWidth="1"/>
    <col min="4" max="7" width="11.85546875" customWidth="1"/>
    <col min="8" max="15" width="10.28515625" bestFit="1" customWidth="1"/>
    <col min="16" max="16" width="11.28515625" bestFit="1" customWidth="1"/>
    <col min="17" max="17" width="10.28515625" bestFit="1" customWidth="1"/>
    <col min="18" max="18" width="11.28515625" bestFit="1" customWidth="1"/>
    <col min="19" max="19" width="12" customWidth="1"/>
    <col min="20" max="20" width="10.7109375" bestFit="1" customWidth="1"/>
  </cols>
  <sheetData>
    <row r="3" spans="1:20">
      <c r="A3" s="18" t="s">
        <v>41</v>
      </c>
    </row>
    <row r="4" spans="1:20" outlineLevel="1">
      <c r="A4" s="18"/>
    </row>
    <row r="5" spans="1:20" outlineLevel="1">
      <c r="B5" s="24" t="s">
        <v>42</v>
      </c>
    </row>
    <row r="6" spans="1:20" outlineLevel="1">
      <c r="B6" s="16" t="s">
        <v>43</v>
      </c>
      <c r="C6" s="15">
        <v>43344</v>
      </c>
      <c r="D6" s="15">
        <v>43374</v>
      </c>
      <c r="E6" s="15">
        <v>43405</v>
      </c>
      <c r="F6" s="15">
        <v>43435</v>
      </c>
      <c r="G6" s="15">
        <v>43466</v>
      </c>
      <c r="H6" s="15">
        <v>43497</v>
      </c>
      <c r="I6" s="15">
        <v>43525</v>
      </c>
      <c r="J6" s="15">
        <v>43556</v>
      </c>
      <c r="K6" s="15">
        <v>43586</v>
      </c>
      <c r="L6" s="15">
        <v>43617</v>
      </c>
      <c r="M6" s="15">
        <v>43647</v>
      </c>
      <c r="N6" s="15">
        <v>43678</v>
      </c>
      <c r="O6" s="15">
        <v>43709</v>
      </c>
      <c r="P6" s="15">
        <v>43739</v>
      </c>
      <c r="Q6" s="15">
        <v>43770</v>
      </c>
      <c r="R6" s="15">
        <v>43800</v>
      </c>
      <c r="S6" s="14" t="s">
        <v>44</v>
      </c>
    </row>
    <row r="7" spans="1:20" outlineLevel="1">
      <c r="B7" s="17" t="s">
        <v>14</v>
      </c>
      <c r="C7" s="19">
        <f>SUMIFS(BD!$J:$J,BD!$B:$B,Consolidado!$B7,BD!$K:$K,Consolidado!C$6)</f>
        <v>66365.209999999992</v>
      </c>
      <c r="D7" s="19">
        <f>SUMIFS(BD!$J:$J,BD!$B:$B,Consolidado!$B7,BD!$K:$K,Consolidado!D$6)</f>
        <v>266689.08</v>
      </c>
      <c r="E7" s="19">
        <f>SUMIFS(BD!$J:$J,BD!$B:$B,Consolidado!$B7,BD!$K:$K,Consolidado!E$6)</f>
        <v>202210.1</v>
      </c>
      <c r="F7" s="19">
        <f>SUMIFS(BD!$J:$J,BD!$B:$B,Consolidado!$B7,BD!$K:$K,Consolidado!F$6)</f>
        <v>235467.79</v>
      </c>
      <c r="G7" s="19">
        <f>SUMIFS(BD!$J:$J,BD!$B:$B,Consolidado!$B7,BD!$K:$K,Consolidado!G$6)</f>
        <v>137144.49</v>
      </c>
      <c r="H7" s="19">
        <f>SUMIFS(BD!$J:$J,BD!$B:$B,Consolidado!$B7,BD!$K:$K,Consolidado!H$6)</f>
        <v>249893.88</v>
      </c>
      <c r="I7" s="19">
        <f>SUMIFS(BD!$J:$J,BD!$B:$B,Consolidado!$B7,BD!$K:$K,Consolidado!I$6)</f>
        <v>59900.5</v>
      </c>
      <c r="J7" s="19">
        <f>SUMIFS(BD!$J:$J,BD!$B:$B,Consolidado!$B7,BD!$K:$K,Consolidado!J$6)</f>
        <v>230796.45</v>
      </c>
      <c r="K7" s="19">
        <f>SUMIFS(BD!$J:$J,BD!$B:$B,Consolidado!$B7,BD!$K:$K,Consolidado!K$6)</f>
        <v>79668.670000000013</v>
      </c>
      <c r="L7" s="19">
        <f>SUMIFS(BD!$J:$J,BD!$B:$B,Consolidado!$B7,BD!$K:$K,Consolidado!L$6)</f>
        <v>302727.40000000002</v>
      </c>
      <c r="M7" s="19">
        <f>SUMIFS(BD!$J:$J,BD!$B:$B,Consolidado!$B7,BD!$K:$K,Consolidado!M$6)</f>
        <v>252601.78499999997</v>
      </c>
      <c r="N7" s="19">
        <f>SUMIFS(BD!$J:$J,BD!$B:$B,Consolidado!$B7,BD!$K:$K,Consolidado!N$6)</f>
        <v>164365.83999999997</v>
      </c>
      <c r="O7" s="19">
        <f>SUMIFS(BD!$J:$J,BD!$B:$B,Consolidado!$B7,BD!$K:$K,Consolidado!O$6)</f>
        <v>123659.11</v>
      </c>
      <c r="P7" s="19">
        <f>SUMIFS(BD!$J:$J,BD!$B:$B,Consolidado!$B7,BD!$K:$K,Consolidado!P$6)</f>
        <v>196705.97999999995</v>
      </c>
      <c r="Q7" s="19">
        <f>SUMIFS(BD!$J:$J,BD!$B:$B,Consolidado!$B7,BD!$K:$K,Consolidado!Q$6)</f>
        <v>69091.259999999995</v>
      </c>
      <c r="R7" s="19">
        <f>SUMIFS(BD!$J:$J,BD!$B:$B,Consolidado!$B7,BD!$K:$K,Consolidado!R$6)</f>
        <v>674531.43999999983</v>
      </c>
      <c r="S7" s="20">
        <f>SUM(C7:R7)</f>
        <v>3311818.9849999994</v>
      </c>
      <c r="T7" s="13"/>
    </row>
    <row r="8" spans="1:20" outlineLevel="1">
      <c r="B8" s="17" t="s">
        <v>17</v>
      </c>
      <c r="C8" s="19">
        <f>SUMIFS(BD!$J:$J,BD!$B:$B,Consolidado!$B8,BD!$K:$K,Consolidado!$C$6)</f>
        <v>198086.15999999997</v>
      </c>
      <c r="D8" s="19">
        <f>SUMIFS(BD!$J:$J,BD!$B:$B,Consolidado!$B8,BD!$K:$K,Consolidado!D$6)</f>
        <v>591456.75999999989</v>
      </c>
      <c r="E8" s="19">
        <f>SUMIFS(BD!$J:$J,BD!$B:$B,Consolidado!$B8,BD!$K:$K,Consolidado!E$6)</f>
        <v>183404.9</v>
      </c>
      <c r="F8" s="19">
        <f>SUMIFS(BD!$J:$J,BD!$B:$B,Consolidado!$B8,BD!$K:$K,Consolidado!F$6)</f>
        <v>128097.84999999999</v>
      </c>
      <c r="G8" s="19">
        <f>SUMIFS(BD!$J:$J,BD!$B:$B,Consolidado!$B8,BD!$K:$K,Consolidado!G$6)</f>
        <v>58587.11</v>
      </c>
      <c r="H8" s="19">
        <f>SUMIFS(BD!$J:$J,BD!$B:$B,Consolidado!$B8,BD!$K:$K,Consolidado!H$6)</f>
        <v>191413.07</v>
      </c>
      <c r="I8" s="19">
        <f>SUMIFS(BD!$J:$J,BD!$B:$B,Consolidado!$B8,BD!$K:$K,Consolidado!I$6)</f>
        <v>64259.589999999967</v>
      </c>
      <c r="J8" s="19">
        <f>SUMIFS(BD!$J:$J,BD!$B:$B,Consolidado!$B8,BD!$K:$K,Consolidado!J$6)</f>
        <v>174819.46000000002</v>
      </c>
      <c r="K8" s="19">
        <f>SUMIFS(BD!$J:$J,BD!$B:$B,Consolidado!$B8,BD!$K:$K,Consolidado!K$6)</f>
        <v>202055</v>
      </c>
      <c r="L8" s="19">
        <f>SUMIFS(BD!$J:$J,BD!$B:$B,Consolidado!$B8,BD!$K:$K,Consolidado!L$6)</f>
        <v>289762.23999999993</v>
      </c>
      <c r="M8" s="19">
        <f>SUMIFS(BD!$J:$J,BD!$B:$B,Consolidado!$B8,BD!$K:$K,Consolidado!M$6)</f>
        <v>54243.749999999884</v>
      </c>
      <c r="N8" s="19">
        <f>SUMIFS(BD!$J:$J,BD!$B:$B,Consolidado!$B8,BD!$K:$K,Consolidado!N$6)</f>
        <v>63889.169999999955</v>
      </c>
      <c r="O8" s="19">
        <f>SUMIFS(BD!$J:$J,BD!$B:$B,Consolidado!$B8,BD!$K:$K,Consolidado!O$6)</f>
        <v>219647.90000000002</v>
      </c>
      <c r="P8" s="19">
        <f>SUMIFS(BD!$J:$J,BD!$B:$B,Consolidado!$B8,BD!$K:$K,Consolidado!P$6)</f>
        <v>556350.31999999983</v>
      </c>
      <c r="Q8" s="19">
        <f>SUMIFS(BD!$J:$J,BD!$B:$B,Consolidado!$B8,BD!$K:$K,Consolidado!Q$6)</f>
        <v>66102.5</v>
      </c>
      <c r="R8" s="19">
        <f>SUMIFS(BD!$J:$J,BD!$B:$B,Consolidado!$B8,BD!$K:$K,Consolidado!R$6)</f>
        <v>368946.43999999977</v>
      </c>
      <c r="S8" s="20">
        <f t="shared" ref="S8:S12" si="0">SUM(C8:R8)</f>
        <v>3411122.2199999993</v>
      </c>
    </row>
    <row r="9" spans="1:20" outlineLevel="1">
      <c r="B9" s="17" t="s">
        <v>19</v>
      </c>
      <c r="C9" s="19">
        <f>SUMIFS(BD!$J:$J,BD!$B:$B,Consolidado!$B9,BD!$K:$K,Consolidado!$C$6)</f>
        <v>163646.59</v>
      </c>
      <c r="D9" s="19">
        <f>SUMIFS(BD!$J:$J,BD!$B:$B,Consolidado!$B9,BD!$K:$K,Consolidado!D$6)</f>
        <v>431439.55999999994</v>
      </c>
      <c r="E9" s="19">
        <f>SUMIFS(BD!$J:$J,BD!$B:$B,Consolidado!$B9,BD!$K:$K,Consolidado!E$6)</f>
        <v>119334.8</v>
      </c>
      <c r="F9" s="19">
        <f>SUMIFS(BD!$J:$J,BD!$B:$B,Consolidado!$B9,BD!$K:$K,Consolidado!F$6)</f>
        <v>65419.319999999978</v>
      </c>
      <c r="G9" s="19">
        <f>SUMIFS(BD!$J:$J,BD!$B:$B,Consolidado!$B9,BD!$K:$K,Consolidado!G$6)</f>
        <v>244987.245</v>
      </c>
      <c r="H9" s="19">
        <f>SUMIFS(BD!$J:$J,BD!$B:$B,Consolidado!$B9,BD!$K:$K,Consolidado!H$6)</f>
        <v>322598.95999999996</v>
      </c>
      <c r="I9" s="19">
        <f>SUMIFS(BD!$J:$J,BD!$B:$B,Consolidado!$B9,BD!$K:$K,Consolidado!I$6)</f>
        <v>84952.749999999942</v>
      </c>
      <c r="J9" s="19">
        <f>SUMIFS(BD!$J:$J,BD!$B:$B,Consolidado!$B9,BD!$K:$K,Consolidado!J$6)</f>
        <v>85575.195000000022</v>
      </c>
      <c r="K9" s="19">
        <f>SUMIFS(BD!$J:$J,BD!$B:$B,Consolidado!$B9,BD!$K:$K,Consolidado!K$6)</f>
        <v>154955.97</v>
      </c>
      <c r="L9" s="19">
        <f>SUMIFS(BD!$J:$J,BD!$B:$B,Consolidado!$B9,BD!$K:$K,Consolidado!L$6)</f>
        <v>320159.98</v>
      </c>
      <c r="M9" s="19">
        <f>SUMIFS(BD!$J:$J,BD!$B:$B,Consolidado!$B9,BD!$K:$K,Consolidado!M$6)</f>
        <v>131731.07999999999</v>
      </c>
      <c r="N9" s="19">
        <f>SUMIFS(BD!$J:$J,BD!$B:$B,Consolidado!$B9,BD!$K:$K,Consolidado!N$6)</f>
        <v>77569.09</v>
      </c>
      <c r="O9" s="19">
        <f>SUMIFS(BD!$J:$J,BD!$B:$B,Consolidado!$B9,BD!$K:$K,Consolidado!O$6)</f>
        <v>335038.69</v>
      </c>
      <c r="P9" s="19">
        <f>SUMIFS(BD!$J:$J,BD!$B:$B,Consolidado!$B9,BD!$K:$K,Consolidado!P$6)</f>
        <v>397736.55999999994</v>
      </c>
      <c r="Q9" s="19">
        <f>SUMIFS(BD!$J:$J,BD!$B:$B,Consolidado!$B9,BD!$K:$K,Consolidado!Q$6)</f>
        <v>144253.59</v>
      </c>
      <c r="R9" s="19">
        <f>SUMIFS(BD!$J:$J,BD!$B:$B,Consolidado!$B9,BD!$K:$K,Consolidado!R$6)</f>
        <v>398175.69999999995</v>
      </c>
      <c r="S9" s="20">
        <f t="shared" si="0"/>
        <v>3477575.0799999991</v>
      </c>
    </row>
    <row r="10" spans="1:20" outlineLevel="1">
      <c r="B10" s="17" t="s">
        <v>21</v>
      </c>
      <c r="C10" s="19">
        <f>SUMIFS(BD!$J:$J,BD!$B:$B,Consolidado!$B10,BD!$K:$K,Consolidado!$C$6)</f>
        <v>110315.19999999998</v>
      </c>
      <c r="D10" s="19">
        <f>SUMIFS(BD!$J:$J,BD!$B:$B,Consolidado!$B10,BD!$K:$K,Consolidado!D$6)</f>
        <v>128860.46000000002</v>
      </c>
      <c r="E10" s="19">
        <f>SUMIFS(BD!$J:$J,BD!$B:$B,Consolidado!$B10,BD!$K:$K,Consolidado!E$6)</f>
        <v>153294.35999999999</v>
      </c>
      <c r="F10" s="19">
        <f>SUMIFS(BD!$J:$J,BD!$B:$B,Consolidado!$B10,BD!$K:$K,Consolidado!F$6)</f>
        <v>150701.13999999993</v>
      </c>
      <c r="G10" s="19">
        <f>SUMIFS(BD!$J:$J,BD!$B:$B,Consolidado!$B10,BD!$K:$K,Consolidado!G$6)</f>
        <v>250287.84999999998</v>
      </c>
      <c r="H10" s="19">
        <f>SUMIFS(BD!$J:$J,BD!$B:$B,Consolidado!$B10,BD!$K:$K,Consolidado!H$6)</f>
        <v>215471.32</v>
      </c>
      <c r="I10" s="19">
        <f>SUMIFS(BD!$J:$J,BD!$B:$B,Consolidado!$B10,BD!$K:$K,Consolidado!I$6)</f>
        <v>142129.56</v>
      </c>
      <c r="J10" s="19">
        <f>SUMIFS(BD!$J:$J,BD!$B:$B,Consolidado!$B10,BD!$K:$K,Consolidado!J$6)</f>
        <v>168409.49</v>
      </c>
      <c r="K10" s="19">
        <f>SUMIFS(BD!$J:$J,BD!$B:$B,Consolidado!$B10,BD!$K:$K,Consolidado!K$6)</f>
        <v>154197.07</v>
      </c>
      <c r="L10" s="19">
        <f>SUMIFS(BD!$J:$J,BD!$B:$B,Consolidado!$B10,BD!$K:$K,Consolidado!L$6)</f>
        <v>246224.4</v>
      </c>
      <c r="M10" s="19">
        <f>SUMIFS(BD!$J:$J,BD!$B:$B,Consolidado!$B10,BD!$K:$K,Consolidado!M$6)</f>
        <v>86134.939999999973</v>
      </c>
      <c r="N10" s="19">
        <f>SUMIFS(BD!$J:$J,BD!$B:$B,Consolidado!$B10,BD!$K:$K,Consolidado!N$6)</f>
        <v>175341.99999999997</v>
      </c>
      <c r="O10" s="19">
        <f>SUMIFS(BD!$J:$J,BD!$B:$B,Consolidado!$B10,BD!$K:$K,Consolidado!O$6)</f>
        <v>156096.66000000003</v>
      </c>
      <c r="P10" s="19">
        <f>SUMIFS(BD!$J:$J,BD!$B:$B,Consolidado!$B10,BD!$K:$K,Consolidado!P$6)</f>
        <v>188430.29999999993</v>
      </c>
      <c r="Q10" s="19">
        <f>SUMIFS(BD!$J:$J,BD!$B:$B,Consolidado!$B10,BD!$K:$K,Consolidado!Q$6)</f>
        <v>113186.84</v>
      </c>
      <c r="R10" s="19">
        <f>SUMIFS(BD!$J:$J,BD!$B:$B,Consolidado!$B10,BD!$K:$K,Consolidado!R$6)</f>
        <v>219848.21999999991</v>
      </c>
      <c r="S10" s="20">
        <f t="shared" si="0"/>
        <v>2658929.8099999991</v>
      </c>
    </row>
    <row r="11" spans="1:20" outlineLevel="1">
      <c r="B11" s="17" t="s">
        <v>32</v>
      </c>
      <c r="C11" s="19">
        <f>SUMIFS(BD!$J:$J,BD!$B:$B,Consolidado!$B11,BD!$K:$K,Consolidado!$C$6)</f>
        <v>177685.87000000002</v>
      </c>
      <c r="D11" s="19">
        <f>SUMIFS(BD!$J:$J,BD!$B:$B,Consolidado!$B11,BD!$K:$K,Consolidado!D$6)</f>
        <v>217220.94</v>
      </c>
      <c r="E11" s="19">
        <f>SUMIFS(BD!$J:$J,BD!$B:$B,Consolidado!$B11,BD!$K:$K,Consolidado!E$6)</f>
        <v>102633.14</v>
      </c>
      <c r="F11" s="19">
        <f>SUMIFS(BD!$J:$J,BD!$B:$B,Consolidado!$B11,BD!$K:$K,Consolidado!F$6)</f>
        <v>49325.58</v>
      </c>
      <c r="G11" s="19">
        <f>SUMIFS(BD!$J:$J,BD!$B:$B,Consolidado!$B11,BD!$K:$K,Consolidado!G$6)</f>
        <v>116443.48499999999</v>
      </c>
      <c r="H11" s="19">
        <f>SUMIFS(BD!$J:$J,BD!$B:$B,Consolidado!$B11,BD!$K:$K,Consolidado!H$6)</f>
        <v>166919.26</v>
      </c>
      <c r="I11" s="19">
        <f>SUMIFS(BD!$J:$J,BD!$B:$B,Consolidado!$B11,BD!$K:$K,Consolidado!I$6)</f>
        <v>150248.46999999994</v>
      </c>
      <c r="J11" s="19">
        <f>SUMIFS(BD!$J:$J,BD!$B:$B,Consolidado!$B11,BD!$K:$K,Consolidado!J$6)</f>
        <v>164046.97499999995</v>
      </c>
      <c r="K11" s="19">
        <f>SUMIFS(BD!$J:$J,BD!$B:$B,Consolidado!$B11,BD!$K:$K,Consolidado!K$6)</f>
        <v>232963.35</v>
      </c>
      <c r="L11" s="19">
        <f>SUMIFS(BD!$J:$J,BD!$B:$B,Consolidado!$B11,BD!$K:$K,Consolidado!L$6)</f>
        <v>200346.8</v>
      </c>
      <c r="M11" s="19">
        <f>SUMIFS(BD!$J:$J,BD!$B:$B,Consolidado!$B11,BD!$K:$K,Consolidado!M$6)</f>
        <v>307180.125</v>
      </c>
      <c r="N11" s="19">
        <f>SUMIFS(BD!$J:$J,BD!$B:$B,Consolidado!$B11,BD!$K:$K,Consolidado!N$6)</f>
        <v>243563.12</v>
      </c>
      <c r="O11" s="19">
        <f>SUMIFS(BD!$J:$J,BD!$B:$B,Consolidado!$B11,BD!$K:$K,Consolidado!O$6)</f>
        <v>186228.37999999998</v>
      </c>
      <c r="P11" s="19">
        <f>SUMIFS(BD!$J:$J,BD!$B:$B,Consolidado!$B11,BD!$K:$K,Consolidado!P$6)</f>
        <v>170168.26</v>
      </c>
      <c r="Q11" s="19">
        <f>SUMIFS(BD!$J:$J,BD!$B:$B,Consolidado!$B11,BD!$K:$K,Consolidado!Q$6)</f>
        <v>202453.01</v>
      </c>
      <c r="R11" s="19">
        <f>SUMIFS(BD!$J:$J,BD!$B:$B,Consolidado!$B11,BD!$K:$K,Consolidado!R$6)</f>
        <v>147979.09999999998</v>
      </c>
      <c r="S11" s="20">
        <f t="shared" si="0"/>
        <v>2835405.8649999998</v>
      </c>
    </row>
    <row r="12" spans="1:20" ht="15" outlineLevel="1" thickBot="1">
      <c r="B12" s="21" t="s">
        <v>44</v>
      </c>
      <c r="C12" s="22">
        <f>SUM(C7:C11)</f>
        <v>716099.02999999991</v>
      </c>
      <c r="D12" s="22">
        <f t="shared" ref="D12:R12" si="1">SUM(D7:D11)</f>
        <v>1635666.7999999998</v>
      </c>
      <c r="E12" s="22">
        <f t="shared" si="1"/>
        <v>760877.29999999993</v>
      </c>
      <c r="F12" s="22">
        <f t="shared" si="1"/>
        <v>629011.67999999982</v>
      </c>
      <c r="G12" s="22">
        <f t="shared" si="1"/>
        <v>807450.17999999993</v>
      </c>
      <c r="H12" s="22">
        <f t="shared" si="1"/>
        <v>1146296.49</v>
      </c>
      <c r="I12" s="22">
        <f t="shared" si="1"/>
        <v>501490.86999999988</v>
      </c>
      <c r="J12" s="22">
        <f t="shared" si="1"/>
        <v>823647.57</v>
      </c>
      <c r="K12" s="22">
        <f t="shared" si="1"/>
        <v>823840.05999999994</v>
      </c>
      <c r="L12" s="22">
        <f t="shared" si="1"/>
        <v>1359220.8199999998</v>
      </c>
      <c r="M12" s="22">
        <f t="shared" si="1"/>
        <v>831891.67999999982</v>
      </c>
      <c r="N12" s="22">
        <f t="shared" si="1"/>
        <v>724729.21999999986</v>
      </c>
      <c r="O12" s="22">
        <f t="shared" si="1"/>
        <v>1020670.74</v>
      </c>
      <c r="P12" s="22">
        <f t="shared" si="1"/>
        <v>1509391.4199999997</v>
      </c>
      <c r="Q12" s="22">
        <f t="shared" si="1"/>
        <v>595087.19999999995</v>
      </c>
      <c r="R12" s="22">
        <f t="shared" si="1"/>
        <v>1809480.8999999994</v>
      </c>
      <c r="S12" s="23">
        <f t="shared" si="0"/>
        <v>15694851.959999997</v>
      </c>
    </row>
    <row r="13" spans="1:20" outlineLevel="1"/>
    <row r="14" spans="1:20" outlineLevel="1">
      <c r="B14" s="17" t="s">
        <v>45</v>
      </c>
    </row>
    <row r="15" spans="1:20" outlineLevel="1"/>
    <row r="17" spans="1:20">
      <c r="A17" s="18" t="s">
        <v>46</v>
      </c>
    </row>
    <row r="18" spans="1:20" outlineLevel="1"/>
    <row r="19" spans="1:20" outlineLevel="1">
      <c r="B19" s="24" t="s">
        <v>47</v>
      </c>
    </row>
    <row r="20" spans="1:20" ht="26.45" customHeight="1" outlineLevel="1">
      <c r="B20" s="26" t="s">
        <v>43</v>
      </c>
      <c r="C20" s="27">
        <v>43344</v>
      </c>
      <c r="D20" s="27">
        <v>43374</v>
      </c>
      <c r="E20" s="27">
        <v>43405</v>
      </c>
      <c r="F20" s="27">
        <v>43435</v>
      </c>
      <c r="G20" s="27">
        <v>43466</v>
      </c>
      <c r="H20" s="27">
        <v>43497</v>
      </c>
      <c r="I20" s="27">
        <v>43525</v>
      </c>
      <c r="J20" s="27">
        <v>43556</v>
      </c>
      <c r="K20" s="27">
        <v>43586</v>
      </c>
      <c r="L20" s="27">
        <v>43617</v>
      </c>
      <c r="M20" s="27">
        <v>43647</v>
      </c>
      <c r="N20" s="27">
        <v>43678</v>
      </c>
      <c r="O20" s="27">
        <v>43709</v>
      </c>
      <c r="P20" s="27">
        <v>43739</v>
      </c>
      <c r="Q20" s="27">
        <v>43770</v>
      </c>
      <c r="R20" s="27">
        <v>43800</v>
      </c>
      <c r="S20" s="28" t="s">
        <v>48</v>
      </c>
    </row>
    <row r="21" spans="1:20" outlineLevel="1">
      <c r="B21" s="17" t="s">
        <v>14</v>
      </c>
      <c r="C21" s="19">
        <f>SUMIFS(BD!$H:$H,BD!$B:$B,Consolidado!$B21,BD!$K:$K,Consolidado!C$20)</f>
        <v>939195.21000000008</v>
      </c>
      <c r="D21" s="19">
        <f>SUMIFS(BD!$H:$H,BD!$B:$B,Consolidado!$B21,BD!$K:$K,Consolidado!D$20)</f>
        <v>1229608.2799999998</v>
      </c>
      <c r="E21" s="19">
        <f>SUMIFS(BD!$H:$H,BD!$B:$B,Consolidado!$B21,BD!$K:$K,Consolidado!E$20)</f>
        <v>1419826.1</v>
      </c>
      <c r="F21" s="19">
        <f>SUMIFS(BD!$H:$H,BD!$B:$B,Consolidado!$B21,BD!$K:$K,Consolidado!F$20)</f>
        <v>1587259.1900000002</v>
      </c>
      <c r="G21" s="19">
        <f>SUMIFS(BD!$H:$H,BD!$B:$B,Consolidado!$B21,BD!$K:$K,Consolidado!G$20)</f>
        <v>1186256.49</v>
      </c>
      <c r="H21" s="19">
        <f>SUMIFS(BD!$H:$H,BD!$B:$B,Consolidado!$B21,BD!$K:$K,Consolidado!H$20)</f>
        <v>1482165.9799999997</v>
      </c>
      <c r="I21" s="19">
        <f>SUMIFS(BD!$H:$H,BD!$B:$B,Consolidado!$B21,BD!$K:$K,Consolidado!I$20)</f>
        <v>811132.5</v>
      </c>
      <c r="J21" s="19">
        <f>SUMIFS(BD!$H:$H,BD!$B:$B,Consolidado!$B21,BD!$K:$K,Consolidado!J$20)</f>
        <v>1593562.95</v>
      </c>
      <c r="K21" s="19">
        <f>SUMIFS(BD!$H:$H,BD!$B:$B,Consolidado!$B21,BD!$K:$K,Consolidado!K$20)</f>
        <v>783941.67</v>
      </c>
      <c r="L21" s="19">
        <f>SUMIFS(BD!$H:$H,BD!$B:$B,Consolidado!$B21,BD!$K:$K,Consolidado!L$20)</f>
        <v>2725979.4</v>
      </c>
      <c r="M21" s="19">
        <f>SUMIFS(BD!$H:$H,BD!$B:$B,Consolidado!$B21,BD!$K:$K,Consolidado!M$20)</f>
        <v>2109549.2850000001</v>
      </c>
      <c r="N21" s="19">
        <f>SUMIFS(BD!$H:$H,BD!$B:$B,Consolidado!$B21,BD!$K:$K,Consolidado!N$20)</f>
        <v>952043.03999999992</v>
      </c>
      <c r="O21" s="19">
        <f>SUMIFS(BD!$H:$H,BD!$B:$B,Consolidado!$B21,BD!$K:$K,Consolidado!O$20)</f>
        <v>938647.61</v>
      </c>
      <c r="P21" s="19">
        <f>SUMIFS(BD!$H:$H,BD!$B:$B,Consolidado!$B21,BD!$K:$K,Consolidado!P$20)</f>
        <v>2215924.48</v>
      </c>
      <c r="Q21" s="19">
        <f>SUMIFS(BD!$H:$H,BD!$B:$B,Consolidado!$B21,BD!$K:$K,Consolidado!Q$20)</f>
        <v>952833.26</v>
      </c>
      <c r="R21" s="19">
        <f>SUMIFS(BD!$H:$H,BD!$B:$B,Consolidado!$B21,BD!$K:$K,Consolidado!R$20)</f>
        <v>3959729.4399999995</v>
      </c>
      <c r="S21" s="20">
        <f>AVERAGE(C21:R21)</f>
        <v>1555478.4303124999</v>
      </c>
      <c r="T21" s="13"/>
    </row>
    <row r="22" spans="1:20" outlineLevel="1">
      <c r="B22" s="17" t="s">
        <v>17</v>
      </c>
      <c r="C22" s="19">
        <f>SUMIFS(BD!$H:$H,BD!$B:$B,Consolidado!$B22,BD!$K:$K,Consolidado!C$20)</f>
        <v>1095488.1599999999</v>
      </c>
      <c r="D22" s="19">
        <f>SUMIFS(BD!$H:$H,BD!$B:$B,Consolidado!$B22,BD!$K:$K,Consolidado!D$20)</f>
        <v>2555442.5600000005</v>
      </c>
      <c r="E22" s="19">
        <f>SUMIFS(BD!$H:$H,BD!$B:$B,Consolidado!$B22,BD!$K:$K,Consolidado!E$20)</f>
        <v>1718947.9</v>
      </c>
      <c r="F22" s="19">
        <f>SUMIFS(BD!$H:$H,BD!$B:$B,Consolidado!$B22,BD!$K:$K,Consolidado!F$20)</f>
        <v>857856.85000000009</v>
      </c>
      <c r="G22" s="19">
        <f>SUMIFS(BD!$H:$H,BD!$B:$B,Consolidado!$B22,BD!$K:$K,Consolidado!G$20)</f>
        <v>874935.11</v>
      </c>
      <c r="H22" s="19">
        <f>SUMIFS(BD!$H:$H,BD!$B:$B,Consolidado!$B22,BD!$K:$K,Consolidado!H$20)</f>
        <v>1347335.8699999999</v>
      </c>
      <c r="I22" s="19">
        <f>SUMIFS(BD!$H:$H,BD!$B:$B,Consolidado!$B22,BD!$K:$K,Consolidado!I$20)</f>
        <v>479509.58999999997</v>
      </c>
      <c r="J22" s="19">
        <f>SUMIFS(BD!$H:$H,BD!$B:$B,Consolidado!$B22,BD!$K:$K,Consolidado!J$20)</f>
        <v>1394813.46</v>
      </c>
      <c r="K22" s="19">
        <f>SUMIFS(BD!$H:$H,BD!$B:$B,Consolidado!$B22,BD!$K:$K,Consolidado!K$20)</f>
        <v>1317483.0000000002</v>
      </c>
      <c r="L22" s="19">
        <f>SUMIFS(BD!$H:$H,BD!$B:$B,Consolidado!$B22,BD!$K:$K,Consolidado!L$20)</f>
        <v>1630025.2399999998</v>
      </c>
      <c r="M22" s="19">
        <f>SUMIFS(BD!$H:$H,BD!$B:$B,Consolidado!$B22,BD!$K:$K,Consolidado!M$20)</f>
        <v>1609549.75</v>
      </c>
      <c r="N22" s="19">
        <f>SUMIFS(BD!$H:$H,BD!$B:$B,Consolidado!$B22,BD!$K:$K,Consolidado!N$20)</f>
        <v>1046755.17</v>
      </c>
      <c r="O22" s="19">
        <f>SUMIFS(BD!$H:$H,BD!$B:$B,Consolidado!$B22,BD!$K:$K,Consolidado!O$20)</f>
        <v>1255161.9000000001</v>
      </c>
      <c r="P22" s="19">
        <f>SUMIFS(BD!$H:$H,BD!$B:$B,Consolidado!$B22,BD!$K:$K,Consolidado!P$20)</f>
        <v>3421587.3200000003</v>
      </c>
      <c r="Q22" s="19">
        <f>SUMIFS(BD!$H:$H,BD!$B:$B,Consolidado!$B22,BD!$K:$K,Consolidado!Q$20)</f>
        <v>617106.5</v>
      </c>
      <c r="R22" s="19">
        <f>SUMIFS(BD!$H:$H,BD!$B:$B,Consolidado!$B22,BD!$K:$K,Consolidado!R$20)</f>
        <v>2283342.4400000004</v>
      </c>
      <c r="S22" s="20">
        <f t="shared" ref="S22:S26" si="2">AVERAGE(C22:R22)</f>
        <v>1469083.80125</v>
      </c>
    </row>
    <row r="23" spans="1:20" outlineLevel="1">
      <c r="B23" s="17" t="s">
        <v>19</v>
      </c>
      <c r="C23" s="19">
        <f>SUMIFS(BD!$H:$H,BD!$B:$B,Consolidado!$B23,BD!$K:$K,Consolidado!C$20)</f>
        <v>821599.59000000008</v>
      </c>
      <c r="D23" s="19">
        <f>SUMIFS(BD!$H:$H,BD!$B:$B,Consolidado!$B23,BD!$K:$K,Consolidado!D$20)</f>
        <v>2390476.9600000004</v>
      </c>
      <c r="E23" s="19">
        <f>SUMIFS(BD!$H:$H,BD!$B:$B,Consolidado!$B23,BD!$K:$K,Consolidado!E$20)</f>
        <v>985577.3</v>
      </c>
      <c r="F23" s="19">
        <f>SUMIFS(BD!$H:$H,BD!$B:$B,Consolidado!$B23,BD!$K:$K,Consolidado!F$20)</f>
        <v>935141.32000000007</v>
      </c>
      <c r="G23" s="19">
        <f>SUMIFS(BD!$H:$H,BD!$B:$B,Consolidado!$B23,BD!$K:$K,Consolidado!G$20)</f>
        <v>1544720.7450000001</v>
      </c>
      <c r="H23" s="19">
        <f>SUMIFS(BD!$H:$H,BD!$B:$B,Consolidado!$B23,BD!$K:$K,Consolidado!H$20)</f>
        <v>1537438.4600000002</v>
      </c>
      <c r="I23" s="19">
        <f>SUMIFS(BD!$H:$H,BD!$B:$B,Consolidado!$B23,BD!$K:$K,Consolidado!I$20)</f>
        <v>1559748.75</v>
      </c>
      <c r="J23" s="19">
        <f>SUMIFS(BD!$H:$H,BD!$B:$B,Consolidado!$B23,BD!$K:$K,Consolidado!J$20)</f>
        <v>1332862.6949999998</v>
      </c>
      <c r="K23" s="19">
        <f>SUMIFS(BD!$H:$H,BD!$B:$B,Consolidado!$B23,BD!$K:$K,Consolidado!K$20)</f>
        <v>1042776.97</v>
      </c>
      <c r="L23" s="19">
        <f>SUMIFS(BD!$H:$H,BD!$B:$B,Consolidado!$B23,BD!$K:$K,Consolidado!L$20)</f>
        <v>1629183.9800000002</v>
      </c>
      <c r="M23" s="19">
        <f>SUMIFS(BD!$H:$H,BD!$B:$B,Consolidado!$B23,BD!$K:$K,Consolidado!M$20)</f>
        <v>1148065.0799999998</v>
      </c>
      <c r="N23" s="19">
        <f>SUMIFS(BD!$H:$H,BD!$B:$B,Consolidado!$B23,BD!$K:$K,Consolidado!N$20)</f>
        <v>779802.09</v>
      </c>
      <c r="O23" s="19">
        <f>SUMIFS(BD!$H:$H,BD!$B:$B,Consolidado!$B23,BD!$K:$K,Consolidado!O$20)</f>
        <v>1753192.99</v>
      </c>
      <c r="P23" s="19">
        <f>SUMIFS(BD!$H:$H,BD!$B:$B,Consolidado!$B23,BD!$K:$K,Consolidado!P$20)</f>
        <v>3379661.5599999996</v>
      </c>
      <c r="Q23" s="19">
        <f>SUMIFS(BD!$H:$H,BD!$B:$B,Consolidado!$B23,BD!$K:$K,Consolidado!Q$20)</f>
        <v>1123994.5899999999</v>
      </c>
      <c r="R23" s="19">
        <f>SUMIFS(BD!$H:$H,BD!$B:$B,Consolidado!$B23,BD!$K:$K,Consolidado!R$20)</f>
        <v>2389929.2000000002</v>
      </c>
      <c r="S23" s="20">
        <f t="shared" si="2"/>
        <v>1522135.7674999998</v>
      </c>
    </row>
    <row r="24" spans="1:20" outlineLevel="1">
      <c r="B24" s="17" t="s">
        <v>21</v>
      </c>
      <c r="C24" s="19">
        <f>SUMIFS(BD!$H:$H,BD!$B:$B,Consolidado!$B24,BD!$K:$K,Consolidado!C$20)</f>
        <v>646694.20000000007</v>
      </c>
      <c r="D24" s="19">
        <f>SUMIFS(BD!$H:$H,BD!$B:$B,Consolidado!$B24,BD!$K:$K,Consolidado!D$20)</f>
        <v>1166052.56</v>
      </c>
      <c r="E24" s="19">
        <f>SUMIFS(BD!$H:$H,BD!$B:$B,Consolidado!$B24,BD!$K:$K,Consolidado!E$20)</f>
        <v>1616106.3599999999</v>
      </c>
      <c r="F24" s="19">
        <f>SUMIFS(BD!$H:$H,BD!$B:$B,Consolidado!$B24,BD!$K:$K,Consolidado!F$20)</f>
        <v>1325568.1400000001</v>
      </c>
      <c r="G24" s="19">
        <f>SUMIFS(BD!$H:$H,BD!$B:$B,Consolidado!$B24,BD!$K:$K,Consolidado!G$20)</f>
        <v>1655822.8499999999</v>
      </c>
      <c r="H24" s="19">
        <f>SUMIFS(BD!$H:$H,BD!$B:$B,Consolidado!$B24,BD!$K:$K,Consolidado!H$20)</f>
        <v>1597700.42</v>
      </c>
      <c r="I24" s="19">
        <f>SUMIFS(BD!$H:$H,BD!$B:$B,Consolidado!$B24,BD!$K:$K,Consolidado!I$20)</f>
        <v>946494.56</v>
      </c>
      <c r="J24" s="19">
        <f>SUMIFS(BD!$H:$H,BD!$B:$B,Consolidado!$B24,BD!$K:$K,Consolidado!J$20)</f>
        <v>1026911.49</v>
      </c>
      <c r="K24" s="19">
        <f>SUMIFS(BD!$H:$H,BD!$B:$B,Consolidado!$B24,BD!$K:$K,Consolidado!K$20)</f>
        <v>1116760.07</v>
      </c>
      <c r="L24" s="19">
        <f>SUMIFS(BD!$H:$H,BD!$B:$B,Consolidado!$B24,BD!$K:$K,Consolidado!L$20)</f>
        <v>2210094.3999999994</v>
      </c>
      <c r="M24" s="19">
        <f>SUMIFS(BD!$H:$H,BD!$B:$B,Consolidado!$B24,BD!$K:$K,Consolidado!M$20)</f>
        <v>926957.94</v>
      </c>
      <c r="N24" s="19">
        <f>SUMIFS(BD!$H:$H,BD!$B:$B,Consolidado!$B24,BD!$K:$K,Consolidado!N$20)</f>
        <v>1078756</v>
      </c>
      <c r="O24" s="19">
        <f>SUMIFS(BD!$H:$H,BD!$B:$B,Consolidado!$B24,BD!$K:$K,Consolidado!O$20)</f>
        <v>1022441.2599999999</v>
      </c>
      <c r="P24" s="19">
        <f>SUMIFS(BD!$H:$H,BD!$B:$B,Consolidado!$B24,BD!$K:$K,Consolidado!P$20)</f>
        <v>1855574.2999999998</v>
      </c>
      <c r="Q24" s="19">
        <f>SUMIFS(BD!$H:$H,BD!$B:$B,Consolidado!$B24,BD!$K:$K,Consolidado!Q$20)</f>
        <v>1123522.8399999999</v>
      </c>
      <c r="R24" s="19">
        <f>SUMIFS(BD!$H:$H,BD!$B:$B,Consolidado!$B24,BD!$K:$K,Consolidado!R$20)</f>
        <v>1633894.72</v>
      </c>
      <c r="S24" s="20">
        <f t="shared" si="2"/>
        <v>1309334.506875</v>
      </c>
    </row>
    <row r="25" spans="1:20" outlineLevel="1">
      <c r="B25" s="17" t="s">
        <v>32</v>
      </c>
      <c r="C25" s="19">
        <f>SUMIFS(BD!$H:$H,BD!$B:$B,Consolidado!$B25,BD!$K:$K,Consolidado!C$20)</f>
        <v>981022.86999999988</v>
      </c>
      <c r="D25" s="19">
        <f>SUMIFS(BD!$H:$H,BD!$B:$B,Consolidado!$B25,BD!$K:$K,Consolidado!D$20)</f>
        <v>1954030.74</v>
      </c>
      <c r="E25" s="19">
        <f>SUMIFS(BD!$H:$H,BD!$B:$B,Consolidado!$B25,BD!$K:$K,Consolidado!E$20)</f>
        <v>1526745.6400000001</v>
      </c>
      <c r="F25" s="19">
        <f>SUMIFS(BD!$H:$H,BD!$B:$B,Consolidado!$B25,BD!$K:$K,Consolidado!F$20)</f>
        <v>662615.58000000007</v>
      </c>
      <c r="G25" s="19">
        <f>SUMIFS(BD!$H:$H,BD!$B:$B,Consolidado!$B25,BD!$K:$K,Consolidado!G$20)</f>
        <v>1346026.4850000001</v>
      </c>
      <c r="H25" s="19">
        <f>SUMIFS(BD!$H:$H,BD!$B:$B,Consolidado!$B25,BD!$K:$K,Consolidado!H$20)</f>
        <v>1332890.6599999999</v>
      </c>
      <c r="I25" s="19">
        <f>SUMIFS(BD!$H:$H,BD!$B:$B,Consolidado!$B25,BD!$K:$K,Consolidado!I$20)</f>
        <v>1789974.4699999997</v>
      </c>
      <c r="J25" s="19">
        <f>SUMIFS(BD!$H:$H,BD!$B:$B,Consolidado!$B25,BD!$K:$K,Consolidado!J$20)</f>
        <v>1616624.4749999999</v>
      </c>
      <c r="K25" s="19">
        <f>SUMIFS(BD!$H:$H,BD!$B:$B,Consolidado!$B25,BD!$K:$K,Consolidado!K$20)</f>
        <v>1949249.35</v>
      </c>
      <c r="L25" s="19">
        <f>SUMIFS(BD!$H:$H,BD!$B:$B,Consolidado!$B25,BD!$K:$K,Consolidado!L$20)</f>
        <v>1323610.8000000005</v>
      </c>
      <c r="M25" s="19">
        <f>SUMIFS(BD!$H:$H,BD!$B:$B,Consolidado!$B25,BD!$K:$K,Consolidado!M$20)</f>
        <v>2308798.125</v>
      </c>
      <c r="N25" s="19">
        <f>SUMIFS(BD!$H:$H,BD!$B:$B,Consolidado!$B25,BD!$K:$K,Consolidado!N$20)</f>
        <v>2007266.12</v>
      </c>
      <c r="O25" s="19">
        <f>SUMIFS(BD!$H:$H,BD!$B:$B,Consolidado!$B25,BD!$K:$K,Consolidado!O$20)</f>
        <v>1429253.48</v>
      </c>
      <c r="P25" s="19">
        <f>SUMIFS(BD!$H:$H,BD!$B:$B,Consolidado!$B25,BD!$K:$K,Consolidado!P$20)</f>
        <v>1503072.26</v>
      </c>
      <c r="Q25" s="19">
        <f>SUMIFS(BD!$H:$H,BD!$B:$B,Consolidado!$B25,BD!$K:$K,Consolidado!Q$20)</f>
        <v>1566757.0099999998</v>
      </c>
      <c r="R25" s="19">
        <f>SUMIFS(BD!$H:$H,BD!$B:$B,Consolidado!$B25,BD!$K:$K,Consolidado!R$20)</f>
        <v>1731892.1</v>
      </c>
      <c r="S25" s="20">
        <f t="shared" si="2"/>
        <v>1564364.3853125004</v>
      </c>
    </row>
    <row r="26" spans="1:20" ht="15" outlineLevel="1" thickBot="1">
      <c r="B26" s="21" t="s">
        <v>44</v>
      </c>
      <c r="C26" s="22">
        <f>SUM(C21:C25)</f>
        <v>4484000.03</v>
      </c>
      <c r="D26" s="22">
        <f t="shared" ref="D26" si="3">SUM(D21:D25)</f>
        <v>9295611.1000000015</v>
      </c>
      <c r="E26" s="22">
        <f t="shared" ref="E26" si="4">SUM(E21:E25)</f>
        <v>7267203.3000000007</v>
      </c>
      <c r="F26" s="22">
        <f t="shared" ref="F26" si="5">SUM(F21:F25)</f>
        <v>5368441.08</v>
      </c>
      <c r="G26" s="22">
        <f t="shared" ref="G26" si="6">SUM(G21:G25)</f>
        <v>6607761.6800000006</v>
      </c>
      <c r="H26" s="22">
        <f t="shared" ref="H26" si="7">SUM(H21:H25)</f>
        <v>7297531.3899999997</v>
      </c>
      <c r="I26" s="22">
        <f t="shared" ref="I26" si="8">SUM(I21:I25)</f>
        <v>5586859.8699999992</v>
      </c>
      <c r="J26" s="22">
        <f t="shared" ref="J26" si="9">SUM(J21:J25)</f>
        <v>6964775.0700000003</v>
      </c>
      <c r="K26" s="22">
        <f t="shared" ref="K26" si="10">SUM(K21:K25)</f>
        <v>6210211.0600000005</v>
      </c>
      <c r="L26" s="22">
        <f t="shared" ref="L26" si="11">SUM(L21:L25)</f>
        <v>9518893.8200000003</v>
      </c>
      <c r="M26" s="22">
        <f t="shared" ref="M26" si="12">SUM(M21:M25)</f>
        <v>8102920.1799999997</v>
      </c>
      <c r="N26" s="22">
        <f t="shared" ref="N26" si="13">SUM(N21:N25)</f>
        <v>5864622.4199999999</v>
      </c>
      <c r="O26" s="22">
        <f t="shared" ref="O26" si="14">SUM(O21:O25)</f>
        <v>6398697.2400000002</v>
      </c>
      <c r="P26" s="25">
        <f t="shared" ref="P26" si="15">SUM(P21:P25)</f>
        <v>12375819.92</v>
      </c>
      <c r="Q26" s="22">
        <f t="shared" ref="Q26" si="16">SUM(Q21:Q25)</f>
        <v>5384214.1999999993</v>
      </c>
      <c r="R26" s="22">
        <f t="shared" ref="R26" si="17">SUM(R21:R25)</f>
        <v>11998787.9</v>
      </c>
      <c r="S26" s="23">
        <f t="shared" si="2"/>
        <v>7420396.8912500013</v>
      </c>
    </row>
    <row r="27" spans="1:20" outlineLevel="1"/>
    <row r="28" spans="1:20" outlineLevel="1"/>
    <row r="29" spans="1:20" outlineLevel="1">
      <c r="B29" s="17" t="s">
        <v>49</v>
      </c>
    </row>
    <row r="30" spans="1:20" outlineLevel="1">
      <c r="B30" s="17" t="s">
        <v>50</v>
      </c>
    </row>
    <row r="32" spans="1:20">
      <c r="A32" s="18" t="s">
        <v>51</v>
      </c>
    </row>
    <row r="33" spans="1:8" outlineLevel="1">
      <c r="A33" s="18"/>
    </row>
    <row r="34" spans="1:8" outlineLevel="1">
      <c r="B34" s="24" t="s">
        <v>52</v>
      </c>
    </row>
    <row r="35" spans="1:8" ht="28.9" outlineLevel="1">
      <c r="B35" s="26" t="s">
        <v>43</v>
      </c>
      <c r="C35" s="31" t="s">
        <v>53</v>
      </c>
      <c r="D35" s="31" t="s">
        <v>54</v>
      </c>
      <c r="E35" s="31" t="s">
        <v>55</v>
      </c>
      <c r="F35" s="31" t="s">
        <v>56</v>
      </c>
      <c r="G35" s="31" t="s">
        <v>9</v>
      </c>
      <c r="H35" s="33" t="s">
        <v>57</v>
      </c>
    </row>
    <row r="36" spans="1:8" outlineLevel="1">
      <c r="B36" s="24" t="s">
        <v>14</v>
      </c>
      <c r="C36" s="29">
        <f>SUMIFS(BD!F:F,BD!$B:$B,Consolidado!$B36)</f>
        <v>26932163.5</v>
      </c>
      <c r="D36" s="29">
        <f>SUMIFS(BD!G:G,BD!$B:$B,Consolidado!$B36)</f>
        <v>2044508.6149999998</v>
      </c>
      <c r="E36" s="29">
        <f>SUMIFS(BD!H:H,BD!$B:$B,Consolidado!$B36)</f>
        <v>24887654.885000005</v>
      </c>
      <c r="F36" s="29">
        <f>SUMIFS(BD!I:I,BD!$B:$B,Consolidado!$B36)</f>
        <v>21575835.899999999</v>
      </c>
      <c r="G36" s="29">
        <f>SUMIFS(BD!J:J,BD!$B:$B,Consolidado!$B36)</f>
        <v>3311818.9849999999</v>
      </c>
      <c r="H36" s="34">
        <f>G36/E36</f>
        <v>0.13307075336359073</v>
      </c>
    </row>
    <row r="37" spans="1:8" outlineLevel="1">
      <c r="B37" s="24" t="s">
        <v>17</v>
      </c>
      <c r="C37" s="29">
        <f>SUMIFS(BD!F:F,BD!$B:$B,Consolidado!$B37)</f>
        <v>24921467.5</v>
      </c>
      <c r="D37" s="29">
        <f>SUMIFS(BD!G:G,BD!$B:$B,Consolidado!$B37)</f>
        <v>1416126.68</v>
      </c>
      <c r="E37" s="29">
        <f>SUMIFS(BD!H:H,BD!$B:$B,Consolidado!$B37)</f>
        <v>23505340.820000011</v>
      </c>
      <c r="F37" s="29">
        <f>SUMIFS(BD!I:I,BD!$B:$B,Consolidado!$B37)</f>
        <v>20094218.600000001</v>
      </c>
      <c r="G37" s="29">
        <f>SUMIFS(BD!J:J,BD!$B:$B,Consolidado!$B37)</f>
        <v>3411122.2200000011</v>
      </c>
      <c r="H37" s="37">
        <f t="shared" ref="H37:H41" si="18">G37/E37</f>
        <v>0.14512115549065241</v>
      </c>
    </row>
    <row r="38" spans="1:8" outlineLevel="1">
      <c r="B38" s="24" t="s">
        <v>19</v>
      </c>
      <c r="C38" s="29">
        <f>SUMIFS(BD!F:F,BD!$B:$B,Consolidado!$B38)</f>
        <v>26081674.5</v>
      </c>
      <c r="D38" s="29">
        <f>SUMIFS(BD!G:G,BD!$B:$B,Consolidado!$B38)</f>
        <v>1727502.2199999997</v>
      </c>
      <c r="E38" s="29">
        <f>SUMIFS(BD!H:H,BD!$B:$B,Consolidado!$B38)</f>
        <v>24354172.280000009</v>
      </c>
      <c r="F38" s="29">
        <f>SUMIFS(BD!I:I,BD!$B:$B,Consolidado!$B38)</f>
        <v>20876597.200000003</v>
      </c>
      <c r="G38" s="29">
        <f>SUMIFS(BD!J:J,BD!$B:$B,Consolidado!$B38)</f>
        <v>3477575.080000001</v>
      </c>
      <c r="H38" s="34">
        <f t="shared" si="18"/>
        <v>0.14279175822599544</v>
      </c>
    </row>
    <row r="39" spans="1:8" outlineLevel="1">
      <c r="B39" s="24" t="s">
        <v>21</v>
      </c>
      <c r="C39" s="29">
        <f>SUMIFS(BD!F:F,BD!$B:$B,Consolidado!$B39)</f>
        <v>22726935</v>
      </c>
      <c r="D39" s="29">
        <f>SUMIFS(BD!G:G,BD!$B:$B,Consolidado!$B39)</f>
        <v>1777582.8900000001</v>
      </c>
      <c r="E39" s="29">
        <f>SUMIFS(BD!H:H,BD!$B:$B,Consolidado!$B39)</f>
        <v>20949352.109999999</v>
      </c>
      <c r="F39" s="29">
        <f>SUMIFS(BD!I:I,BD!$B:$B,Consolidado!$B39)</f>
        <v>18290422.299999997</v>
      </c>
      <c r="G39" s="29">
        <f>SUMIFS(BD!J:J,BD!$B:$B,Consolidado!$B39)</f>
        <v>2658929.81</v>
      </c>
      <c r="H39" s="34">
        <f t="shared" si="18"/>
        <v>0.12692181581743436</v>
      </c>
    </row>
    <row r="40" spans="1:8" outlineLevel="1">
      <c r="B40" s="24" t="s">
        <v>32</v>
      </c>
      <c r="C40" s="29">
        <f>SUMIFS(BD!F:F,BD!$B:$B,Consolidado!$B40)</f>
        <v>27269358</v>
      </c>
      <c r="D40" s="29">
        <f>SUMIFS(BD!G:G,BD!$B:$B,Consolidado!$B40)</f>
        <v>2239527.835</v>
      </c>
      <c r="E40" s="36">
        <f>SUMIFS(BD!H:H,BD!$B:$B,Consolidado!$B40)</f>
        <v>25029830.165000014</v>
      </c>
      <c r="F40" s="29">
        <f>SUMIFS(BD!I:I,BD!$B:$B,Consolidado!$B40)</f>
        <v>22194424.300000001</v>
      </c>
      <c r="G40" s="29">
        <f>SUMIFS(BD!J:J,BD!$B:$B,Consolidado!$B40)</f>
        <v>2835405.8649999998</v>
      </c>
      <c r="H40" s="34">
        <f t="shared" si="18"/>
        <v>0.11328106688333968</v>
      </c>
    </row>
    <row r="41" spans="1:8" ht="15" outlineLevel="1" thickBot="1">
      <c r="B41" s="30" t="s">
        <v>44</v>
      </c>
      <c r="C41" s="32">
        <f>SUM(C36:C40)</f>
        <v>127931598.5</v>
      </c>
      <c r="D41" s="38">
        <f t="shared" ref="D41:G41" si="19">SUM(D36:D40)</f>
        <v>9205248.2399999984</v>
      </c>
      <c r="E41" s="32">
        <f t="shared" si="19"/>
        <v>118726350.26000002</v>
      </c>
      <c r="F41" s="32">
        <f t="shared" si="19"/>
        <v>103031498.3</v>
      </c>
      <c r="G41" s="32">
        <f t="shared" si="19"/>
        <v>15694851.960000003</v>
      </c>
      <c r="H41" s="35">
        <f t="shared" si="18"/>
        <v>0.13219350149002046</v>
      </c>
    </row>
    <row r="42" spans="1:8" outlineLevel="1"/>
    <row r="43" spans="1:8" outlineLevel="1">
      <c r="B43" s="17" t="s">
        <v>58</v>
      </c>
    </row>
    <row r="44" spans="1:8" outlineLevel="1">
      <c r="B44" s="17" t="s">
        <v>59</v>
      </c>
    </row>
    <row r="45" spans="1:8" outlineLevel="1">
      <c r="B45" s="17" t="s">
        <v>60</v>
      </c>
    </row>
    <row r="47" spans="1:8">
      <c r="A47" s="18" t="s">
        <v>61</v>
      </c>
    </row>
    <row r="48" spans="1:8" outlineLevel="1">
      <c r="B48" s="24"/>
    </row>
    <row r="49" spans="1:8" ht="28.9" outlineLevel="1">
      <c r="B49" s="26" t="s">
        <v>62</v>
      </c>
      <c r="C49" s="31" t="s">
        <v>53</v>
      </c>
      <c r="D49" s="31" t="s">
        <v>54</v>
      </c>
      <c r="E49" s="31" t="s">
        <v>55</v>
      </c>
      <c r="F49" s="31" t="s">
        <v>56</v>
      </c>
      <c r="G49" s="31" t="s">
        <v>9</v>
      </c>
      <c r="H49" s="33" t="s">
        <v>57</v>
      </c>
    </row>
    <row r="50" spans="1:8" outlineLevel="1">
      <c r="B50" s="24" t="s">
        <v>13</v>
      </c>
      <c r="C50" s="29">
        <f>SUMIFS(BD!F:F,BD!$A:$A,Consolidado!$B50)</f>
        <v>56403066.5</v>
      </c>
      <c r="D50" s="29">
        <f>SUMIFS(BD!G:G,BD!$A:$A,Consolidado!$B50)</f>
        <v>3898805.8299999991</v>
      </c>
      <c r="E50" s="36">
        <f>SUMIFS(BD!H:H,BD!$A:$A,Consolidado!$B50)</f>
        <v>52504260.670000039</v>
      </c>
      <c r="F50" s="29">
        <f>SUMIFS(BD!I:I,BD!$A:$A,Consolidado!$B50)</f>
        <v>41584282.5</v>
      </c>
      <c r="G50" s="29">
        <f>SUMIFS(BD!J:J,BD!$A:$A,Consolidado!$B50)</f>
        <v>10919978.169999987</v>
      </c>
      <c r="H50" s="34">
        <f>G50/E50</f>
        <v>0.20798270522528203</v>
      </c>
    </row>
    <row r="51" spans="1:8" outlineLevel="1">
      <c r="B51" s="24" t="s">
        <v>18</v>
      </c>
      <c r="C51" s="29">
        <f>SUMIFS(BD!F:F,BD!$A:$A,Consolidado!$B51)</f>
        <v>2582670</v>
      </c>
      <c r="D51" s="29">
        <f>SUMIFS(BD!G:G,BD!$A:$A,Consolidado!$B51)</f>
        <v>200786.92499999996</v>
      </c>
      <c r="E51" s="29">
        <f>SUMIFS(BD!H:H,BD!$A:$A,Consolidado!$B51)</f>
        <v>2381883.0750000002</v>
      </c>
      <c r="F51" s="29">
        <f>SUMIFS(BD!I:I,BD!$A:$A,Consolidado!$B51)</f>
        <v>1746100</v>
      </c>
      <c r="G51" s="29">
        <f>SUMIFS(BD!J:J,BD!$A:$A,Consolidado!$B51)</f>
        <v>635783.07499999984</v>
      </c>
      <c r="H51" s="34">
        <f t="shared" ref="H51:H55" si="20">G51/E51</f>
        <v>0.26692455296110612</v>
      </c>
    </row>
    <row r="52" spans="1:8" outlineLevel="1">
      <c r="B52" s="24" t="s">
        <v>25</v>
      </c>
      <c r="C52" s="29">
        <f>SUMIFS(BD!F:F,BD!$A:$A,Consolidado!$B52)</f>
        <v>1935162</v>
      </c>
      <c r="D52" s="29">
        <f>SUMIFS(BD!G:G,BD!$A:$A,Consolidado!$B52)</f>
        <v>134568.36000000004</v>
      </c>
      <c r="E52" s="29">
        <f>SUMIFS(BD!H:H,BD!$A:$A,Consolidado!$B52)</f>
        <v>1800593.6399999994</v>
      </c>
      <c r="F52" s="29">
        <f>SUMIFS(BD!I:I,BD!$A:$A,Consolidado!$B52)</f>
        <v>491233.8</v>
      </c>
      <c r="G52" s="29">
        <f>SUMIFS(BD!J:J,BD!$A:$A,Consolidado!$B52)</f>
        <v>1309359.8400000001</v>
      </c>
      <c r="H52" s="37">
        <f t="shared" si="20"/>
        <v>0.72718230860795474</v>
      </c>
    </row>
    <row r="53" spans="1:8" outlineLevel="1">
      <c r="B53" s="24" t="s">
        <v>26</v>
      </c>
      <c r="C53" s="29">
        <f>SUMIFS(BD!F:F,BD!$A:$A,Consolidado!$B53)</f>
        <v>21069000</v>
      </c>
      <c r="D53" s="29">
        <f>SUMIFS(BD!G:G,BD!$A:$A,Consolidado!$B53)</f>
        <v>1457305.625</v>
      </c>
      <c r="E53" s="29">
        <f>SUMIFS(BD!H:H,BD!$A:$A,Consolidado!$B53)</f>
        <v>19611694.375</v>
      </c>
      <c r="F53" s="29">
        <f>SUMIFS(BD!I:I,BD!$A:$A,Consolidado!$B53)</f>
        <v>20568882</v>
      </c>
      <c r="G53" s="29">
        <f>SUMIFS(BD!J:J,BD!$A:$A,Consolidado!$B53)</f>
        <v>-957187.62500000023</v>
      </c>
      <c r="H53" s="34">
        <f t="shared" si="20"/>
        <v>-4.8806982543036913E-2</v>
      </c>
    </row>
    <row r="54" spans="1:8" outlineLevel="1">
      <c r="B54" s="24" t="s">
        <v>28</v>
      </c>
      <c r="C54" s="29">
        <f>SUMIFS(BD!F:F,BD!$A:$A,Consolidado!$B54)</f>
        <v>45941700</v>
      </c>
      <c r="D54" s="29">
        <f>SUMIFS(BD!G:G,BD!$A:$A,Consolidado!$B54)</f>
        <v>3513781.5</v>
      </c>
      <c r="E54" s="29">
        <f>SUMIFS(BD!H:H,BD!$A:$A,Consolidado!$B54)</f>
        <v>42427918.5</v>
      </c>
      <c r="F54" s="29">
        <f>SUMIFS(BD!I:I,BD!$A:$A,Consolidado!$B54)</f>
        <v>38641000</v>
      </c>
      <c r="G54" s="29">
        <f>SUMIFS(BD!J:J,BD!$A:$A,Consolidado!$B54)</f>
        <v>3786918.5</v>
      </c>
      <c r="H54" s="34">
        <f t="shared" si="20"/>
        <v>8.9255344921057106E-2</v>
      </c>
    </row>
    <row r="55" spans="1:8" ht="15" outlineLevel="1" thickBot="1">
      <c r="B55" s="30" t="s">
        <v>44</v>
      </c>
      <c r="C55" s="32">
        <f>SUM(C50:C54)</f>
        <v>127931598.5</v>
      </c>
      <c r="D55" s="32">
        <f t="shared" ref="D55" si="21">SUM(D50:D54)</f>
        <v>9205248.2399999984</v>
      </c>
      <c r="E55" s="32">
        <f t="shared" ref="E55" si="22">SUM(E50:E54)</f>
        <v>118726350.26000005</v>
      </c>
      <c r="F55" s="32">
        <f t="shared" ref="F55" si="23">SUM(F50:F54)</f>
        <v>103031498.3</v>
      </c>
      <c r="G55" s="32">
        <f t="shared" ref="G55" si="24">SUM(G50:G54)</f>
        <v>15694851.959999986</v>
      </c>
      <c r="H55" s="35">
        <f t="shared" si="20"/>
        <v>0.13219350149002027</v>
      </c>
    </row>
    <row r="56" spans="1:8" outlineLevel="1">
      <c r="C56" s="13"/>
      <c r="D56" s="13"/>
      <c r="E56" s="13"/>
      <c r="F56" s="13"/>
    </row>
    <row r="57" spans="1:8" outlineLevel="1">
      <c r="B57" s="39" t="s">
        <v>63</v>
      </c>
    </row>
    <row r="58" spans="1:8" outlineLevel="1">
      <c r="B58" s="39" t="s">
        <v>64</v>
      </c>
    </row>
    <row r="60" spans="1:8">
      <c r="A60" s="18" t="s">
        <v>65</v>
      </c>
    </row>
    <row r="61" spans="1:8" outlineLevel="1"/>
    <row r="62" spans="1:8" ht="28.9" outlineLevel="1">
      <c r="B62" s="26" t="s">
        <v>66</v>
      </c>
      <c r="C62" s="31" t="s">
        <v>53</v>
      </c>
      <c r="D62" s="31" t="s">
        <v>54</v>
      </c>
      <c r="E62" s="31" t="s">
        <v>55</v>
      </c>
      <c r="F62" s="31" t="s">
        <v>56</v>
      </c>
      <c r="G62" s="31" t="s">
        <v>9</v>
      </c>
      <c r="H62" s="33" t="s">
        <v>57</v>
      </c>
    </row>
    <row r="63" spans="1:8" outlineLevel="1">
      <c r="B63" s="24" t="s">
        <v>15</v>
      </c>
      <c r="C63" s="29">
        <f>SUMIFS(BD!F:F,BD!$C:$C,Consolidado!$B63)</f>
        <v>14937520.5</v>
      </c>
      <c r="D63" s="29">
        <f>SUMIFS(BD!G:G,BD!$C:$C,Consolidado!$B63)</f>
        <v>1122212.615</v>
      </c>
      <c r="E63" s="29">
        <f>SUMIFS(BD!H:H,BD!$C:$C,Consolidado!$B63)</f>
        <v>13815307.885000004</v>
      </c>
      <c r="F63" s="29">
        <f>SUMIFS(BD!I:I,BD!$C:$C,Consolidado!$B63)</f>
        <v>13187353.299999999</v>
      </c>
      <c r="G63" s="29">
        <f>SUMIFS(BD!J:J,BD!$C:$C,Consolidado!$B63)</f>
        <v>627954.58499999973</v>
      </c>
      <c r="H63" s="37">
        <f>G63/E63</f>
        <v>4.5453535326693849E-2</v>
      </c>
    </row>
    <row r="64" spans="1:8" outlineLevel="1">
      <c r="B64" s="24" t="s">
        <v>23</v>
      </c>
      <c r="C64" s="29">
        <f>SUMIFS(BD!F:F,BD!$C:$C,Consolidado!$B64)</f>
        <v>16549834.5</v>
      </c>
      <c r="D64" s="29">
        <f>SUMIFS(BD!G:G,BD!$C:$C,Consolidado!$B64)</f>
        <v>1159032.6200000001</v>
      </c>
      <c r="E64" s="29">
        <f>SUMIFS(BD!H:H,BD!$C:$C,Consolidado!$B64)</f>
        <v>15390801.879999995</v>
      </c>
      <c r="F64" s="29">
        <f>SUMIFS(BD!I:I,BD!$C:$C,Consolidado!$B64)</f>
        <v>13276047</v>
      </c>
      <c r="G64" s="29">
        <f>SUMIFS(BD!J:J,BD!$C:$C,Consolidado!$B64)</f>
        <v>2114754.8800000004</v>
      </c>
      <c r="H64" s="37">
        <f t="shared" ref="H64:H68" si="25">G64/E64</f>
        <v>0.13740381407599545</v>
      </c>
    </row>
    <row r="65" spans="2:8" outlineLevel="1">
      <c r="B65" s="24" t="s">
        <v>33</v>
      </c>
      <c r="C65" s="29">
        <f>SUMIFS(BD!F:F,BD!$C:$C,Consolidado!$B65)</f>
        <v>35611662</v>
      </c>
      <c r="D65" s="29">
        <f>SUMIFS(BD!G:G,BD!$C:$C,Consolidado!$B65)</f>
        <v>2600518.0500000003</v>
      </c>
      <c r="E65" s="29">
        <f>SUMIFS(BD!H:H,BD!$C:$C,Consolidado!$B65)</f>
        <v>33011143.95000001</v>
      </c>
      <c r="F65" s="29">
        <f>SUMIFS(BD!I:I,BD!$C:$C,Consolidado!$B65)</f>
        <v>28213706</v>
      </c>
      <c r="G65" s="29">
        <f>SUMIFS(BD!J:J,BD!$C:$C,Consolidado!$B65)</f>
        <v>4797437.9499999993</v>
      </c>
      <c r="H65" s="37">
        <f t="shared" si="25"/>
        <v>0.14532783102780047</v>
      </c>
    </row>
    <row r="66" spans="2:8" outlineLevel="1">
      <c r="B66" s="24" t="s">
        <v>36</v>
      </c>
      <c r="C66" s="29">
        <f>SUMIFS(BD!F:F,BD!$C:$C,Consolidado!$B66)</f>
        <v>19826768.5</v>
      </c>
      <c r="D66" s="29">
        <f>SUMIFS(BD!G:G,BD!$C:$C,Consolidado!$B66)</f>
        <v>1576709.0350000004</v>
      </c>
      <c r="E66" s="29">
        <f>SUMIFS(BD!H:H,BD!$C:$C,Consolidado!$B66)</f>
        <v>18250059.465</v>
      </c>
      <c r="F66" s="29">
        <f>SUMIFS(BD!I:I,BD!$C:$C,Consolidado!$B66)</f>
        <v>15944067</v>
      </c>
      <c r="G66" s="29">
        <f>SUMIFS(BD!J:J,BD!$C:$C,Consolidado!$B66)</f>
        <v>2305992.4649999999</v>
      </c>
      <c r="H66" s="37">
        <f t="shared" si="25"/>
        <v>0.12635533979614899</v>
      </c>
    </row>
    <row r="67" spans="2:8" outlineLevel="1">
      <c r="B67" s="24" t="s">
        <v>37</v>
      </c>
      <c r="C67" s="29">
        <f>SUMIFS(BD!F:F,BD!$C:$C,Consolidado!$B67)</f>
        <v>21968533.5</v>
      </c>
      <c r="D67" s="29">
        <f>SUMIFS(BD!G:G,BD!$C:$C,Consolidado!$B67)</f>
        <v>1456612.4799999995</v>
      </c>
      <c r="E67" s="29">
        <f>SUMIFS(BD!H:H,BD!$C:$C,Consolidado!$B67)</f>
        <v>20511921.02</v>
      </c>
      <c r="F67" s="29">
        <f>SUMIFS(BD!I:I,BD!$C:$C,Consolidado!$B67)</f>
        <v>17477313</v>
      </c>
      <c r="G67" s="29">
        <f>SUMIFS(BD!J:J,BD!$C:$C,Consolidado!$B67)</f>
        <v>3034608.0200000005</v>
      </c>
      <c r="H67" s="37">
        <f t="shared" si="25"/>
        <v>0.14794362834378741</v>
      </c>
    </row>
    <row r="68" spans="2:8" outlineLevel="1">
      <c r="B68" s="24" t="s">
        <v>39</v>
      </c>
      <c r="C68" s="29">
        <f>SUMIFS(BD!F:F,BD!$C:$C,Consolidado!$B68)</f>
        <v>19037279.5</v>
      </c>
      <c r="D68" s="29">
        <f>SUMIFS(BD!G:G,BD!$C:$C,Consolidado!$B68)</f>
        <v>1290163.4400000002</v>
      </c>
      <c r="E68" s="29">
        <f>SUMIFS(BD!H:H,BD!$C:$C,Consolidado!$B68)</f>
        <v>17747116.059999999</v>
      </c>
      <c r="F68" s="29">
        <f>SUMIFS(BD!I:I,BD!$C:$C,Consolidado!$B68)</f>
        <v>14933012</v>
      </c>
      <c r="G68" s="29">
        <f>SUMIFS(BD!J:J,BD!$C:$C,Consolidado!$B68)</f>
        <v>2814104.06</v>
      </c>
      <c r="H68" s="37">
        <f t="shared" si="25"/>
        <v>0.15856683702782975</v>
      </c>
    </row>
    <row r="69" spans="2:8" ht="15" outlineLevel="1" thickBot="1">
      <c r="B69" s="30" t="s">
        <v>44</v>
      </c>
      <c r="C69" s="32">
        <f>SUM(C63:C68)</f>
        <v>127931598.5</v>
      </c>
      <c r="D69" s="32">
        <f t="shared" ref="D69" si="26">SUM(D63:D68)</f>
        <v>9205248.2400000002</v>
      </c>
      <c r="E69" s="38">
        <f t="shared" ref="E69" si="27">SUM(E63:E68)</f>
        <v>118726350.26000001</v>
      </c>
      <c r="F69" s="32">
        <f t="shared" ref="F69" si="28">SUM(F63:F68)</f>
        <v>103031498.3</v>
      </c>
      <c r="G69" s="32">
        <f t="shared" ref="G69" si="29">SUM(G63:G68)</f>
        <v>15694851.959999999</v>
      </c>
      <c r="H69" s="35">
        <f t="shared" ref="H64:H69" si="30">G69/E69</f>
        <v>0.13219350149002043</v>
      </c>
    </row>
    <row r="70" spans="2:8" outlineLevel="1">
      <c r="C70" s="13"/>
      <c r="D70" s="13"/>
      <c r="E70" s="13"/>
      <c r="F70" s="13"/>
      <c r="G70" s="13"/>
    </row>
    <row r="71" spans="2:8" outlineLevel="1">
      <c r="B71" t="s">
        <v>67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2E5211F8-A83C-4A0E-89EA-EB022F37C477}"/>
</file>

<file path=customXml/itemProps4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CRISTIANE INACIO CARTAXO</cp:lastModifiedBy>
  <cp:revision/>
  <dcterms:created xsi:type="dcterms:W3CDTF">2014-01-28T02:45:41Z</dcterms:created>
  <dcterms:modified xsi:type="dcterms:W3CDTF">2023-08-19T12:31:41Z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