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AppDir\GitHub\Lucas\CreateFabulously\"/>
    </mc:Choice>
  </mc:AlternateContent>
  <xr:revisionPtr revIDLastSave="0" documentId="13_ncr:1_{421F1554-4E0F-4044-AEE7-E69755B693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9" i="1" l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<sst xmlns="http://schemas.openxmlformats.org/spreadsheetml/2006/main" count="388" uniqueCount="262">
  <si>
    <t>name</t>
  </si>
  <si>
    <t>filename</t>
  </si>
  <si>
    <t>url</t>
  </si>
  <si>
    <t>side</t>
  </si>
  <si>
    <t>Advancement Plaques [Fabric]</t>
  </si>
  <si>
    <t>advancement-plaques-fabric.pw.toml</t>
  </si>
  <si>
    <t>client</t>
  </si>
  <si>
    <t>Ambient Environment</t>
  </si>
  <si>
    <t>ambient-environment.pw.toml</t>
  </si>
  <si>
    <t>AmbientSounds 5</t>
  </si>
  <si>
    <t>ambientsounds.pw.toml</t>
  </si>
  <si>
    <t>Animatica</t>
  </si>
  <si>
    <t>animatica.pw.toml</t>
  </si>
  <si>
    <t>AntiGhost</t>
  </si>
  <si>
    <t>antighost.pw.toml</t>
  </si>
  <si>
    <t>AppleSkin</t>
  </si>
  <si>
    <t>appleskin.pw.toml</t>
  </si>
  <si>
    <t>both</t>
  </si>
  <si>
    <t>Architectury API (Fabric/Forge)</t>
  </si>
  <si>
    <t>architectury-api.pw.toml</t>
  </si>
  <si>
    <t>Armor Sound Tweak</t>
  </si>
  <si>
    <t>armor-sound-tweak.pw.toml</t>
  </si>
  <si>
    <t>Balm (Fabric Edition)</t>
  </si>
  <si>
    <t>balm-fabric.pw.toml</t>
  </si>
  <si>
    <t>Better Advancements</t>
  </si>
  <si>
    <t>better-advancements.pw.toml</t>
  </si>
  <si>
    <t>Better Compatibility Checker</t>
  </si>
  <si>
    <t>better-compatibility-checker.pw.toml</t>
  </si>
  <si>
    <t>Better Mount HUD</t>
  </si>
  <si>
    <t>better-mount-hud.pw.toml</t>
  </si>
  <si>
    <t>Better Third Person</t>
  </si>
  <si>
    <t>better-third-person.pw.toml</t>
  </si>
  <si>
    <t>Better Tridents</t>
  </si>
  <si>
    <t>better-tridents.pw.toml</t>
  </si>
  <si>
    <t>Blur (Fabric)</t>
  </si>
  <si>
    <t>blur-fabric.pw.toml</t>
  </si>
  <si>
    <t>Bookshelf</t>
  </si>
  <si>
    <t>bookshelf.pw.toml</t>
  </si>
  <si>
    <t>Borderless Mining</t>
  </si>
  <si>
    <t>borderless-mining.pw.toml</t>
  </si>
  <si>
    <t>Building Wands</t>
  </si>
  <si>
    <t>building-wands.pw.toml</t>
  </si>
  <si>
    <t>Fabric Capes</t>
  </si>
  <si>
    <t>capes.pw.toml</t>
  </si>
  <si>
    <t>Cardinal Components</t>
  </si>
  <si>
    <t>cardinal-components.pw.toml</t>
  </si>
  <si>
    <t>CIT Resewn</t>
  </si>
  <si>
    <t>cit-resewn.pw.toml</t>
  </si>
  <si>
    <t>CleanCut</t>
  </si>
  <si>
    <t>cleancut.pw.toml</t>
  </si>
  <si>
    <t>Cloth Config API (Fabric/Forge)</t>
  </si>
  <si>
    <t>cloth-config.pw.toml</t>
  </si>
  <si>
    <t>Clumps</t>
  </si>
  <si>
    <t>clumps.pw.toml</t>
  </si>
  <si>
    <t>Collective (Fabric)</t>
  </si>
  <si>
    <t>collective-fabric.pw.toml</t>
  </si>
  <si>
    <t>Colormatic</t>
  </si>
  <si>
    <t>colormatic.pw.toml</t>
  </si>
  <si>
    <t>Continuity</t>
  </si>
  <si>
    <t>continuity.pw.toml</t>
  </si>
  <si>
    <t>Controlling</t>
  </si>
  <si>
    <t>controlling.pw.toml</t>
  </si>
  <si>
    <t>Crafting Tweaks (Fabric Edition)</t>
  </si>
  <si>
    <t>crafting-tweaks-fabric.pw.toml</t>
  </si>
  <si>
    <t>Create Fabric</t>
  </si>
  <si>
    <t>create-fabric.pw.toml</t>
  </si>
  <si>
    <t>CreativeCore</t>
  </si>
  <si>
    <t>creativecore.pw.toml</t>
  </si>
  <si>
    <t>Cull Less Leaves</t>
  </si>
  <si>
    <t>cull-less-leaves.pw.toml</t>
  </si>
  <si>
    <t>Custom Entity Models (CEM)</t>
  </si>
  <si>
    <t>custom-entity-models-cem.pw.toml</t>
  </si>
  <si>
    <t>Debugify</t>
  </si>
  <si>
    <t>debugify.pw.toml</t>
  </si>
  <si>
    <t>Decorative Blocks</t>
  </si>
  <si>
    <t>decorative-blocks.pw.toml</t>
  </si>
  <si>
    <t>DeepslateCutting</t>
  </si>
  <si>
    <t>deepslatecutting.pw.toml</t>
  </si>
  <si>
    <t>Diggus Maximus</t>
  </si>
  <si>
    <t>diggus-maximus.pw.toml</t>
  </si>
  <si>
    <t>Dragon Drops Elytra (Fabric)</t>
  </si>
  <si>
    <t>dragon-drops-elytra-fabric.pw.toml</t>
  </si>
  <si>
    <t>Dynamic FPS</t>
  </si>
  <si>
    <t>dynamic-fps.pw.toml</t>
  </si>
  <si>
    <t>Easy Anvils</t>
  </si>
  <si>
    <t>easy-anvils.pw.toml</t>
  </si>
  <si>
    <t>Easy Elytra Takeoff (Fabric)</t>
  </si>
  <si>
    <t>easy-elytra-takeoff-fabric.pw.toml</t>
  </si>
  <si>
    <t>Easy Magic</t>
  </si>
  <si>
    <t>easy-magic.pw.toml</t>
  </si>
  <si>
    <t>Easy Shulker Boxes</t>
  </si>
  <si>
    <t>easy-shulker-boxes.pw.toml</t>
  </si>
  <si>
    <t>Effective 💦</t>
  </si>
  <si>
    <t>effective.pw.toml</t>
  </si>
  <si>
    <t>Enchantment Descriptions</t>
  </si>
  <si>
    <t>enchantment-descriptions.pw.toml</t>
  </si>
  <si>
    <t>Enhanced Block Entities</t>
  </si>
  <si>
    <t>enhanced-block-entities.pw.toml</t>
  </si>
  <si>
    <t>Entity Texture Features - [Fabric &amp; Forge]</t>
  </si>
  <si>
    <t>entity-texture-features-fabric.pw.toml</t>
  </si>
  <si>
    <t>Entity Culling Fabric/Forge</t>
  </si>
  <si>
    <t>entityculling.pw.toml</t>
  </si>
  <si>
    <t>Expanded Delight [Fabric]</t>
  </si>
  <si>
    <t>expanded-delight.pw.toml</t>
  </si>
  <si>
    <t>Expanded Storage</t>
  </si>
  <si>
    <t>expanded-storage.pw.toml</t>
  </si>
  <si>
    <t>Explorer's Compass</t>
  </si>
  <si>
    <t>explorers-compass.pw.toml</t>
  </si>
  <si>
    <t>Fabric API</t>
  </si>
  <si>
    <t>fabric-api.pw.toml</t>
  </si>
  <si>
    <t>[FABRIC/QUILT] Disable Custom Worlds Advice</t>
  </si>
  <si>
    <t>fabric-disable-custom-worlds-advice.pw.toml</t>
  </si>
  <si>
    <t>Fabric Language Kotlin</t>
  </si>
  <si>
    <t>fabric-language-kotlin.pw.toml</t>
  </si>
  <si>
    <t>Fabric Seasons</t>
  </si>
  <si>
    <t>fabric-seasons.pw.toml</t>
  </si>
  <si>
    <t>FabricSkyBoxes Interop</t>
  </si>
  <si>
    <t>fabricskyboxes-interop.pw.toml</t>
  </si>
  <si>
    <t>FabricSkyboxes</t>
  </si>
  <si>
    <t>fabricskyboxes.pw.toml</t>
  </si>
  <si>
    <t>Fabrishot</t>
  </si>
  <si>
    <t>fabrishot.pw.toml</t>
  </si>
  <si>
    <t>Falling Leaves (Fabric)</t>
  </si>
  <si>
    <t>falling-leaves-fabric.pw.toml</t>
  </si>
  <si>
    <t>FallingTree (Forge&amp;Fabric)</t>
  </si>
  <si>
    <t>falling-tree.pw.toml</t>
  </si>
  <si>
    <t>Farmer's Delight [Fabric]</t>
  </si>
  <si>
    <t>farmers-delight-fabric.pw.toml</t>
  </si>
  <si>
    <t>Farmer's Knives [Fabric]</t>
  </si>
  <si>
    <t>farmers-knives.pw.toml</t>
  </si>
  <si>
    <t>Farsight [Fabric]</t>
  </si>
  <si>
    <t>farsight-fabric.pw.toml</t>
  </si>
  <si>
    <t>FerriteCore (Fabric)</t>
  </si>
  <si>
    <t>ferritecore-fabric.pw.toml</t>
  </si>
  <si>
    <t>Forge Config API Port</t>
  </si>
  <si>
    <t>forge-config-api-port-fabric.pw.toml</t>
  </si>
  <si>
    <t>Forgotten Recipes - Sculk Sensor, Bundle, Leather and Powder Snow Recipe</t>
  </si>
  <si>
    <t>forgottenrecipes.pw.toml</t>
  </si>
  <si>
    <t>Freecam (Fabric)</t>
  </si>
  <si>
    <t>free-cam.pw.toml</t>
  </si>
  <si>
    <t>Iceberg [Fabric]</t>
  </si>
  <si>
    <t>iceberg-fabric.pw.toml</t>
  </si>
  <si>
    <t>Illuminations 🔥</t>
  </si>
  <si>
    <t>illuminations.pw.toml</t>
  </si>
  <si>
    <t>Indium</t>
  </si>
  <si>
    <t>indium.pw.toml</t>
  </si>
  <si>
    <t>Inventory HUD+</t>
  </si>
  <si>
    <t>inventory-hud-forge.pw.toml</t>
  </si>
  <si>
    <t>Inventory Sorting</t>
  </si>
  <si>
    <t>inventory-sorting.pw.toml</t>
  </si>
  <si>
    <t>Iris Shaders</t>
  </si>
  <si>
    <t>irisshaders.pw.toml</t>
  </si>
  <si>
    <t>Item Model Fix (Fabric)</t>
  </si>
  <si>
    <t>item-model-fix.pw.toml</t>
  </si>
  <si>
    <t>Jade Addons (Fabric)</t>
  </si>
  <si>
    <t>jade-addons-fabric.pw.toml</t>
  </si>
  <si>
    <t>Jade 🔍</t>
  </si>
  <si>
    <t>jade.pw.toml</t>
  </si>
  <si>
    <t>LambdaBetterGrass</t>
  </si>
  <si>
    <t>lambdabettergrass.pw.toml</t>
  </si>
  <si>
    <t>LambDynamicLights</t>
  </si>
  <si>
    <t>lambdynamiclights.pw.toml</t>
  </si>
  <si>
    <t>Language Reload</t>
  </si>
  <si>
    <t>language-reload.pw.toml</t>
  </si>
  <si>
    <t>LazyDFU</t>
  </si>
  <si>
    <t>lazydfu.pw.toml</t>
  </si>
  <si>
    <t>Light Overlay (Rift/Forge/Fabric)</t>
  </si>
  <si>
    <t>light-overlay.pw.toml</t>
  </si>
  <si>
    <t>Lithium (Fabric)</t>
  </si>
  <si>
    <t>lithium.pw.toml</t>
  </si>
  <si>
    <t>Magnum Torch</t>
  </si>
  <si>
    <t>magnum-torch-forge.pw.toml</t>
  </si>
  <si>
    <t>Main Menu Credits</t>
  </si>
  <si>
    <t>main-menu-credits.pw.toml</t>
  </si>
  <si>
    <t>MemoryLeakFix</t>
  </si>
  <si>
    <t>memoryleakfix.pw.toml</t>
  </si>
  <si>
    <t>MidnightControls</t>
  </si>
  <si>
    <t>midnightcontrols.pw.toml</t>
  </si>
  <si>
    <t>Mixin Conflict Helper</t>
  </si>
  <si>
    <t>mixin-conflict-helper.pw.toml</t>
  </si>
  <si>
    <t>MixinTrace</t>
  </si>
  <si>
    <t>mixintrace.pw.toml</t>
  </si>
  <si>
    <t>Mob Catcher [FABRIC/FORGE]</t>
  </si>
  <si>
    <t>mob-catcher-fabric.pw.toml</t>
  </si>
  <si>
    <t>Mod Menu</t>
  </si>
  <si>
    <t>modmenu.pw.toml</t>
  </si>
  <si>
    <t>More Chat History</t>
  </si>
  <si>
    <t>more-chat-history.pw.toml</t>
  </si>
  <si>
    <t>Mouse Tweaks</t>
  </si>
  <si>
    <t>mouse-tweaks.pw.toml</t>
  </si>
  <si>
    <t>Nature's Compass</t>
  </si>
  <si>
    <t>natures-compass.pw.toml</t>
  </si>
  <si>
    <t>NetherPortalFix (Fabric Edition)</t>
  </si>
  <si>
    <t>netherportalfix-fabric.pw.toml</t>
  </si>
  <si>
    <t>No Chat Reports</t>
  </si>
  <si>
    <t>no-chat-reports.pw.toml</t>
  </si>
  <si>
    <t>No Fade</t>
  </si>
  <si>
    <t>no-fade.pw.toml</t>
  </si>
  <si>
    <t>Create Support for Open Parties and Claims</t>
  </si>
  <si>
    <t>opac-fabric-create-support.pw.toml</t>
  </si>
  <si>
    <t>Open Parties and Claims</t>
  </si>
  <si>
    <t>open-parties-and-claims.pw.toml</t>
  </si>
  <si>
    <t>OptiGUI</t>
  </si>
  <si>
    <t>optigui.pw.toml</t>
  </si>
  <si>
    <t>Polymorph (Fabric)</t>
  </si>
  <si>
    <t>polymorph-fabric.pw.toml</t>
  </si>
  <si>
    <t>Presence Footsteps [Fabric]</t>
  </si>
  <si>
    <t>presence-footsteps.pw.toml</t>
  </si>
  <si>
    <t>Puzzle</t>
  </si>
  <si>
    <t>puzzle.pw.toml</t>
  </si>
  <si>
    <t>Puzzles Lib</t>
  </si>
  <si>
    <t>puzzles-lib.pw.toml</t>
  </si>
  <si>
    <t>Reese's Sodium Options</t>
  </si>
  <si>
    <t>reeses-sodium-options.pw.toml</t>
  </si>
  <si>
    <t>Roughly Enough Items Fabric/Forge (REI)</t>
  </si>
  <si>
    <t>roughly-enough-items.pw.toml</t>
  </si>
  <si>
    <t>Roughly Enough Loot Tables</t>
  </si>
  <si>
    <t>roughly-enough-loot-tables.pw.toml</t>
  </si>
  <si>
    <t>Roughly Enough Professions (REP)</t>
  </si>
  <si>
    <t>roughly-enough-professions-rep.pw.toml</t>
  </si>
  <si>
    <t>Roughly Enough Resources</t>
  </si>
  <si>
    <t>roughly-enough-resources.pw.toml</t>
  </si>
  <si>
    <t>Roughly Enough Trades</t>
  </si>
  <si>
    <t>roughly-enough-trades.pw.toml</t>
  </si>
  <si>
    <t>Satin API</t>
  </si>
  <si>
    <t>satin-api.pw.toml</t>
  </si>
  <si>
    <t>Moonlight Lib</t>
  </si>
  <si>
    <t>selene.pw.toml</t>
  </si>
  <si>
    <t>Shulker Drops Two (Fabric)</t>
  </si>
  <si>
    <t>shulker-drops-two-fabric.pw.toml</t>
  </si>
  <si>
    <t>Simple Backpack [FABRIC]</t>
  </si>
  <si>
    <t>simple-backpack-fabric.pw.toml</t>
  </si>
  <si>
    <t>Smooth Boot (Fabric)</t>
  </si>
  <si>
    <t>smooth-boot.pw.toml</t>
  </si>
  <si>
    <t>Sodium Extra</t>
  </si>
  <si>
    <t>sodium-extra.pw.toml</t>
  </si>
  <si>
    <t>Sodium</t>
  </si>
  <si>
    <t>sodium.pw.toml</t>
  </si>
  <si>
    <t>Sound Physics Remastered</t>
  </si>
  <si>
    <t>sound-physics-remastered.pw.toml</t>
  </si>
  <si>
    <t>spark</t>
  </si>
  <si>
    <t>spark.pw.toml</t>
  </si>
  <si>
    <t>Starlight (Fabric)</t>
  </si>
  <si>
    <t>starlight.pw.toml</t>
  </si>
  <si>
    <t>Supplementaries</t>
  </si>
  <si>
    <t>supplementaries.pw.toml</t>
  </si>
  <si>
    <t>Tom's Simple Storage Mod (Fabric)</t>
  </si>
  <si>
    <t>toms-storage-fabric.pw.toml</t>
  </si>
  <si>
    <t>Visuality</t>
  </si>
  <si>
    <t>visuality.pw.toml</t>
  </si>
  <si>
    <t>Xaero's Minimap</t>
  </si>
  <si>
    <t>xaeros-minimap.pw.toml</t>
  </si>
  <si>
    <t>Xaero's World Map</t>
  </si>
  <si>
    <t>xaeros-world-map.pw.toml</t>
  </si>
  <si>
    <t>YetAnotherConfigLib</t>
  </si>
  <si>
    <t>yacl.pw.toml</t>
  </si>
  <si>
    <t>Your Options Shall Be Respected (YOSBR)</t>
  </si>
  <si>
    <t>yosbr.pw.toml</t>
  </si>
  <si>
    <t>You're in Grave Danger</t>
  </si>
  <si>
    <t>youre-in-grave-danger.pw.toml</t>
  </si>
  <si>
    <t>Zoomify</t>
  </si>
  <si>
    <t>zoomify.pw.toml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</si>
</sst>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9"/>
  <sheetViews>
    <sheetView tabSelected="1" workbookViewId="0">
      <selection activeCell="D12" sqref="D12"/>
    </sheetView>
  </sheetViews>
  <sheetFormatPr defaultRowHeight="14.4" x14ac:dyDescent="0.3"/>
  <cols>
    <col min="1" max="4" width="42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t="str">
        <f>HYPERLINK("https://www.curseforge.com/projects/514882","https://www.curseforge.com/projects/514882")</f>
        <v>https://www.curseforge.com/projects/514882</v>
      </c>
      <c r="D2" t="s">
        <v>6</v>
      </c>
    </row>
    <row r="3" spans="1:4" x14ac:dyDescent="0.3">
      <c r="A3" t="s">
        <v>7</v>
      </c>
      <c r="B3" t="s">
        <v>8</v>
      </c>
      <c r="C3" t="str">
        <f>HYPERLINK("https://www.curseforge.com/projects/320163","https://www.curseforge.com/projects/320163")</f>
        <v>https://www.curseforge.com/projects/320163</v>
      </c>
      <c r="D3" t="s">
        <v>6</v>
      </c>
    </row>
    <row r="4" spans="1:4" x14ac:dyDescent="0.3">
      <c r="A4" t="s">
        <v>9</v>
      </c>
      <c r="B4" t="s">
        <v>10</v>
      </c>
      <c r="C4" t="str">
        <f>HYPERLINK("https://www.curseforge.com/projects/254284","https://www.curseforge.com/projects/254284")</f>
        <v>https://www.curseforge.com/projects/254284</v>
      </c>
      <c r="D4" t="s">
        <v>6</v>
      </c>
    </row>
    <row r="5" spans="1:4" x14ac:dyDescent="0.3">
      <c r="A5" t="s">
        <v>11</v>
      </c>
      <c r="B5" t="s">
        <v>12</v>
      </c>
      <c r="C5" t="str">
        <f>HYPERLINK("https://www.curseforge.com/projects/533006","https://www.curseforge.com/projects/533006")</f>
        <v>https://www.curseforge.com/projects/533006</v>
      </c>
      <c r="D5" t="s">
        <v>6</v>
      </c>
    </row>
    <row r="6" spans="1:4" x14ac:dyDescent="0.3">
      <c r="A6" t="s">
        <v>13</v>
      </c>
      <c r="B6" t="s">
        <v>14</v>
      </c>
      <c r="C6" t="str">
        <f>HYPERLINK("https://www.curseforge.com/projects/273279","https://www.curseforge.com/projects/273279")</f>
        <v>https://www.curseforge.com/projects/273279</v>
      </c>
      <c r="D6" t="s">
        <v>6</v>
      </c>
    </row>
    <row r="7" spans="1:4" x14ac:dyDescent="0.3">
      <c r="A7" t="s">
        <v>15</v>
      </c>
      <c r="B7" t="s">
        <v>16</v>
      </c>
      <c r="C7" t="str">
        <f>HYPERLINK("https://www.curseforge.com/projects/248787","https://www.curseforge.com/projects/248787")</f>
        <v>https://www.curseforge.com/projects/248787</v>
      </c>
      <c r="D7" t="s">
        <v>17</v>
      </c>
    </row>
    <row r="8" spans="1:4" x14ac:dyDescent="0.3">
      <c r="A8" t="s">
        <v>18</v>
      </c>
      <c r="B8" t="s">
        <v>19</v>
      </c>
      <c r="C8" t="str">
        <f>HYPERLINK("https://www.curseforge.com/projects/419699","https://www.curseforge.com/projects/419699")</f>
        <v>https://www.curseforge.com/projects/419699</v>
      </c>
      <c r="D8" t="s">
        <v>17</v>
      </c>
    </row>
    <row r="9" spans="1:4" x14ac:dyDescent="0.3">
      <c r="A9" t="s">
        <v>20</v>
      </c>
      <c r="B9" t="s">
        <v>21</v>
      </c>
      <c r="C9" t="str">
        <f>HYPERLINK("https://www.curseforge.com/projects/277668","https://www.curseforge.com/projects/277668")</f>
        <v>https://www.curseforge.com/projects/277668</v>
      </c>
      <c r="D9" t="s">
        <v>6</v>
      </c>
    </row>
    <row r="10" spans="1:4" x14ac:dyDescent="0.3">
      <c r="A10" t="s">
        <v>22</v>
      </c>
      <c r="B10" t="s">
        <v>23</v>
      </c>
      <c r="C10" t="str">
        <f>HYPERLINK("https://www.curseforge.com/projects/500525","https://www.curseforge.com/projects/500525")</f>
        <v>https://www.curseforge.com/projects/500525</v>
      </c>
      <c r="D10" t="s">
        <v>17</v>
      </c>
    </row>
    <row r="11" spans="1:4" x14ac:dyDescent="0.3">
      <c r="A11" t="s">
        <v>24</v>
      </c>
      <c r="B11" t="s">
        <v>25</v>
      </c>
      <c r="C11" t="str">
        <f>HYPERLINK("https://www.curseforge.com/projects/272515","https://www.curseforge.com/projects/272515")</f>
        <v>https://www.curseforge.com/projects/272515</v>
      </c>
      <c r="D11" t="s">
        <v>6</v>
      </c>
    </row>
    <row r="12" spans="1:4" x14ac:dyDescent="0.3">
      <c r="A12" t="s">
        <v>26</v>
      </c>
      <c r="B12" t="s">
        <v>27</v>
      </c>
      <c r="C12" t="str">
        <f>HYPERLINK("https://www.curseforge.com/projects/551894","https://www.curseforge.com/projects/551894")</f>
        <v>https://www.curseforge.com/projects/551894</v>
      </c>
      <c r="D12" t="s">
        <v>17</v>
      </c>
    </row>
    <row r="13" spans="1:4" x14ac:dyDescent="0.3">
      <c r="A13" t="s">
        <v>28</v>
      </c>
      <c r="B13" t="s">
        <v>29</v>
      </c>
      <c r="C13" t="str">
        <f>HYPERLINK("https://www.curseforge.com/projects/475358","https://www.curseforge.com/projects/475358")</f>
        <v>https://www.curseforge.com/projects/475358</v>
      </c>
      <c r="D13" t="s">
        <v>6</v>
      </c>
    </row>
    <row r="14" spans="1:4" x14ac:dyDescent="0.3">
      <c r="A14" t="s">
        <v>30</v>
      </c>
      <c r="B14" t="s">
        <v>31</v>
      </c>
      <c r="C14" t="str">
        <f>HYPERLINK("https://www.curseforge.com/projects/435044","https://www.curseforge.com/projects/435044")</f>
        <v>https://www.curseforge.com/projects/435044</v>
      </c>
      <c r="D14" t="s">
        <v>6</v>
      </c>
    </row>
    <row r="15" spans="1:4" x14ac:dyDescent="0.3">
      <c r="A15" t="s">
        <v>32</v>
      </c>
      <c r="B15" t="s">
        <v>33</v>
      </c>
      <c r="C15" t="str">
        <f>HYPERLINK("https://www.curseforge.com/projects/666941","https://www.curseforge.com/projects/666941")</f>
        <v>https://www.curseforge.com/projects/666941</v>
      </c>
      <c r="D15" t="s">
        <v>17</v>
      </c>
    </row>
    <row r="16" spans="1:4" x14ac:dyDescent="0.3">
      <c r="A16" t="s">
        <v>34</v>
      </c>
      <c r="B16" t="s">
        <v>35</v>
      </c>
      <c r="C16" t="str">
        <f>HYPERLINK("https://www.curseforge.com/projects/393563","https://www.curseforge.com/projects/393563")</f>
        <v>https://www.curseforge.com/projects/393563</v>
      </c>
      <c r="D16" t="s">
        <v>6</v>
      </c>
    </row>
    <row r="17" spans="1:4" x14ac:dyDescent="0.3">
      <c r="A17" t="s">
        <v>36</v>
      </c>
      <c r="B17" t="s">
        <v>37</v>
      </c>
      <c r="C17" t="str">
        <f>HYPERLINK("https://www.curseforge.com/projects/228525","https://www.curseforge.com/projects/228525")</f>
        <v>https://www.curseforge.com/projects/228525</v>
      </c>
      <c r="D17" t="s">
        <v>17</v>
      </c>
    </row>
    <row r="18" spans="1:4" x14ac:dyDescent="0.3">
      <c r="A18" t="s">
        <v>38</v>
      </c>
      <c r="B18" t="s">
        <v>39</v>
      </c>
      <c r="C18" t="str">
        <f>HYPERLINK("https://www.curseforge.com/projects/310205","https://www.curseforge.com/projects/310205")</f>
        <v>https://www.curseforge.com/projects/310205</v>
      </c>
      <c r="D18" t="s">
        <v>6</v>
      </c>
    </row>
    <row r="19" spans="1:4" x14ac:dyDescent="0.3">
      <c r="A19" t="s">
        <v>40</v>
      </c>
      <c r="B19" t="s">
        <v>41</v>
      </c>
      <c r="C19" t="str">
        <f>HYPERLINK("https://www.curseforge.com/projects/363392","https://www.curseforge.com/projects/363392")</f>
        <v>https://www.curseforge.com/projects/363392</v>
      </c>
      <c r="D19" t="s">
        <v>17</v>
      </c>
    </row>
    <row r="20" spans="1:4" x14ac:dyDescent="0.3">
      <c r="A20" t="s">
        <v>42</v>
      </c>
      <c r="B20" t="s">
        <v>43</v>
      </c>
      <c r="C20" t="str">
        <f>HYPERLINK("https://www.curseforge.com/projects/408481","https://www.curseforge.com/projects/408481")</f>
        <v>https://www.curseforge.com/projects/408481</v>
      </c>
      <c r="D20" t="s">
        <v>6</v>
      </c>
    </row>
    <row r="21" spans="1:4" x14ac:dyDescent="0.3">
      <c r="A21" t="s">
        <v>44</v>
      </c>
      <c r="B21" t="s">
        <v>45</v>
      </c>
      <c r="C21" t="str">
        <f>HYPERLINK("https://www.curseforge.com/projects/318449","https://www.curseforge.com/projects/318449")</f>
        <v>https://www.curseforge.com/projects/318449</v>
      </c>
      <c r="D21" t="s">
        <v>17</v>
      </c>
    </row>
    <row r="22" spans="1:4" x14ac:dyDescent="0.3">
      <c r="A22" t="s">
        <v>46</v>
      </c>
      <c r="B22" t="s">
        <v>47</v>
      </c>
      <c r="C22" t="str">
        <f>HYPERLINK("https://www.curseforge.com/projects/521427","https://www.curseforge.com/projects/521427")</f>
        <v>https://www.curseforge.com/projects/521427</v>
      </c>
      <c r="D22" t="s">
        <v>6</v>
      </c>
    </row>
    <row r="23" spans="1:4" x14ac:dyDescent="0.3">
      <c r="A23" t="s">
        <v>48</v>
      </c>
      <c r="B23" t="s">
        <v>49</v>
      </c>
      <c r="C23" t="str">
        <f>HYPERLINK("https://www.curseforge.com/projects/392805","https://www.curseforge.com/projects/392805")</f>
        <v>https://www.curseforge.com/projects/392805</v>
      </c>
      <c r="D23" t="s">
        <v>17</v>
      </c>
    </row>
    <row r="24" spans="1:4" x14ac:dyDescent="0.3">
      <c r="A24" t="s">
        <v>50</v>
      </c>
      <c r="B24" t="s">
        <v>51</v>
      </c>
      <c r="C24" t="str">
        <f>HYPERLINK("https://www.curseforge.com/projects/348521","https://www.curseforge.com/projects/348521")</f>
        <v>https://www.curseforge.com/projects/348521</v>
      </c>
      <c r="D24" t="s">
        <v>17</v>
      </c>
    </row>
    <row r="25" spans="1:4" x14ac:dyDescent="0.3">
      <c r="A25" t="s">
        <v>52</v>
      </c>
      <c r="B25" t="s">
        <v>53</v>
      </c>
      <c r="C25" t="str">
        <f>HYPERLINK("https://www.curseforge.com/projects/256717","https://www.curseforge.com/projects/256717")</f>
        <v>https://www.curseforge.com/projects/256717</v>
      </c>
      <c r="D25" t="s">
        <v>17</v>
      </c>
    </row>
    <row r="26" spans="1:4" x14ac:dyDescent="0.3">
      <c r="A26" t="s">
        <v>54</v>
      </c>
      <c r="B26" t="s">
        <v>55</v>
      </c>
      <c r="C26" t="str">
        <f>HYPERLINK("https://www.curseforge.com/projects/526606","https://www.curseforge.com/projects/526606")</f>
        <v>https://www.curseforge.com/projects/526606</v>
      </c>
      <c r="D26" t="s">
        <v>17</v>
      </c>
    </row>
    <row r="27" spans="1:4" x14ac:dyDescent="0.3">
      <c r="A27" t="s">
        <v>56</v>
      </c>
      <c r="B27" t="s">
        <v>57</v>
      </c>
      <c r="C27" t="str">
        <f>HYPERLINK("https://www.curseforge.com/projects/325092","https://www.curseforge.com/projects/325092")</f>
        <v>https://www.curseforge.com/projects/325092</v>
      </c>
      <c r="D27" t="s">
        <v>6</v>
      </c>
    </row>
    <row r="28" spans="1:4" x14ac:dyDescent="0.3">
      <c r="A28" t="s">
        <v>58</v>
      </c>
      <c r="B28" t="s">
        <v>59</v>
      </c>
      <c r="C28" t="str">
        <f>HYPERLINK("https://www.curseforge.com/projects/531351","https://www.curseforge.com/projects/531351")</f>
        <v>https://www.curseforge.com/projects/531351</v>
      </c>
      <c r="D28" t="s">
        <v>6</v>
      </c>
    </row>
    <row r="29" spans="1:4" x14ac:dyDescent="0.3">
      <c r="A29" t="s">
        <v>60</v>
      </c>
      <c r="B29" t="s">
        <v>61</v>
      </c>
      <c r="C29" t="str">
        <f>HYPERLINK("https://www.curseforge.com/projects/250398","https://www.curseforge.com/projects/250398")</f>
        <v>https://www.curseforge.com/projects/250398</v>
      </c>
      <c r="D29" t="s">
        <v>6</v>
      </c>
    </row>
    <row r="30" spans="1:4" x14ac:dyDescent="0.3">
      <c r="A30" t="s">
        <v>62</v>
      </c>
      <c r="B30" t="s">
        <v>63</v>
      </c>
      <c r="C30" t="str">
        <f>HYPERLINK("https://www.curseforge.com/projects/502516","https://www.curseforge.com/projects/502516")</f>
        <v>https://www.curseforge.com/projects/502516</v>
      </c>
      <c r="D30" t="s">
        <v>17</v>
      </c>
    </row>
    <row r="31" spans="1:4" x14ac:dyDescent="0.3">
      <c r="A31" t="s">
        <v>64</v>
      </c>
      <c r="B31" t="s">
        <v>65</v>
      </c>
      <c r="C31" t="str">
        <f>HYPERLINK("https://www.curseforge.com/projects/624165","https://www.curseforge.com/projects/624165")</f>
        <v>https://www.curseforge.com/projects/624165</v>
      </c>
      <c r="D31" t="s">
        <v>17</v>
      </c>
    </row>
    <row r="32" spans="1:4" x14ac:dyDescent="0.3">
      <c r="A32" t="s">
        <v>66</v>
      </c>
      <c r="B32" t="s">
        <v>67</v>
      </c>
      <c r="C32" t="str">
        <f>HYPERLINK("https://www.curseforge.com/projects/257814","https://www.curseforge.com/projects/257814")</f>
        <v>https://www.curseforge.com/projects/257814</v>
      </c>
      <c r="D32" t="s">
        <v>17</v>
      </c>
    </row>
    <row r="33" spans="1:4" x14ac:dyDescent="0.3">
      <c r="A33" t="s">
        <v>68</v>
      </c>
      <c r="B33" t="s">
        <v>69</v>
      </c>
      <c r="C33" t="str">
        <f>HYPERLINK("https://www.curseforge.com/projects/619718","https://www.curseforge.com/projects/619718")</f>
        <v>https://www.curseforge.com/projects/619718</v>
      </c>
      <c r="D33" t="s">
        <v>6</v>
      </c>
    </row>
    <row r="34" spans="1:4" x14ac:dyDescent="0.3">
      <c r="A34" t="s">
        <v>70</v>
      </c>
      <c r="B34" t="s">
        <v>71</v>
      </c>
      <c r="C34" t="str">
        <f>HYPERLINK("https://www.curseforge.com/projects/477078","https://www.curseforge.com/projects/477078")</f>
        <v>https://www.curseforge.com/projects/477078</v>
      </c>
      <c r="D34" t="s">
        <v>6</v>
      </c>
    </row>
    <row r="35" spans="1:4" x14ac:dyDescent="0.3">
      <c r="A35" t="s">
        <v>72</v>
      </c>
      <c r="B35" t="s">
        <v>73</v>
      </c>
      <c r="C35" t="str">
        <f>HYPERLINK("https://www.curseforge.com/projects/596224","https://www.curseforge.com/projects/596224")</f>
        <v>https://www.curseforge.com/projects/596224</v>
      </c>
      <c r="D35" t="s">
        <v>17</v>
      </c>
    </row>
    <row r="36" spans="1:4" x14ac:dyDescent="0.3">
      <c r="A36" t="s">
        <v>74</v>
      </c>
      <c r="B36" t="s">
        <v>75</v>
      </c>
      <c r="C36" t="str">
        <f>HYPERLINK("https://www.curseforge.com/projects/362528","https://www.curseforge.com/projects/362528")</f>
        <v>https://www.curseforge.com/projects/362528</v>
      </c>
      <c r="D36" t="s">
        <v>17</v>
      </c>
    </row>
    <row r="37" spans="1:4" x14ac:dyDescent="0.3">
      <c r="A37" t="s">
        <v>76</v>
      </c>
      <c r="B37" t="s">
        <v>77</v>
      </c>
      <c r="C37" t="str">
        <f>HYPERLINK("https://www.curseforge.com/projects/504899","https://www.curseforge.com/projects/504899")</f>
        <v>https://www.curseforge.com/projects/504899</v>
      </c>
      <c r="D37" t="s">
        <v>17</v>
      </c>
    </row>
    <row r="38" spans="1:4" x14ac:dyDescent="0.3">
      <c r="A38" t="s">
        <v>78</v>
      </c>
      <c r="B38" t="s">
        <v>79</v>
      </c>
      <c r="C38" t="str">
        <f>HYPERLINK("https://www.curseforge.com/projects/341888","https://www.curseforge.com/projects/341888")</f>
        <v>https://www.curseforge.com/projects/341888</v>
      </c>
      <c r="D38" t="s">
        <v>17</v>
      </c>
    </row>
    <row r="39" spans="1:4" x14ac:dyDescent="0.3">
      <c r="A39" t="s">
        <v>80</v>
      </c>
      <c r="B39" t="s">
        <v>81</v>
      </c>
      <c r="C39" t="str">
        <f>HYPERLINK("https://www.curseforge.com/projects/530658","https://www.curseforge.com/projects/530658")</f>
        <v>https://www.curseforge.com/projects/530658</v>
      </c>
      <c r="D39" t="s">
        <v>17</v>
      </c>
    </row>
    <row r="40" spans="1:4" x14ac:dyDescent="0.3">
      <c r="A40" t="s">
        <v>82</v>
      </c>
      <c r="B40" t="s">
        <v>83</v>
      </c>
      <c r="C40" t="str">
        <f>HYPERLINK("https://www.curseforge.com/projects/335493","https://www.curseforge.com/projects/335493")</f>
        <v>https://www.curseforge.com/projects/335493</v>
      </c>
      <c r="D40" t="s">
        <v>6</v>
      </c>
    </row>
    <row r="41" spans="1:4" x14ac:dyDescent="0.3">
      <c r="A41" t="s">
        <v>84</v>
      </c>
      <c r="B41" t="s">
        <v>85</v>
      </c>
      <c r="C41" t="str">
        <f>HYPERLINK("https://www.curseforge.com/projects/682567","https://www.curseforge.com/projects/682567")</f>
        <v>https://www.curseforge.com/projects/682567</v>
      </c>
      <c r="D41" t="s">
        <v>17</v>
      </c>
    </row>
    <row r="42" spans="1:4" x14ac:dyDescent="0.3">
      <c r="A42" t="s">
        <v>86</v>
      </c>
      <c r="B42" t="s">
        <v>87</v>
      </c>
      <c r="C42" t="str">
        <f>HYPERLINK("https://www.curseforge.com/projects/530654","https://www.curseforge.com/projects/530654")</f>
        <v>https://www.curseforge.com/projects/530654</v>
      </c>
      <c r="D42" t="s">
        <v>17</v>
      </c>
    </row>
    <row r="43" spans="1:4" x14ac:dyDescent="0.3">
      <c r="A43" t="s">
        <v>88</v>
      </c>
      <c r="B43" t="s">
        <v>89</v>
      </c>
      <c r="C43" t="str">
        <f>HYPERLINK("https://www.curseforge.com/projects/456239","https://www.curseforge.com/projects/456239")</f>
        <v>https://www.curseforge.com/projects/456239</v>
      </c>
      <c r="D43" t="s">
        <v>17</v>
      </c>
    </row>
    <row r="44" spans="1:4" x14ac:dyDescent="0.3">
      <c r="A44" t="s">
        <v>90</v>
      </c>
      <c r="B44" t="s">
        <v>91</v>
      </c>
      <c r="C44" t="str">
        <f>HYPERLINK("https://www.curseforge.com/projects/594006","https://www.curseforge.com/projects/594006")</f>
        <v>https://www.curseforge.com/projects/594006</v>
      </c>
      <c r="D44" t="s">
        <v>17</v>
      </c>
    </row>
    <row r="45" spans="1:4" x14ac:dyDescent="0.3">
      <c r="A45" t="s">
        <v>92</v>
      </c>
      <c r="B45" t="s">
        <v>93</v>
      </c>
      <c r="C45" t="str">
        <f>HYPERLINK("https://www.curseforge.com/projects/556381","https://www.curseforge.com/projects/556381")</f>
        <v>https://www.curseforge.com/projects/556381</v>
      </c>
      <c r="D45" t="s">
        <v>6</v>
      </c>
    </row>
    <row r="46" spans="1:4" x14ac:dyDescent="0.3">
      <c r="A46" t="s">
        <v>94</v>
      </c>
      <c r="B46" t="s">
        <v>95</v>
      </c>
      <c r="C46" t="str">
        <f>HYPERLINK("https://www.curseforge.com/projects/250419","https://www.curseforge.com/projects/250419")</f>
        <v>https://www.curseforge.com/projects/250419</v>
      </c>
      <c r="D46" t="s">
        <v>6</v>
      </c>
    </row>
    <row r="47" spans="1:4" x14ac:dyDescent="0.3">
      <c r="A47" t="s">
        <v>96</v>
      </c>
      <c r="B47" t="s">
        <v>97</v>
      </c>
      <c r="C47" t="str">
        <f>HYPERLINK("https://www.curseforge.com/projects/452046","https://www.curseforge.com/projects/452046")</f>
        <v>https://www.curseforge.com/projects/452046</v>
      </c>
      <c r="D47" t="s">
        <v>6</v>
      </c>
    </row>
    <row r="48" spans="1:4" x14ac:dyDescent="0.3">
      <c r="A48" t="s">
        <v>98</v>
      </c>
      <c r="B48" t="s">
        <v>99</v>
      </c>
      <c r="C48" t="str">
        <f>HYPERLINK("https://www.curseforge.com/projects/568563","https://www.curseforge.com/projects/568563")</f>
        <v>https://www.curseforge.com/projects/568563</v>
      </c>
      <c r="D48" t="s">
        <v>6</v>
      </c>
    </row>
    <row r="49" spans="1:4" x14ac:dyDescent="0.3">
      <c r="A49" t="s">
        <v>100</v>
      </c>
      <c r="B49" t="s">
        <v>101</v>
      </c>
      <c r="C49" t="str">
        <f>HYPERLINK("https://www.curseforge.com/projects/448233","https://www.curseforge.com/projects/448233")</f>
        <v>https://www.curseforge.com/projects/448233</v>
      </c>
      <c r="D49" t="s">
        <v>6</v>
      </c>
    </row>
    <row r="50" spans="1:4" x14ac:dyDescent="0.3">
      <c r="A50" t="s">
        <v>102</v>
      </c>
      <c r="B50" t="s">
        <v>103</v>
      </c>
      <c r="C50" t="str">
        <f>HYPERLINK("https://www.curseforge.com/projects/620770","https://www.curseforge.com/projects/620770")</f>
        <v>https://www.curseforge.com/projects/620770</v>
      </c>
      <c r="D50" t="s">
        <v>17</v>
      </c>
    </row>
    <row r="51" spans="1:4" x14ac:dyDescent="0.3">
      <c r="A51" t="s">
        <v>104</v>
      </c>
      <c r="B51" t="s">
        <v>105</v>
      </c>
      <c r="C51" t="str">
        <f>HYPERLINK("https://www.curseforge.com/projects/317856","https://www.curseforge.com/projects/317856")</f>
        <v>https://www.curseforge.com/projects/317856</v>
      </c>
      <c r="D51" t="s">
        <v>17</v>
      </c>
    </row>
    <row r="52" spans="1:4" x14ac:dyDescent="0.3">
      <c r="A52" t="s">
        <v>106</v>
      </c>
      <c r="B52" t="s">
        <v>107</v>
      </c>
      <c r="C52" t="str">
        <f>HYPERLINK("https://www.curseforge.com/projects/491794","https://www.curseforge.com/projects/491794")</f>
        <v>https://www.curseforge.com/projects/491794</v>
      </c>
      <c r="D52" t="s">
        <v>17</v>
      </c>
    </row>
    <row r="53" spans="1:4" x14ac:dyDescent="0.3">
      <c r="A53" t="s">
        <v>108</v>
      </c>
      <c r="B53" t="s">
        <v>109</v>
      </c>
      <c r="C53" t="str">
        <f>HYPERLINK("https://www.curseforge.com/projects/306612","https://www.curseforge.com/projects/306612")</f>
        <v>https://www.curseforge.com/projects/306612</v>
      </c>
      <c r="D53" t="s">
        <v>17</v>
      </c>
    </row>
    <row r="54" spans="1:4" x14ac:dyDescent="0.3">
      <c r="A54" t="s">
        <v>110</v>
      </c>
      <c r="B54" t="s">
        <v>111</v>
      </c>
      <c r="C54" t="str">
        <f>HYPERLINK("https://www.curseforge.com/projects/401978","https://www.curseforge.com/projects/401978")</f>
        <v>https://www.curseforge.com/projects/401978</v>
      </c>
      <c r="D54" t="s">
        <v>6</v>
      </c>
    </row>
    <row r="55" spans="1:4" x14ac:dyDescent="0.3">
      <c r="A55" t="s">
        <v>112</v>
      </c>
      <c r="B55" t="s">
        <v>113</v>
      </c>
      <c r="C55" t="str">
        <f>HYPERLINK("https://www.curseforge.com/projects/308769","https://www.curseforge.com/projects/308769")</f>
        <v>https://www.curseforge.com/projects/308769</v>
      </c>
      <c r="D55" t="s">
        <v>17</v>
      </c>
    </row>
    <row r="56" spans="1:4" x14ac:dyDescent="0.3">
      <c r="A56" t="s">
        <v>114</v>
      </c>
      <c r="B56" t="s">
        <v>115</v>
      </c>
      <c r="C56" t="str">
        <f>HYPERLINK("https://www.curseforge.com/projects/413523","https://www.curseforge.com/projects/413523")</f>
        <v>https://www.curseforge.com/projects/413523</v>
      </c>
      <c r="D56" t="s">
        <v>17</v>
      </c>
    </row>
    <row r="57" spans="1:4" x14ac:dyDescent="0.3">
      <c r="A57" t="s">
        <v>116</v>
      </c>
      <c r="B57" t="s">
        <v>117</v>
      </c>
      <c r="C57" t="str">
        <f>HYPERLINK("https://www.curseforge.com/projects/697845","https://www.curseforge.com/projects/697845")</f>
        <v>https://www.curseforge.com/projects/697845</v>
      </c>
      <c r="D57" t="s">
        <v>6</v>
      </c>
    </row>
    <row r="58" spans="1:4" x14ac:dyDescent="0.3">
      <c r="A58" t="s">
        <v>118</v>
      </c>
      <c r="B58" t="s">
        <v>119</v>
      </c>
      <c r="C58" t="str">
        <f>HYPERLINK("https://www.curseforge.com/projects/408209","https://www.curseforge.com/projects/408209")</f>
        <v>https://www.curseforge.com/projects/408209</v>
      </c>
      <c r="D58" t="s">
        <v>6</v>
      </c>
    </row>
    <row r="59" spans="1:4" x14ac:dyDescent="0.3">
      <c r="A59" t="s">
        <v>120</v>
      </c>
      <c r="B59" t="s">
        <v>121</v>
      </c>
      <c r="C59" t="str">
        <f>HYPERLINK("https://www.curseforge.com/projects/404870","https://www.curseforge.com/projects/404870")</f>
        <v>https://www.curseforge.com/projects/404870</v>
      </c>
      <c r="D59" t="s">
        <v>6</v>
      </c>
    </row>
    <row r="60" spans="1:4" x14ac:dyDescent="0.3">
      <c r="A60" t="s">
        <v>122</v>
      </c>
      <c r="B60" t="s">
        <v>123</v>
      </c>
      <c r="C60" t="str">
        <f>HYPERLINK("https://www.curseforge.com/projects/417510","https://www.curseforge.com/projects/417510")</f>
        <v>https://www.curseforge.com/projects/417510</v>
      </c>
      <c r="D60" t="s">
        <v>6</v>
      </c>
    </row>
    <row r="61" spans="1:4" x14ac:dyDescent="0.3">
      <c r="A61" t="s">
        <v>124</v>
      </c>
      <c r="B61" t="s">
        <v>125</v>
      </c>
      <c r="C61" t="str">
        <f>HYPERLINK("https://www.curseforge.com/projects/349559","https://www.curseforge.com/projects/349559")</f>
        <v>https://www.curseforge.com/projects/349559</v>
      </c>
      <c r="D61" t="s">
        <v>17</v>
      </c>
    </row>
    <row r="62" spans="1:4" x14ac:dyDescent="0.3">
      <c r="A62" t="s">
        <v>126</v>
      </c>
      <c r="B62" t="s">
        <v>127</v>
      </c>
      <c r="C62" t="str">
        <f>HYPERLINK("https://www.curseforge.com/projects/482834","https://www.curseforge.com/projects/482834")</f>
        <v>https://www.curseforge.com/projects/482834</v>
      </c>
      <c r="D62" t="s">
        <v>17</v>
      </c>
    </row>
    <row r="63" spans="1:4" x14ac:dyDescent="0.3">
      <c r="A63" t="s">
        <v>128</v>
      </c>
      <c r="B63" t="s">
        <v>129</v>
      </c>
      <c r="C63" t="str">
        <f>HYPERLINK("https://www.curseforge.com/projects/628972","https://www.curseforge.com/projects/628972")</f>
        <v>https://www.curseforge.com/projects/628972</v>
      </c>
      <c r="D63" t="s">
        <v>17</v>
      </c>
    </row>
    <row r="64" spans="1:4" x14ac:dyDescent="0.3">
      <c r="A64" t="s">
        <v>130</v>
      </c>
      <c r="B64" t="s">
        <v>131</v>
      </c>
      <c r="C64" t="str">
        <f>HYPERLINK("https://www.curseforge.com/projects/579192","https://www.curseforge.com/projects/579192")</f>
        <v>https://www.curseforge.com/projects/579192</v>
      </c>
      <c r="D64" t="s">
        <v>6</v>
      </c>
    </row>
    <row r="65" spans="1:4" x14ac:dyDescent="0.3">
      <c r="A65" t="s">
        <v>132</v>
      </c>
      <c r="B65" t="s">
        <v>133</v>
      </c>
      <c r="C65" t="str">
        <f>HYPERLINK("https://www.curseforge.com/projects/459857","https://www.curseforge.com/projects/459857")</f>
        <v>https://www.curseforge.com/projects/459857</v>
      </c>
      <c r="D65" t="s">
        <v>17</v>
      </c>
    </row>
    <row r="66" spans="1:4" x14ac:dyDescent="0.3">
      <c r="A66" t="s">
        <v>134</v>
      </c>
      <c r="B66" t="s">
        <v>135</v>
      </c>
      <c r="C66" t="str">
        <f>HYPERLINK("https://www.curseforge.com/projects/547434","https://www.curseforge.com/projects/547434")</f>
        <v>https://www.curseforge.com/projects/547434</v>
      </c>
      <c r="D66" t="s">
        <v>17</v>
      </c>
    </row>
    <row r="67" spans="1:4" x14ac:dyDescent="0.3">
      <c r="A67" t="s">
        <v>136</v>
      </c>
      <c r="B67" t="s">
        <v>137</v>
      </c>
      <c r="C67" t="str">
        <f>HYPERLINK("https://www.curseforge.com/projects/496392","https://www.curseforge.com/projects/496392")</f>
        <v>https://www.curseforge.com/projects/496392</v>
      </c>
      <c r="D67" t="s">
        <v>17</v>
      </c>
    </row>
    <row r="68" spans="1:4" x14ac:dyDescent="0.3">
      <c r="A68" t="s">
        <v>138</v>
      </c>
      <c r="B68" t="s">
        <v>139</v>
      </c>
      <c r="C68" t="str">
        <f>HYPERLINK("https://www.curseforge.com/projects/557076","https://www.curseforge.com/projects/557076")</f>
        <v>https://www.curseforge.com/projects/557076</v>
      </c>
      <c r="D68" t="s">
        <v>6</v>
      </c>
    </row>
    <row r="69" spans="1:4" x14ac:dyDescent="0.3">
      <c r="A69" t="s">
        <v>140</v>
      </c>
      <c r="B69" t="s">
        <v>141</v>
      </c>
      <c r="C69" t="str">
        <f>HYPERLINK("https://www.curseforge.com/projects/539382","https://www.curseforge.com/projects/539382")</f>
        <v>https://www.curseforge.com/projects/539382</v>
      </c>
      <c r="D69" t="s">
        <v>17</v>
      </c>
    </row>
    <row r="70" spans="1:4" x14ac:dyDescent="0.3">
      <c r="A70" t="s">
        <v>142</v>
      </c>
      <c r="B70" t="s">
        <v>143</v>
      </c>
      <c r="C70" t="str">
        <f>HYPERLINK("https://www.curseforge.com/projects/292908","https://www.curseforge.com/projects/292908")</f>
        <v>https://www.curseforge.com/projects/292908</v>
      </c>
      <c r="D70" t="s">
        <v>6</v>
      </c>
    </row>
    <row r="71" spans="1:4" x14ac:dyDescent="0.3">
      <c r="A71" t="s">
        <v>144</v>
      </c>
      <c r="B71" t="s">
        <v>145</v>
      </c>
      <c r="C71" t="str">
        <f>HYPERLINK("https://www.curseforge.com/projects/459496","https://www.curseforge.com/projects/459496")</f>
        <v>https://www.curseforge.com/projects/459496</v>
      </c>
      <c r="D71" t="s">
        <v>6</v>
      </c>
    </row>
    <row r="72" spans="1:4" x14ac:dyDescent="0.3">
      <c r="A72" t="s">
        <v>146</v>
      </c>
      <c r="B72" t="s">
        <v>147</v>
      </c>
      <c r="C72" t="str">
        <f>HYPERLINK("https://www.curseforge.com/projects/357540","https://www.curseforge.com/projects/357540")</f>
        <v>https://www.curseforge.com/projects/357540</v>
      </c>
      <c r="D72" t="s">
        <v>6</v>
      </c>
    </row>
    <row r="73" spans="1:4" x14ac:dyDescent="0.3">
      <c r="A73" t="s">
        <v>148</v>
      </c>
      <c r="B73" t="s">
        <v>149</v>
      </c>
      <c r="C73" t="str">
        <f>HYPERLINK("https://www.curseforge.com/projects/325471","https://www.curseforge.com/projects/325471")</f>
        <v>https://www.curseforge.com/projects/325471</v>
      </c>
      <c r="D73" t="s">
        <v>17</v>
      </c>
    </row>
    <row r="74" spans="1:4" x14ac:dyDescent="0.3">
      <c r="A74" t="s">
        <v>150</v>
      </c>
      <c r="B74" t="s">
        <v>151</v>
      </c>
      <c r="C74" t="str">
        <f>HYPERLINK("https://www.curseforge.com/projects/455508","https://www.curseforge.com/projects/455508")</f>
        <v>https://www.curseforge.com/projects/455508</v>
      </c>
      <c r="D74" t="s">
        <v>6</v>
      </c>
    </row>
    <row r="75" spans="1:4" x14ac:dyDescent="0.3">
      <c r="A75" t="s">
        <v>152</v>
      </c>
      <c r="B75" t="s">
        <v>153</v>
      </c>
      <c r="C75" t="str">
        <f>HYPERLINK("https://www.curseforge.com/projects/399798","https://www.curseforge.com/projects/399798")</f>
        <v>https://www.curseforge.com/projects/399798</v>
      </c>
      <c r="D75" t="s">
        <v>6</v>
      </c>
    </row>
    <row r="76" spans="1:4" x14ac:dyDescent="0.3">
      <c r="A76" t="s">
        <v>154</v>
      </c>
      <c r="B76" t="s">
        <v>155</v>
      </c>
      <c r="C76" t="str">
        <f>HYPERLINK("https://www.curseforge.com/projects/656665","https://www.curseforge.com/projects/656665")</f>
        <v>https://www.curseforge.com/projects/656665</v>
      </c>
      <c r="D76" t="s">
        <v>17</v>
      </c>
    </row>
    <row r="77" spans="1:4" x14ac:dyDescent="0.3">
      <c r="A77" t="s">
        <v>156</v>
      </c>
      <c r="B77" t="s">
        <v>157</v>
      </c>
      <c r="C77" t="str">
        <f>HYPERLINK("https://www.curseforge.com/projects/324717","https://www.curseforge.com/projects/324717")</f>
        <v>https://www.curseforge.com/projects/324717</v>
      </c>
      <c r="D77" t="s">
        <v>17</v>
      </c>
    </row>
    <row r="78" spans="1:4" x14ac:dyDescent="0.3">
      <c r="A78" t="s">
        <v>158</v>
      </c>
      <c r="B78" t="s">
        <v>159</v>
      </c>
      <c r="C78" t="str">
        <f>HYPERLINK("https://www.curseforge.com/projects/400322","https://www.curseforge.com/projects/400322")</f>
        <v>https://www.curseforge.com/projects/400322</v>
      </c>
      <c r="D78" t="s">
        <v>6</v>
      </c>
    </row>
    <row r="79" spans="1:4" x14ac:dyDescent="0.3">
      <c r="A79" t="s">
        <v>160</v>
      </c>
      <c r="B79" t="s">
        <v>161</v>
      </c>
      <c r="C79" t="str">
        <f>HYPERLINK("https://www.curseforge.com/projects/393442","https://www.curseforge.com/projects/393442")</f>
        <v>https://www.curseforge.com/projects/393442</v>
      </c>
      <c r="D79" t="s">
        <v>6</v>
      </c>
    </row>
    <row r="80" spans="1:4" x14ac:dyDescent="0.3">
      <c r="A80" t="s">
        <v>162</v>
      </c>
      <c r="B80" t="s">
        <v>163</v>
      </c>
      <c r="C80" t="str">
        <f>HYPERLINK("https://www.curseforge.com/projects/527334","https://www.curseforge.com/projects/527334")</f>
        <v>https://www.curseforge.com/projects/527334</v>
      </c>
      <c r="D80" t="s">
        <v>6</v>
      </c>
    </row>
    <row r="81" spans="1:4" x14ac:dyDescent="0.3">
      <c r="A81" t="s">
        <v>164</v>
      </c>
      <c r="B81" t="s">
        <v>165</v>
      </c>
      <c r="C81" t="str">
        <f>HYPERLINK("https://www.curseforge.com/projects/433518","https://www.curseforge.com/projects/433518")</f>
        <v>https://www.curseforge.com/projects/433518</v>
      </c>
      <c r="D81" t="s">
        <v>17</v>
      </c>
    </row>
    <row r="82" spans="1:4" x14ac:dyDescent="0.3">
      <c r="A82" t="s">
        <v>166</v>
      </c>
      <c r="B82" t="s">
        <v>167</v>
      </c>
      <c r="C82" t="str">
        <f>HYPERLINK("https://www.curseforge.com/projects/325492","https://www.curseforge.com/projects/325492")</f>
        <v>https://www.curseforge.com/projects/325492</v>
      </c>
      <c r="D82" t="s">
        <v>6</v>
      </c>
    </row>
    <row r="83" spans="1:4" x14ac:dyDescent="0.3">
      <c r="A83" t="s">
        <v>168</v>
      </c>
      <c r="B83" t="s">
        <v>169</v>
      </c>
      <c r="C83" t="str">
        <f>HYPERLINK("https://www.curseforge.com/projects/360438","https://www.curseforge.com/projects/360438")</f>
        <v>https://www.curseforge.com/projects/360438</v>
      </c>
      <c r="D83" t="s">
        <v>17</v>
      </c>
    </row>
    <row r="84" spans="1:4" x14ac:dyDescent="0.3">
      <c r="A84" t="s">
        <v>170</v>
      </c>
      <c r="B84" t="s">
        <v>171</v>
      </c>
      <c r="C84" t="str">
        <f>HYPERLINK("https://www.curseforge.com/projects/593981","https://www.curseforge.com/projects/593981")</f>
        <v>https://www.curseforge.com/projects/593981</v>
      </c>
      <c r="D84" t="s">
        <v>17</v>
      </c>
    </row>
    <row r="85" spans="1:4" x14ac:dyDescent="0.3">
      <c r="A85" t="s">
        <v>172</v>
      </c>
      <c r="B85" t="s">
        <v>173</v>
      </c>
      <c r="C85" t="str">
        <f>HYPERLINK("https://www.curseforge.com/projects/618812","https://www.curseforge.com/projects/618812")</f>
        <v>https://www.curseforge.com/projects/618812</v>
      </c>
      <c r="D85" t="s">
        <v>6</v>
      </c>
    </row>
    <row r="86" spans="1:4" x14ac:dyDescent="0.3">
      <c r="A86" t="s">
        <v>174</v>
      </c>
      <c r="B86" t="s">
        <v>175</v>
      </c>
      <c r="C86" t="str">
        <f>HYPERLINK("https://www.curseforge.com/projects/627566","https://www.curseforge.com/projects/627566")</f>
        <v>https://www.curseforge.com/projects/627566</v>
      </c>
      <c r="D86" t="s">
        <v>17</v>
      </c>
    </row>
    <row r="87" spans="1:4" x14ac:dyDescent="0.3">
      <c r="A87" t="s">
        <v>176</v>
      </c>
      <c r="B87" t="s">
        <v>177</v>
      </c>
      <c r="C87" t="str">
        <f>HYPERLINK("https://www.curseforge.com/projects/621768","https://www.curseforge.com/projects/621768")</f>
        <v>https://www.curseforge.com/projects/621768</v>
      </c>
      <c r="D87" t="s">
        <v>6</v>
      </c>
    </row>
    <row r="88" spans="1:4" x14ac:dyDescent="0.3">
      <c r="A88" t="s">
        <v>178</v>
      </c>
      <c r="B88" t="s">
        <v>179</v>
      </c>
      <c r="C88" t="str">
        <f>HYPERLINK("https://www.curseforge.com/projects/643052","https://www.curseforge.com/projects/643052")</f>
        <v>https://www.curseforge.com/projects/643052</v>
      </c>
      <c r="D88" t="s">
        <v>17</v>
      </c>
    </row>
    <row r="89" spans="1:4" x14ac:dyDescent="0.3">
      <c r="A89" t="s">
        <v>180</v>
      </c>
      <c r="B89" t="s">
        <v>181</v>
      </c>
      <c r="C89" t="str">
        <f>HYPERLINK("https://www.curseforge.com/projects/433447","https://www.curseforge.com/projects/433447")</f>
        <v>https://www.curseforge.com/projects/433447</v>
      </c>
      <c r="D89" t="s">
        <v>17</v>
      </c>
    </row>
    <row r="90" spans="1:4" x14ac:dyDescent="0.3">
      <c r="A90" t="s">
        <v>182</v>
      </c>
      <c r="B90" t="s">
        <v>183</v>
      </c>
      <c r="C90" t="str">
        <f>HYPERLINK("https://www.curseforge.com/projects/498389","https://www.curseforge.com/projects/498389")</f>
        <v>https://www.curseforge.com/projects/498389</v>
      </c>
      <c r="D90" t="s">
        <v>17</v>
      </c>
    </row>
    <row r="91" spans="1:4" x14ac:dyDescent="0.3">
      <c r="A91" t="s">
        <v>184</v>
      </c>
      <c r="B91" t="s">
        <v>185</v>
      </c>
      <c r="C91" t="str">
        <f>HYPERLINK("https://www.curseforge.com/projects/308702","https://www.curseforge.com/projects/308702")</f>
        <v>https://www.curseforge.com/projects/308702</v>
      </c>
      <c r="D91" t="s">
        <v>6</v>
      </c>
    </row>
    <row r="92" spans="1:4" x14ac:dyDescent="0.3">
      <c r="A92" t="s">
        <v>186</v>
      </c>
      <c r="B92" t="s">
        <v>187</v>
      </c>
      <c r="C92" t="str">
        <f>HYPERLINK("https://www.curseforge.com/projects/518319","https://www.curseforge.com/projects/518319")</f>
        <v>https://www.curseforge.com/projects/518319</v>
      </c>
      <c r="D92" t="s">
        <v>6</v>
      </c>
    </row>
    <row r="93" spans="1:4" x14ac:dyDescent="0.3">
      <c r="A93" t="s">
        <v>188</v>
      </c>
      <c r="B93" t="s">
        <v>189</v>
      </c>
      <c r="C93" t="str">
        <f>HYPERLINK("https://www.curseforge.com/projects/60089","https://www.curseforge.com/projects/60089")</f>
        <v>https://www.curseforge.com/projects/60089</v>
      </c>
      <c r="D93" t="s">
        <v>6</v>
      </c>
    </row>
    <row r="94" spans="1:4" x14ac:dyDescent="0.3">
      <c r="A94" t="s">
        <v>190</v>
      </c>
      <c r="B94" t="s">
        <v>191</v>
      </c>
      <c r="C94" t="str">
        <f>HYPERLINK("https://www.curseforge.com/projects/252848","https://www.curseforge.com/projects/252848")</f>
        <v>https://www.curseforge.com/projects/252848</v>
      </c>
      <c r="D94" t="s">
        <v>17</v>
      </c>
    </row>
    <row r="95" spans="1:4" x14ac:dyDescent="0.3">
      <c r="A95" t="s">
        <v>192</v>
      </c>
      <c r="B95" t="s">
        <v>193</v>
      </c>
      <c r="C95" t="str">
        <f>HYPERLINK("https://www.curseforge.com/projects/547696","https://www.curseforge.com/projects/547696")</f>
        <v>https://www.curseforge.com/projects/547696</v>
      </c>
      <c r="D95" t="s">
        <v>17</v>
      </c>
    </row>
    <row r="96" spans="1:4" x14ac:dyDescent="0.3">
      <c r="A96" t="s">
        <v>194</v>
      </c>
      <c r="B96" t="s">
        <v>195</v>
      </c>
      <c r="C96" t="str">
        <f>HYPERLINK("https://www.curseforge.com/projects/634062","https://www.curseforge.com/projects/634062")</f>
        <v>https://www.curseforge.com/projects/634062</v>
      </c>
      <c r="D96" t="s">
        <v>6</v>
      </c>
    </row>
    <row r="97" spans="1:4" x14ac:dyDescent="0.3">
      <c r="A97" t="s">
        <v>196</v>
      </c>
      <c r="B97" t="s">
        <v>197</v>
      </c>
      <c r="C97" t="str">
        <f>HYPERLINK("https://www.curseforge.com/projects/452768","https://www.curseforge.com/projects/452768")</f>
        <v>https://www.curseforge.com/projects/452768</v>
      </c>
      <c r="D97" t="s">
        <v>6</v>
      </c>
    </row>
    <row r="98" spans="1:4" x14ac:dyDescent="0.3">
      <c r="A98" t="s">
        <v>198</v>
      </c>
      <c r="B98" t="s">
        <v>199</v>
      </c>
      <c r="C98" t="str">
        <f>HYPERLINK("https://www.curseforge.com/projects/650095","https://www.curseforge.com/projects/650095")</f>
        <v>https://www.curseforge.com/projects/650095</v>
      </c>
      <c r="D98" t="s">
        <v>17</v>
      </c>
    </row>
    <row r="99" spans="1:4" x14ac:dyDescent="0.3">
      <c r="A99" t="s">
        <v>200</v>
      </c>
      <c r="B99" t="s">
        <v>201</v>
      </c>
      <c r="C99" t="str">
        <f>HYPERLINK("https://www.curseforge.com/projects/636608","https://www.curseforge.com/projects/636608")</f>
        <v>https://www.curseforge.com/projects/636608</v>
      </c>
      <c r="D99" t="s">
        <v>17</v>
      </c>
    </row>
    <row r="100" spans="1:4" x14ac:dyDescent="0.3">
      <c r="A100" t="s">
        <v>202</v>
      </c>
      <c r="B100" t="s">
        <v>203</v>
      </c>
      <c r="C100" t="str">
        <f>HYPERLINK("https://www.curseforge.com/projects/619986","https://www.curseforge.com/projects/619986")</f>
        <v>https://www.curseforge.com/projects/619986</v>
      </c>
      <c r="D100" t="s">
        <v>6</v>
      </c>
    </row>
    <row r="101" spans="1:4" x14ac:dyDescent="0.3">
      <c r="A101" t="s">
        <v>204</v>
      </c>
      <c r="B101" t="s">
        <v>205</v>
      </c>
      <c r="C101" t="str">
        <f>HYPERLINK("https://www.curseforge.com/projects/397434","https://www.curseforge.com/projects/397434")</f>
        <v>https://www.curseforge.com/projects/397434</v>
      </c>
      <c r="D101" t="s">
        <v>17</v>
      </c>
    </row>
    <row r="102" spans="1:4" x14ac:dyDescent="0.3">
      <c r="A102" t="s">
        <v>206</v>
      </c>
      <c r="B102" t="s">
        <v>207</v>
      </c>
      <c r="C102" t="str">
        <f>HYPERLINK("https://www.curseforge.com/projects/334259","https://www.curseforge.com/projects/334259")</f>
        <v>https://www.curseforge.com/projects/334259</v>
      </c>
      <c r="D102" t="s">
        <v>6</v>
      </c>
    </row>
    <row r="103" spans="1:4" x14ac:dyDescent="0.3">
      <c r="A103" t="s">
        <v>208</v>
      </c>
      <c r="B103" t="s">
        <v>209</v>
      </c>
      <c r="C103" t="str">
        <f>HYPERLINK("https://www.curseforge.com/projects/563977","https://www.curseforge.com/projects/563977")</f>
        <v>https://www.curseforge.com/projects/563977</v>
      </c>
      <c r="D103" t="s">
        <v>6</v>
      </c>
    </row>
    <row r="104" spans="1:4" x14ac:dyDescent="0.3">
      <c r="A104" t="s">
        <v>210</v>
      </c>
      <c r="B104" t="s">
        <v>211</v>
      </c>
      <c r="C104" t="str">
        <f>HYPERLINK("https://www.curseforge.com/projects/495476","https://www.curseforge.com/projects/495476")</f>
        <v>https://www.curseforge.com/projects/495476</v>
      </c>
      <c r="D104" t="s">
        <v>6</v>
      </c>
    </row>
    <row r="105" spans="1:4" x14ac:dyDescent="0.3">
      <c r="A105" t="s">
        <v>212</v>
      </c>
      <c r="B105" t="s">
        <v>213</v>
      </c>
      <c r="C105" t="str">
        <f>HYPERLINK("https://www.curseforge.com/projects/511319","https://www.curseforge.com/projects/511319")</f>
        <v>https://www.curseforge.com/projects/511319</v>
      </c>
      <c r="D105" t="s">
        <v>6</v>
      </c>
    </row>
    <row r="106" spans="1:4" x14ac:dyDescent="0.3">
      <c r="A106" t="s">
        <v>214</v>
      </c>
      <c r="B106" t="s">
        <v>215</v>
      </c>
      <c r="C106" t="str">
        <f>HYPERLINK("https://www.curseforge.com/projects/310111","https://www.curseforge.com/projects/310111")</f>
        <v>https://www.curseforge.com/projects/310111</v>
      </c>
      <c r="D106" t="s">
        <v>6</v>
      </c>
    </row>
    <row r="107" spans="1:4" x14ac:dyDescent="0.3">
      <c r="A107" t="s">
        <v>216</v>
      </c>
      <c r="B107" t="s">
        <v>217</v>
      </c>
      <c r="C107" t="str">
        <f>HYPERLINK("https://www.curseforge.com/projects/665532","https://www.curseforge.com/projects/665532")</f>
        <v>https://www.curseforge.com/projects/665532</v>
      </c>
      <c r="D107" t="s">
        <v>17</v>
      </c>
    </row>
    <row r="108" spans="1:4" x14ac:dyDescent="0.3">
      <c r="A108" t="s">
        <v>218</v>
      </c>
      <c r="B108" t="s">
        <v>219</v>
      </c>
      <c r="C108" t="str">
        <f>HYPERLINK("https://www.curseforge.com/projects/597988","https://www.curseforge.com/projects/597988")</f>
        <v>https://www.curseforge.com/projects/597988</v>
      </c>
      <c r="D108" t="s">
        <v>6</v>
      </c>
    </row>
    <row r="109" spans="1:4" x14ac:dyDescent="0.3">
      <c r="A109" t="s">
        <v>220</v>
      </c>
      <c r="B109" t="s">
        <v>221</v>
      </c>
      <c r="C109" t="str">
        <f>HYPERLINK("https://www.curseforge.com/projects/325625","https://www.curseforge.com/projects/325625")</f>
        <v>https://www.curseforge.com/projects/325625</v>
      </c>
      <c r="D109" t="s">
        <v>6</v>
      </c>
    </row>
    <row r="110" spans="1:4" x14ac:dyDescent="0.3">
      <c r="A110" t="s">
        <v>222</v>
      </c>
      <c r="B110" t="s">
        <v>223</v>
      </c>
      <c r="C110" t="str">
        <f>HYPERLINK("https://www.curseforge.com/projects/664356","https://www.curseforge.com/projects/664356")</f>
        <v>https://www.curseforge.com/projects/664356</v>
      </c>
      <c r="D110" t="s">
        <v>6</v>
      </c>
    </row>
    <row r="111" spans="1:4" x14ac:dyDescent="0.3">
      <c r="A111" t="s">
        <v>224</v>
      </c>
      <c r="B111" t="s">
        <v>225</v>
      </c>
      <c r="C111" t="str">
        <f>HYPERLINK("https://www.curseforge.com/projects/385463","https://www.curseforge.com/projects/385463")</f>
        <v>https://www.curseforge.com/projects/385463</v>
      </c>
      <c r="D111" t="s">
        <v>17</v>
      </c>
    </row>
    <row r="112" spans="1:4" x14ac:dyDescent="0.3">
      <c r="A112" t="s">
        <v>226</v>
      </c>
      <c r="B112" t="s">
        <v>227</v>
      </c>
      <c r="C112" t="str">
        <f>HYPERLINK("https://www.curseforge.com/projects/499980","https://www.curseforge.com/projects/499980")</f>
        <v>https://www.curseforge.com/projects/499980</v>
      </c>
      <c r="D112" t="s">
        <v>17</v>
      </c>
    </row>
    <row r="113" spans="1:4" x14ac:dyDescent="0.3">
      <c r="A113" t="s">
        <v>228</v>
      </c>
      <c r="B113" t="s">
        <v>229</v>
      </c>
      <c r="C113" t="str">
        <f>HYPERLINK("https://www.curseforge.com/projects/575694","https://www.curseforge.com/projects/575694")</f>
        <v>https://www.curseforge.com/projects/575694</v>
      </c>
      <c r="D113" t="s">
        <v>17</v>
      </c>
    </row>
    <row r="114" spans="1:4" x14ac:dyDescent="0.3">
      <c r="A114" t="s">
        <v>230</v>
      </c>
      <c r="B114" t="s">
        <v>231</v>
      </c>
      <c r="C114" t="str">
        <f>HYPERLINK("https://www.curseforge.com/projects/383999","https://www.curseforge.com/projects/383999")</f>
        <v>https://www.curseforge.com/projects/383999</v>
      </c>
      <c r="D114" t="s">
        <v>17</v>
      </c>
    </row>
    <row r="115" spans="1:4" x14ac:dyDescent="0.3">
      <c r="A115" t="s">
        <v>232</v>
      </c>
      <c r="B115" t="s">
        <v>233</v>
      </c>
      <c r="C115" t="str">
        <f>HYPERLINK("https://www.curseforge.com/projects/415758","https://www.curseforge.com/projects/415758")</f>
        <v>https://www.curseforge.com/projects/415758</v>
      </c>
      <c r="D115" t="s">
        <v>17</v>
      </c>
    </row>
    <row r="116" spans="1:4" x14ac:dyDescent="0.3">
      <c r="A116" t="s">
        <v>234</v>
      </c>
      <c r="B116" t="s">
        <v>235</v>
      </c>
      <c r="C116" t="str">
        <f>HYPERLINK("https://www.curseforge.com/projects/447673","https://www.curseforge.com/projects/447673")</f>
        <v>https://www.curseforge.com/projects/447673</v>
      </c>
      <c r="D116" t="s">
        <v>6</v>
      </c>
    </row>
    <row r="117" spans="1:4" x14ac:dyDescent="0.3">
      <c r="A117" t="s">
        <v>236</v>
      </c>
      <c r="B117" t="s">
        <v>237</v>
      </c>
      <c r="C117" t="str">
        <f>HYPERLINK("https://www.curseforge.com/projects/394468","https://www.curseforge.com/projects/394468")</f>
        <v>https://www.curseforge.com/projects/394468</v>
      </c>
      <c r="D117" t="s">
        <v>6</v>
      </c>
    </row>
    <row r="118" spans="1:4" x14ac:dyDescent="0.3">
      <c r="A118" t="s">
        <v>238</v>
      </c>
      <c r="B118" t="s">
        <v>239</v>
      </c>
      <c r="C118" t="str">
        <f>HYPERLINK("https://www.curseforge.com/projects/535489","https://www.curseforge.com/projects/535489")</f>
        <v>https://www.curseforge.com/projects/535489</v>
      </c>
      <c r="D118" t="s">
        <v>6</v>
      </c>
    </row>
    <row r="119" spans="1:4" x14ac:dyDescent="0.3">
      <c r="A119" t="s">
        <v>240</v>
      </c>
      <c r="B119" t="s">
        <v>241</v>
      </c>
      <c r="C119" t="str">
        <f>HYPERLINK("https://www.curseforge.com/projects/361579","https://www.curseforge.com/projects/361579")</f>
        <v>https://www.curseforge.com/projects/361579</v>
      </c>
      <c r="D119" t="s">
        <v>17</v>
      </c>
    </row>
    <row r="120" spans="1:4" x14ac:dyDescent="0.3">
      <c r="A120" t="s">
        <v>242</v>
      </c>
      <c r="B120" t="s">
        <v>243</v>
      </c>
      <c r="C120" t="str">
        <f>HYPERLINK("https://www.curseforge.com/projects/521783","https://www.curseforge.com/projects/521783")</f>
        <v>https://www.curseforge.com/projects/521783</v>
      </c>
      <c r="D120" t="s">
        <v>17</v>
      </c>
    </row>
    <row r="121" spans="1:4" x14ac:dyDescent="0.3">
      <c r="A121" t="s">
        <v>244</v>
      </c>
      <c r="B121" t="s">
        <v>245</v>
      </c>
      <c r="C121" t="str">
        <f>HYPERLINK("https://www.curseforge.com/projects/412082","https://www.curseforge.com/projects/412082")</f>
        <v>https://www.curseforge.com/projects/412082</v>
      </c>
      <c r="D121" t="s">
        <v>17</v>
      </c>
    </row>
    <row r="122" spans="1:4" x14ac:dyDescent="0.3">
      <c r="A122" t="s">
        <v>246</v>
      </c>
      <c r="B122" t="s">
        <v>247</v>
      </c>
      <c r="C122" t="str">
        <f>HYPERLINK("https://www.curseforge.com/projects/396826","https://www.curseforge.com/projects/396826")</f>
        <v>https://www.curseforge.com/projects/396826</v>
      </c>
      <c r="D122" t="s">
        <v>17</v>
      </c>
    </row>
    <row r="123" spans="1:4" x14ac:dyDescent="0.3">
      <c r="A123" t="s">
        <v>248</v>
      </c>
      <c r="B123" t="s">
        <v>249</v>
      </c>
      <c r="C123" t="str">
        <f>HYPERLINK("https://www.curseforge.com/projects/521126","https://www.curseforge.com/projects/521126")</f>
        <v>https://www.curseforge.com/projects/521126</v>
      </c>
      <c r="D123" t="s">
        <v>6</v>
      </c>
    </row>
    <row r="124" spans="1:4" x14ac:dyDescent="0.3">
      <c r="A124" t="s">
        <v>250</v>
      </c>
      <c r="B124" t="s">
        <v>251</v>
      </c>
      <c r="C124" t="str">
        <f>HYPERLINK("https://www.curseforge.com/projects/263420","https://www.curseforge.com/projects/263420")</f>
        <v>https://www.curseforge.com/projects/263420</v>
      </c>
      <c r="D124" t="s">
        <v>17</v>
      </c>
    </row>
    <row r="125" spans="1:4" x14ac:dyDescent="0.3">
      <c r="A125" t="s">
        <v>252</v>
      </c>
      <c r="B125" t="s">
        <v>253</v>
      </c>
      <c r="C125" t="str">
        <f>HYPERLINK("https://www.curseforge.com/projects/317780","https://www.curseforge.com/projects/317780")</f>
        <v>https://www.curseforge.com/projects/317780</v>
      </c>
      <c r="D125" t="s">
        <v>17</v>
      </c>
    </row>
    <row r="126" spans="1:4" x14ac:dyDescent="0.3">
      <c r="A126" t="s">
        <v>254</v>
      </c>
      <c r="B126" t="s">
        <v>255</v>
      </c>
      <c r="C126" t="str">
        <f>HYPERLINK("https://www.curseforge.com/projects/667299","https://www.curseforge.com/projects/667299")</f>
        <v>https://www.curseforge.com/projects/667299</v>
      </c>
      <c r="D126" t="s">
        <v>17</v>
      </c>
    </row>
    <row r="127" spans="1:4" x14ac:dyDescent="0.3">
      <c r="A127" t="s">
        <v>256</v>
      </c>
      <c r="B127" t="s">
        <v>257</v>
      </c>
      <c r="C127" t="str">
        <f>HYPERLINK("https://www.curseforge.com/projects/374274","https://www.curseforge.com/projects/374274")</f>
        <v>https://www.curseforge.com/projects/374274</v>
      </c>
      <c r="D127" t="s">
        <v>6</v>
      </c>
    </row>
    <row r="128" spans="1:4" x14ac:dyDescent="0.3">
      <c r="A128" t="s">
        <v>258</v>
      </c>
      <c r="B128" t="s">
        <v>259</v>
      </c>
      <c r="C128" t="str">
        <f>HYPERLINK("https://www.curseforge.com/projects/544912","https://www.curseforge.com/projects/544912")</f>
        <v>https://www.curseforge.com/projects/544912</v>
      </c>
      <c r="D128" t="s">
        <v>17</v>
      </c>
    </row>
    <row r="129" spans="1:4" x14ac:dyDescent="0.3">
      <c r="A129" t="s">
        <v>260</v>
      </c>
      <c r="B129" t="s">
        <v>261</v>
      </c>
      <c r="C129" t="str">
        <f>HYPERLINK("https://www.curseforge.com/projects/574741","https://www.curseforge.com/projects/574741")</f>
        <v>https://www.curseforge.com/projects/574741</v>
      </c>
      <c r="D129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2022-11-24T14:34:57Z</dcterms:created>
  <dcterms:modified xsi:type="dcterms:W3CDTF">2022-11-24T14:36:34Z</dcterms:modified>
</cp:coreProperties>
</file>