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A" sheetId="1" r:id="rId4"/>
    <sheet state="visible" name="Metrics" sheetId="2" r:id="rId5"/>
    <sheet state="visible" name="Oil" sheetId="3" r:id="rId6"/>
    <sheet state="visible" name="Toyota" sheetId="4" r:id="rId7"/>
    <sheet state="visible" name="Volks" sheetId="5" r:id="rId8"/>
    <sheet state="visible" name="Ford" sheetId="6" r:id="rId9"/>
    <sheet state="visible" name="GM" sheetId="7" r:id="rId10"/>
    <sheet state="visible" name="Combined" sheetId="8" r:id="rId11"/>
  </sheets>
  <definedNames/>
  <calcPr/>
</workbook>
</file>

<file path=xl/sharedStrings.xml><?xml version="1.0" encoding="utf-8"?>
<sst xmlns="http://schemas.openxmlformats.org/spreadsheetml/2006/main" count="1270" uniqueCount="1158">
  <si>
    <t>Toyota</t>
  </si>
  <si>
    <t>Volkswagen</t>
  </si>
  <si>
    <t>Ford</t>
  </si>
  <si>
    <t>Daimler</t>
  </si>
  <si>
    <t>General Motors</t>
  </si>
  <si>
    <t>USD: Currency of corresponding country</t>
  </si>
  <si>
    <t>Consolidated Vehicle Sales</t>
  </si>
  <si>
    <t>Net Revenues (In Billions)</t>
  </si>
  <si>
    <t>Operating Income (In Billions)</t>
  </si>
  <si>
    <t>Income Before Income Tax (In Billions)</t>
  </si>
  <si>
    <t>Net Income (In Billions)</t>
  </si>
  <si>
    <t>R&amp;D Expenses (In Billions)</t>
  </si>
  <si>
    <t>Depreciation Expenses (In Billions)</t>
  </si>
  <si>
    <t>Total Liquid Assets (In Billions)</t>
  </si>
  <si>
    <t>Total Assets (In Billions)</t>
  </si>
  <si>
    <t>Total ShareHolder Equity (In Billions)</t>
  </si>
  <si>
    <t>Return on Equity (%)</t>
  </si>
  <si>
    <t>https://www.quora.com/What-is-the-best-time-investment-a-quantitative-minded-undergraduate-student-can-make-if-they-desire-to-eventually-work-at-hedge-funds-and-thrive-in-those-environments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</si>
  <si>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</si>
  <si>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</si>
  <si>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</si>
  <si>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</si>
  <si>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</si>
  <si>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</si>
  <si>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</si>
  <si>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</si>
  <si>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</si>
  <si>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</si>
  <si>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</si>
  <si>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</si>
  <si>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</si>
  <si>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</si>
  <si>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</si>
  <si>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</si>
  <si>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</si>
  <si>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</si>
  <si>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</si>
  <si>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</si>
  <si>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Operating Income (In Billlions)</t>
  </si>
  <si>
    <t>Date</t>
  </si>
  <si>
    <t>Price</t>
  </si>
  <si>
    <t>Open</t>
  </si>
  <si>
    <t>High</t>
  </si>
  <si>
    <t>Low</t>
  </si>
  <si>
    <t>Vol.</t>
  </si>
  <si>
    <t>Change %</t>
  </si>
  <si>
    <t>827.91K</t>
  </si>
  <si>
    <t>720.12K</t>
  </si>
  <si>
    <t>624.98K</t>
  </si>
  <si>
    <t>633.96K</t>
  </si>
  <si>
    <t>712.88K</t>
  </si>
  <si>
    <t>586.20K</t>
  </si>
  <si>
    <t>704.00K</t>
  </si>
  <si>
    <t>620.12K</t>
  </si>
  <si>
    <t>50.18K</t>
  </si>
  <si>
    <t>-</t>
  </si>
  <si>
    <t>122.56K</t>
  </si>
  <si>
    <t>182.87K</t>
  </si>
  <si>
    <t>433.17K</t>
  </si>
  <si>
    <t>507.71K</t>
  </si>
  <si>
    <t>584.00K</t>
  </si>
  <si>
    <t>596.19K</t>
  </si>
  <si>
    <t>750.93K</t>
  </si>
  <si>
    <t>1.21M</t>
  </si>
  <si>
    <t>582.65K</t>
  </si>
  <si>
    <t>724.24K</t>
  </si>
  <si>
    <t>885.86K</t>
  </si>
  <si>
    <t>486.87K</t>
  </si>
  <si>
    <t>494.54K</t>
  </si>
  <si>
    <t>427.15K</t>
  </si>
  <si>
    <t>351.90K</t>
  </si>
  <si>
    <t>265.09K</t>
  </si>
  <si>
    <t>204.54K</t>
  </si>
  <si>
    <t>314.71K</t>
  </si>
  <si>
    <t>552.52K</t>
  </si>
  <si>
    <t>35.46K</t>
  </si>
  <si>
    <t>131.07K</t>
  </si>
  <si>
    <t>163.74K</t>
  </si>
  <si>
    <t>347.40K</t>
  </si>
  <si>
    <t>512.29K</t>
  </si>
  <si>
    <t>530.85K</t>
  </si>
  <si>
    <t>589.65K</t>
  </si>
  <si>
    <t>566.82K</t>
  </si>
  <si>
    <t>511.56K</t>
  </si>
  <si>
    <t>679.61K</t>
  </si>
  <si>
    <t>649.46K</t>
  </si>
  <si>
    <t>760.54K</t>
  </si>
  <si>
    <t>560.55K</t>
  </si>
  <si>
    <t>616.42K</t>
  </si>
  <si>
    <t>718.72K</t>
  </si>
  <si>
    <t>454.26K</t>
  </si>
  <si>
    <t>443.82K</t>
  </si>
  <si>
    <t>420.64K</t>
  </si>
  <si>
    <t>508.24K</t>
  </si>
  <si>
    <t>593.53K</t>
  </si>
  <si>
    <t>31.92K</t>
  </si>
  <si>
    <t>121.21K</t>
  </si>
  <si>
    <t>159.33K</t>
  </si>
  <si>
    <t>375.99K</t>
  </si>
  <si>
    <t>516.83K</t>
  </si>
  <si>
    <t>547.64K</t>
  </si>
  <si>
    <t>586.57K</t>
  </si>
  <si>
    <t>498.98K</t>
  </si>
  <si>
    <t>636.94K</t>
  </si>
  <si>
    <t>678.17K</t>
  </si>
  <si>
    <t>623.26K</t>
  </si>
  <si>
    <t>435.32K</t>
  </si>
  <si>
    <t>580.35K</t>
  </si>
  <si>
    <t>538.12K</t>
  </si>
  <si>
    <t>677.42K</t>
  </si>
  <si>
    <t>659.33K</t>
  </si>
  <si>
    <t>521.46K</t>
  </si>
  <si>
    <t>437.02K</t>
  </si>
  <si>
    <t>445.02K</t>
  </si>
  <si>
    <t>480.76K</t>
  </si>
  <si>
    <t>620.20K</t>
  </si>
  <si>
    <t>33.92K</t>
  </si>
  <si>
    <t>95.98K</t>
  </si>
  <si>
    <t>174.48K</t>
  </si>
  <si>
    <t>418.42K</t>
  </si>
  <si>
    <t>451.64K</t>
  </si>
  <si>
    <t>511.25K</t>
  </si>
  <si>
    <t>467.64K</t>
  </si>
  <si>
    <t>741.70K</t>
  </si>
  <si>
    <t>613.94K</t>
  </si>
  <si>
    <t>632.67K</t>
  </si>
  <si>
    <t>658.32K</t>
  </si>
  <si>
    <t>549.02K</t>
  </si>
  <si>
    <t>541.10K</t>
  </si>
  <si>
    <t>642.47K</t>
  </si>
  <si>
    <t>590.31K</t>
  </si>
  <si>
    <t>589.18K</t>
  </si>
  <si>
    <t>532.52K</t>
  </si>
  <si>
    <t>712.97K</t>
  </si>
  <si>
    <t>599.65K</t>
  </si>
  <si>
    <t>563.55K</t>
  </si>
  <si>
    <t>591.53K</t>
  </si>
  <si>
    <t>526.79K</t>
  </si>
  <si>
    <t>37.98K</t>
  </si>
  <si>
    <t>112.33K</t>
  </si>
  <si>
    <t>216.96K</t>
  </si>
  <si>
    <t>993.24K</t>
  </si>
  <si>
    <t>1.40M</t>
  </si>
  <si>
    <t>599.47K</t>
  </si>
  <si>
    <t>845.98K</t>
  </si>
  <si>
    <t>858.77K</t>
  </si>
  <si>
    <t>755.47K</t>
  </si>
  <si>
    <t>646.99K</t>
  </si>
  <si>
    <t>714.29K</t>
  </si>
  <si>
    <t>712.47K</t>
  </si>
  <si>
    <t>682.30K</t>
  </si>
  <si>
    <t>970.80K</t>
  </si>
  <si>
    <t>708.27K</t>
  </si>
  <si>
    <t>630.76K</t>
  </si>
  <si>
    <t>674.05K</t>
  </si>
  <si>
    <t>596.62K</t>
  </si>
  <si>
    <t>679.02K</t>
  </si>
  <si>
    <t>807.15K</t>
  </si>
  <si>
    <t>621.57K</t>
  </si>
  <si>
    <t>704.04K</t>
  </si>
  <si>
    <t>47.45K</t>
  </si>
  <si>
    <t>113.57K</t>
  </si>
  <si>
    <t>168.35K</t>
  </si>
  <si>
    <t>527.87K</t>
  </si>
  <si>
    <t>718.29K</t>
  </si>
  <si>
    <t>783.49K</t>
  </si>
  <si>
    <t>611.03K</t>
  </si>
  <si>
    <t>726.39K</t>
  </si>
  <si>
    <t>724.76K</t>
  </si>
  <si>
    <t>1.06M</t>
  </si>
  <si>
    <t>682.79K</t>
  </si>
  <si>
    <t>823.84K</t>
  </si>
  <si>
    <t>739.81K</t>
  </si>
  <si>
    <t>886.75K</t>
  </si>
  <si>
    <t>614.00K</t>
  </si>
  <si>
    <t>547.40K</t>
  </si>
  <si>
    <t>529.74K</t>
  </si>
  <si>
    <t>476.79K</t>
  </si>
  <si>
    <t>559.28K</t>
  </si>
  <si>
    <t>745.25K</t>
  </si>
  <si>
    <t>521.88K</t>
  </si>
  <si>
    <t>24.30K</t>
  </si>
  <si>
    <t>105.22K</t>
  </si>
  <si>
    <t>215.36K</t>
  </si>
  <si>
    <t>504.43K</t>
  </si>
  <si>
    <t>712.54K</t>
  </si>
  <si>
    <t>469.03K</t>
  </si>
  <si>
    <t>573.02K</t>
  </si>
  <si>
    <t>690.66K</t>
  </si>
  <si>
    <t>551.87K</t>
  </si>
  <si>
    <t>540.86K</t>
  </si>
  <si>
    <t>698.02K</t>
  </si>
  <si>
    <t>600.13K</t>
  </si>
  <si>
    <t>878.94K</t>
  </si>
  <si>
    <t>674.89K</t>
  </si>
  <si>
    <t>556.10K</t>
  </si>
  <si>
    <t>531.41K</t>
  </si>
  <si>
    <t>686.82K</t>
  </si>
  <si>
    <t>673.14K</t>
  </si>
  <si>
    <t>597.16K</t>
  </si>
  <si>
    <t>676.05K</t>
  </si>
  <si>
    <t>27.88K</t>
  </si>
  <si>
    <t>122.84K</t>
  </si>
  <si>
    <t>181.64K</t>
  </si>
  <si>
    <t>397.87K</t>
  </si>
  <si>
    <t>574.23K</t>
  </si>
  <si>
    <t>945.02K</t>
  </si>
  <si>
    <t>786.11K</t>
  </si>
  <si>
    <t>642.94K</t>
  </si>
  <si>
    <t>687.15K</t>
  </si>
  <si>
    <t>828.13K</t>
  </si>
  <si>
    <t>790.07K</t>
  </si>
  <si>
    <t>943.19K</t>
  </si>
  <si>
    <t>831.63K</t>
  </si>
  <si>
    <t>984.31K</t>
  </si>
  <si>
    <t>1.03M</t>
  </si>
  <si>
    <t>842.28K</t>
  </si>
  <si>
    <t>1.12M</t>
  </si>
  <si>
    <t>1.02M</t>
  </si>
  <si>
    <t>758.10K</t>
  </si>
  <si>
    <t>1.11M</t>
  </si>
  <si>
    <t>766.73K</t>
  </si>
  <si>
    <t>28.91K</t>
  </si>
  <si>
    <t>131.89K</t>
  </si>
  <si>
    <t>215.80K</t>
  </si>
  <si>
    <t>545.68K</t>
  </si>
  <si>
    <t>723.00K</t>
  </si>
  <si>
    <t>751.67K</t>
  </si>
  <si>
    <t>1.00M</t>
  </si>
  <si>
    <t>786.49K</t>
  </si>
  <si>
    <t>769.58K</t>
  </si>
  <si>
    <t>791.77K</t>
  </si>
  <si>
    <t>842.81K</t>
  </si>
  <si>
    <t>768.81K</t>
  </si>
  <si>
    <t>646.87K</t>
  </si>
  <si>
    <t>914.66K</t>
  </si>
  <si>
    <t>676.87K</t>
  </si>
  <si>
    <t>750.49K</t>
  </si>
  <si>
    <t>654.08K</t>
  </si>
  <si>
    <t>603.00K</t>
  </si>
  <si>
    <t>678.39K</t>
  </si>
  <si>
    <t>700.60K</t>
  </si>
  <si>
    <t>30.14K</t>
  </si>
  <si>
    <t>148.24K</t>
  </si>
  <si>
    <t>235.38K</t>
  </si>
  <si>
    <t>547.47K</t>
  </si>
  <si>
    <t>555.86K</t>
  </si>
  <si>
    <t>625.59K</t>
  </si>
  <si>
    <t>760.50K</t>
  </si>
  <si>
    <t>722.22K</t>
  </si>
  <si>
    <t>790.68K</t>
  </si>
  <si>
    <t>895.77K</t>
  </si>
  <si>
    <t>686.86K</t>
  </si>
  <si>
    <t>684.97K</t>
  </si>
  <si>
    <t>799.67K</t>
  </si>
  <si>
    <t>793.23K</t>
  </si>
  <si>
    <t>670.81K</t>
  </si>
  <si>
    <t>705.56K</t>
  </si>
  <si>
    <t>712.21K</t>
  </si>
  <si>
    <t>732.15K</t>
  </si>
  <si>
    <t>685.99K</t>
  </si>
  <si>
    <t>705.40K</t>
  </si>
  <si>
    <t>738.84K</t>
  </si>
  <si>
    <t>655.38K</t>
  </si>
  <si>
    <t>31.13K</t>
  </si>
  <si>
    <t>114.82K</t>
  </si>
  <si>
    <t>157.24K</t>
  </si>
  <si>
    <t>507.39K</t>
  </si>
  <si>
    <t>567.60K</t>
  </si>
  <si>
    <t>610.62K</t>
  </si>
  <si>
    <t>652.80K</t>
  </si>
  <si>
    <t>747.36K</t>
  </si>
  <si>
    <t>628.82K</t>
  </si>
  <si>
    <t>637.68K</t>
  </si>
  <si>
    <t>538.40K</t>
  </si>
  <si>
    <t>549.40K</t>
  </si>
  <si>
    <t>684.19K</t>
  </si>
  <si>
    <t>496.68K</t>
  </si>
  <si>
    <t>577.23K</t>
  </si>
  <si>
    <t>538.92K</t>
  </si>
  <si>
    <t>723.01K</t>
  </si>
  <si>
    <t>513.44K</t>
  </si>
  <si>
    <t>546.20K</t>
  </si>
  <si>
    <t>37.68K</t>
  </si>
  <si>
    <t>153.73K</t>
  </si>
  <si>
    <t>276.91K</t>
  </si>
  <si>
    <t>623.55K</t>
  </si>
  <si>
    <t>706.55K</t>
  </si>
  <si>
    <t>708.31K</t>
  </si>
  <si>
    <t>750.24K</t>
  </si>
  <si>
    <t>621.00K</t>
  </si>
  <si>
    <t>749.01K</t>
  </si>
  <si>
    <t>606.72K</t>
  </si>
  <si>
    <t>609.76K</t>
  </si>
  <si>
    <t>622.47K</t>
  </si>
  <si>
    <t>689.57K</t>
  </si>
  <si>
    <t>718.65K</t>
  </si>
  <si>
    <t>731.31K</t>
  </si>
  <si>
    <t>660.53K</t>
  </si>
  <si>
    <t>650.67K</t>
  </si>
  <si>
    <t>593.39K</t>
  </si>
  <si>
    <t>714.42K</t>
  </si>
  <si>
    <t>702.87K</t>
  </si>
  <si>
    <t>46.03K</t>
  </si>
  <si>
    <t>193.10K</t>
  </si>
  <si>
    <t>288.56K</t>
  </si>
  <si>
    <t>694.18K</t>
  </si>
  <si>
    <t>664.18K</t>
  </si>
  <si>
    <t>791.53K</t>
  </si>
  <si>
    <t>812.34K</t>
  </si>
  <si>
    <t>821.78K</t>
  </si>
  <si>
    <t>891.92K</t>
  </si>
  <si>
    <t>765.98K</t>
  </si>
  <si>
    <t>819.94K</t>
  </si>
  <si>
    <t>817.28K</t>
  </si>
  <si>
    <t>788.72K</t>
  </si>
  <si>
    <t>850.48K</t>
  </si>
  <si>
    <t>476.97K</t>
  </si>
  <si>
    <t>564.39K</t>
  </si>
  <si>
    <t>665.59K</t>
  </si>
  <si>
    <t>698.41K</t>
  </si>
  <si>
    <t>415.86K</t>
  </si>
  <si>
    <t>694.00K</t>
  </si>
  <si>
    <t>794.13K</t>
  </si>
  <si>
    <t>37.16K</t>
  </si>
  <si>
    <t>120.10K</t>
  </si>
  <si>
    <t>211.26K</t>
  </si>
  <si>
    <t>526.84K</t>
  </si>
  <si>
    <t>733.63K</t>
  </si>
  <si>
    <t>730.81K</t>
  </si>
  <si>
    <t>665.26K</t>
  </si>
  <si>
    <t>733.23K</t>
  </si>
  <si>
    <t>987.72K</t>
  </si>
  <si>
    <t>987.27K</t>
  </si>
  <si>
    <t>624.91K</t>
  </si>
  <si>
    <t>738.13K</t>
  </si>
  <si>
    <t>758.01K</t>
  </si>
  <si>
    <t>796.71K</t>
  </si>
  <si>
    <t>812.72K</t>
  </si>
  <si>
    <t>831.69K</t>
  </si>
  <si>
    <t>764.01K</t>
  </si>
  <si>
    <t>663.11K</t>
  </si>
  <si>
    <t>1.01M</t>
  </si>
  <si>
    <t>734.28K</t>
  </si>
  <si>
    <t>983.12K</t>
  </si>
  <si>
    <t>33.58K</t>
  </si>
  <si>
    <t>159.00K</t>
  </si>
  <si>
    <t>256.50K</t>
  </si>
  <si>
    <t>844.70K</t>
  </si>
  <si>
    <t>1.10M</t>
  </si>
  <si>
    <t>806.22K</t>
  </si>
  <si>
    <t>821.73K</t>
  </si>
  <si>
    <t>764.55K</t>
  </si>
  <si>
    <t>866.63K</t>
  </si>
  <si>
    <t>761.24K</t>
  </si>
  <si>
    <t>609.13K</t>
  </si>
  <si>
    <t>708.91K</t>
  </si>
  <si>
    <t>790.29K</t>
  </si>
  <si>
    <t>666.49K</t>
  </si>
  <si>
    <t>680.44K</t>
  </si>
  <si>
    <t>477.49K</t>
  </si>
  <si>
    <t>595.21K</t>
  </si>
  <si>
    <t>573.10K</t>
  </si>
  <si>
    <t>775.96K</t>
  </si>
  <si>
    <t>853.27K</t>
  </si>
  <si>
    <t>27.42K</t>
  </si>
  <si>
    <t>108.31K</t>
  </si>
  <si>
    <t>215.34K</t>
  </si>
  <si>
    <t>651.58K</t>
  </si>
  <si>
    <t>535.00K</t>
  </si>
  <si>
    <t>568.61K</t>
  </si>
  <si>
    <t>626.67K</t>
  </si>
  <si>
    <t>783.96K</t>
  </si>
  <si>
    <t>652.74K</t>
  </si>
  <si>
    <t>623.54K</t>
  </si>
  <si>
    <t>554.94K</t>
  </si>
  <si>
    <t>613.22K</t>
  </si>
  <si>
    <t>687.95K</t>
  </si>
  <si>
    <t>698.82K</t>
  </si>
  <si>
    <t>463.62K</t>
  </si>
  <si>
    <t>601.45K</t>
  </si>
  <si>
    <t>544.05K</t>
  </si>
  <si>
    <t>454.55K</t>
  </si>
  <si>
    <t>464.46K</t>
  </si>
  <si>
    <t>551.28K</t>
  </si>
  <si>
    <t>576.89K</t>
  </si>
  <si>
    <t>855.94K</t>
  </si>
  <si>
    <t>28.40K</t>
  </si>
  <si>
    <t>125.21K</t>
  </si>
  <si>
    <t>234.20K</t>
  </si>
  <si>
    <t>422.29K</t>
  </si>
  <si>
    <t>611.08K</t>
  </si>
  <si>
    <t>684.94K</t>
  </si>
  <si>
    <t>800.54K</t>
  </si>
  <si>
    <t>571.17K</t>
  </si>
  <si>
    <t>530.90K</t>
  </si>
  <si>
    <t>633.82K</t>
  </si>
  <si>
    <t>542.10K</t>
  </si>
  <si>
    <t>785.98K</t>
  </si>
  <si>
    <t>419.74K</t>
  </si>
  <si>
    <t>445.58K</t>
  </si>
  <si>
    <t>497.10K</t>
  </si>
  <si>
    <t>426.83K</t>
  </si>
  <si>
    <t>332.61K</t>
  </si>
  <si>
    <t>517.80K</t>
  </si>
  <si>
    <t>450.69K</t>
  </si>
  <si>
    <t>581.90K</t>
  </si>
  <si>
    <t>27.15K</t>
  </si>
  <si>
    <t>112.71K</t>
  </si>
  <si>
    <t>171.40K</t>
  </si>
  <si>
    <t>383.38K</t>
  </si>
  <si>
    <t>573.47K</t>
  </si>
  <si>
    <t>538.48K</t>
  </si>
  <si>
    <t>578.22K</t>
  </si>
  <si>
    <t>524.49K</t>
  </si>
  <si>
    <t>509.40K</t>
  </si>
  <si>
    <t>760.31K</t>
  </si>
  <si>
    <t>485.03K</t>
  </si>
  <si>
    <t>495.61K</t>
  </si>
  <si>
    <t>476.62K</t>
  </si>
  <si>
    <t>531.07K</t>
  </si>
  <si>
    <t>576.56K</t>
  </si>
  <si>
    <t>519.07K</t>
  </si>
  <si>
    <t>463.01K</t>
  </si>
  <si>
    <t>460.45K</t>
  </si>
  <si>
    <t>489.06K</t>
  </si>
  <si>
    <t>622.91K</t>
  </si>
  <si>
    <t>524.59K</t>
  </si>
  <si>
    <t>555.92K</t>
  </si>
  <si>
    <t>25.56K</t>
  </si>
  <si>
    <t>103.22K</t>
  </si>
  <si>
    <t>187.31K</t>
  </si>
  <si>
    <t>440.73K</t>
  </si>
  <si>
    <t>530.48K</t>
  </si>
  <si>
    <t>530.28K</t>
  </si>
  <si>
    <t>707.89K</t>
  </si>
  <si>
    <t>861.73K</t>
  </si>
  <si>
    <t>586.83K</t>
  </si>
  <si>
    <t>533.00K</t>
  </si>
  <si>
    <t>611.42K</t>
  </si>
  <si>
    <t>841.63K</t>
  </si>
  <si>
    <t>667.24K</t>
  </si>
  <si>
    <t>652.17K</t>
  </si>
  <si>
    <t>602.40K</t>
  </si>
  <si>
    <t>717.35K</t>
  </si>
  <si>
    <t>775.16K</t>
  </si>
  <si>
    <t>848.54K</t>
  </si>
  <si>
    <t>816.21K</t>
  </si>
  <si>
    <t>1.14M</t>
  </si>
  <si>
    <t>760.72K</t>
  </si>
  <si>
    <t>30.65K</t>
  </si>
  <si>
    <t>122.65K</t>
  </si>
  <si>
    <t>218.93K</t>
  </si>
  <si>
    <t>512.59K</t>
  </si>
  <si>
    <t>460.17K</t>
  </si>
  <si>
    <t>626.40K</t>
  </si>
  <si>
    <t>524.41K</t>
  </si>
  <si>
    <t>558.28K</t>
  </si>
  <si>
    <t>571.22K</t>
  </si>
  <si>
    <t>675.04K</t>
  </si>
  <si>
    <t>708.83K</t>
  </si>
  <si>
    <t>714.67K</t>
  </si>
  <si>
    <t>696.05K</t>
  </si>
  <si>
    <t>781.10K</t>
  </si>
  <si>
    <t>917.56K</t>
  </si>
  <si>
    <t>726.89K</t>
  </si>
  <si>
    <t>955.35K</t>
  </si>
  <si>
    <t>640.73K</t>
  </si>
  <si>
    <t>702.79K</t>
  </si>
  <si>
    <t>31.97K</t>
  </si>
  <si>
    <t>119.89K</t>
  </si>
  <si>
    <t>211.79K</t>
  </si>
  <si>
    <t>562.64K</t>
  </si>
  <si>
    <t>574.28K</t>
  </si>
  <si>
    <t>815.29K</t>
  </si>
  <si>
    <t>592.83K</t>
  </si>
  <si>
    <t>634.15K</t>
  </si>
  <si>
    <t>749.81K</t>
  </si>
  <si>
    <t>863.39K</t>
  </si>
  <si>
    <t>1.25M</t>
  </si>
  <si>
    <t>758.92K</t>
  </si>
  <si>
    <t>690.88K</t>
  </si>
  <si>
    <t>691.22K</t>
  </si>
  <si>
    <t>789.37K</t>
  </si>
  <si>
    <t>694.77K</t>
  </si>
  <si>
    <t>755.19K</t>
  </si>
  <si>
    <t>542.55K</t>
  </si>
  <si>
    <t>660.55K</t>
  </si>
  <si>
    <t>764.05K</t>
  </si>
  <si>
    <t>832.30K</t>
  </si>
  <si>
    <t>740.94K</t>
  </si>
  <si>
    <t>32.95K</t>
  </si>
  <si>
    <t>125.99K</t>
  </si>
  <si>
    <t>221.66K</t>
  </si>
  <si>
    <t>486.08K</t>
  </si>
  <si>
    <t>560.08K</t>
  </si>
  <si>
    <t>624.20K</t>
  </si>
  <si>
    <t>687.47K</t>
  </si>
  <si>
    <t>963.02K</t>
  </si>
  <si>
    <t>840.28K</t>
  </si>
  <si>
    <t>655.83K</t>
  </si>
  <si>
    <t>753.26K</t>
  </si>
  <si>
    <t>588.60K</t>
  </si>
  <si>
    <t>760.60K</t>
  </si>
  <si>
    <t>527.29K</t>
  </si>
  <si>
    <t>582.74K</t>
  </si>
  <si>
    <t>562.82K</t>
  </si>
  <si>
    <t>697.68K</t>
  </si>
  <si>
    <t>585.90K</t>
  </si>
  <si>
    <t>752.99K</t>
  </si>
  <si>
    <t>689.17K</t>
  </si>
  <si>
    <t>763.77K</t>
  </si>
  <si>
    <t>36.06K</t>
  </si>
  <si>
    <t>115.96K</t>
  </si>
  <si>
    <t>202.49K</t>
  </si>
  <si>
    <t>430.20K</t>
  </si>
  <si>
    <t>665.02K</t>
  </si>
  <si>
    <t>747.74K</t>
  </si>
  <si>
    <t>537.99K</t>
  </si>
  <si>
    <t>659.72K</t>
  </si>
  <si>
    <t>720.51K</t>
  </si>
  <si>
    <t>879.12K</t>
  </si>
  <si>
    <t>634.95K</t>
  </si>
  <si>
    <t>599.27K</t>
  </si>
  <si>
    <t>613.51K</t>
  </si>
  <si>
    <t>812.51K</t>
  </si>
  <si>
    <t>768.41K</t>
  </si>
  <si>
    <t>562.67K</t>
  </si>
  <si>
    <t>469.85K</t>
  </si>
  <si>
    <t>460.60K</t>
  </si>
  <si>
    <t>592.60K</t>
  </si>
  <si>
    <t>466.92K</t>
  </si>
  <si>
    <t>50.21K</t>
  </si>
  <si>
    <t>181.18K</t>
  </si>
  <si>
    <t>340.40K</t>
  </si>
  <si>
    <t>650.32K</t>
  </si>
  <si>
    <t>580.60K</t>
  </si>
  <si>
    <t>736.92K</t>
  </si>
  <si>
    <t>933.31K</t>
  </si>
  <si>
    <t>929.58K</t>
  </si>
  <si>
    <t>797.81K</t>
  </si>
  <si>
    <t>891.06K</t>
  </si>
  <si>
    <t>857.57K</t>
  </si>
  <si>
    <t>685.75K</t>
  </si>
  <si>
    <t>613.26K</t>
  </si>
  <si>
    <t>688.38K</t>
  </si>
  <si>
    <t>656.17K</t>
  </si>
  <si>
    <t>678.19K</t>
  </si>
  <si>
    <t>771.76K</t>
  </si>
  <si>
    <t>887.02K</t>
  </si>
  <si>
    <t>662.46K</t>
  </si>
  <si>
    <t>40.06K</t>
  </si>
  <si>
    <t>142.71K</t>
  </si>
  <si>
    <t>204.50K</t>
  </si>
  <si>
    <t>444.38K</t>
  </si>
  <si>
    <t>867.77K</t>
  </si>
  <si>
    <t>678.73K</t>
  </si>
  <si>
    <t>876.64K</t>
  </si>
  <si>
    <t>697.84K</t>
  </si>
  <si>
    <t>844.72K</t>
  </si>
  <si>
    <t>616.47K</t>
  </si>
  <si>
    <t>563.04K</t>
  </si>
  <si>
    <t>654.36K</t>
  </si>
  <si>
    <t>673.86K</t>
  </si>
  <si>
    <t>510.31K</t>
  </si>
  <si>
    <t>464.48K</t>
  </si>
  <si>
    <t>345.96K</t>
  </si>
  <si>
    <t>402.40K</t>
  </si>
  <si>
    <t>437.79K</t>
  </si>
  <si>
    <t>324.55K</t>
  </si>
  <si>
    <t>405.32K</t>
  </si>
  <si>
    <t>420.84K</t>
  </si>
  <si>
    <t>36.29K</t>
  </si>
  <si>
    <t>137.15K</t>
  </si>
  <si>
    <t>210.05K</t>
  </si>
  <si>
    <t>580.57K</t>
  </si>
  <si>
    <t>658.14K</t>
  </si>
  <si>
    <t>826.49K</t>
  </si>
  <si>
    <t>681.60K</t>
  </si>
  <si>
    <t>557.33K</t>
  </si>
  <si>
    <t>678.99K</t>
  </si>
  <si>
    <t>499.25K</t>
  </si>
  <si>
    <t>529.97K</t>
  </si>
  <si>
    <t>685.22K</t>
  </si>
  <si>
    <t>735.13K</t>
  </si>
  <si>
    <t>741.56K</t>
  </si>
  <si>
    <t>546.53K</t>
  </si>
  <si>
    <t>690.08K</t>
  </si>
  <si>
    <t>577.83K</t>
  </si>
  <si>
    <t>837.41K</t>
  </si>
  <si>
    <t>619.07K</t>
  </si>
  <si>
    <t>37.70K</t>
  </si>
  <si>
    <t>184.94K</t>
  </si>
  <si>
    <t>213.92K</t>
  </si>
  <si>
    <t>501.39K</t>
  </si>
  <si>
    <t>707.34K</t>
  </si>
  <si>
    <t>631.62K</t>
  </si>
  <si>
    <t>541.30K</t>
  </si>
  <si>
    <t>666.95K</t>
  </si>
  <si>
    <t>919.15K</t>
  </si>
  <si>
    <t>750.19K</t>
  </si>
  <si>
    <t>861.71K</t>
  </si>
  <si>
    <t>614.16K</t>
  </si>
  <si>
    <t>482.85K</t>
  </si>
  <si>
    <t>671.04K</t>
  </si>
  <si>
    <t>497.30K</t>
  </si>
  <si>
    <t>565.04K</t>
  </si>
  <si>
    <t>730.92K</t>
  </si>
  <si>
    <t>594.65K</t>
  </si>
  <si>
    <t>681.74K</t>
  </si>
  <si>
    <t>709.55K</t>
  </si>
  <si>
    <t>583.56K</t>
  </si>
  <si>
    <t>32.96K</t>
  </si>
  <si>
    <t>127.41K</t>
  </si>
  <si>
    <t>152.62K</t>
  </si>
  <si>
    <t>471.61K</t>
  </si>
  <si>
    <t>520.73K</t>
  </si>
  <si>
    <t>667.50K</t>
  </si>
  <si>
    <t>729.27K</t>
  </si>
  <si>
    <t>651.95K</t>
  </si>
  <si>
    <t>664.84K</t>
  </si>
  <si>
    <t>505.08K</t>
  </si>
  <si>
    <t>743.11K</t>
  </si>
  <si>
    <t>654.39K</t>
  </si>
  <si>
    <t>598.84K</t>
  </si>
  <si>
    <t>462.74K</t>
  </si>
  <si>
    <t>600.93K</t>
  </si>
  <si>
    <t>551.98K</t>
  </si>
  <si>
    <t>801.82K</t>
  </si>
  <si>
    <t>637.04K</t>
  </si>
  <si>
    <t>709.52K</t>
  </si>
  <si>
    <t>701.24K</t>
  </si>
  <si>
    <t>473.80K</t>
  </si>
  <si>
    <t>35.49K</t>
  </si>
  <si>
    <t>143.38K</t>
  </si>
  <si>
    <t>189.61K</t>
  </si>
  <si>
    <t>433.60K</t>
  </si>
  <si>
    <t>709.04K</t>
  </si>
  <si>
    <t>706.93K</t>
  </si>
  <si>
    <t>676.04K</t>
  </si>
  <si>
    <t>774.47K</t>
  </si>
  <si>
    <t>843.76K</t>
  </si>
  <si>
    <t>702.51K</t>
  </si>
  <si>
    <t>788.96K</t>
  </si>
  <si>
    <t>742.81K</t>
  </si>
  <si>
    <t>915.71K</t>
  </si>
  <si>
    <t>882.98K</t>
  </si>
  <si>
    <t>895.64K</t>
  </si>
  <si>
    <t>921.29K</t>
  </si>
  <si>
    <t>646.52K</t>
  </si>
  <si>
    <t>831.36K</t>
  </si>
  <si>
    <t>701.69K</t>
  </si>
  <si>
    <t>38.40K</t>
  </si>
  <si>
    <t>129.19K</t>
  </si>
  <si>
    <t>253.07K</t>
  </si>
  <si>
    <t>608.31K</t>
  </si>
  <si>
    <t>815.54K</t>
  </si>
  <si>
    <t>770.36K</t>
  </si>
  <si>
    <t>763.24K</t>
  </si>
  <si>
    <t>804.24K</t>
  </si>
  <si>
    <t>858.25K</t>
  </si>
  <si>
    <t>924.24K</t>
  </si>
  <si>
    <t>831.37K</t>
  </si>
  <si>
    <t>745.66K</t>
  </si>
  <si>
    <t>837.76K</t>
  </si>
  <si>
    <t>847.72K</t>
  </si>
  <si>
    <t>781.54K</t>
  </si>
  <si>
    <t>771.23K</t>
  </si>
  <si>
    <t>880.76K</t>
  </si>
  <si>
    <t>887.86K</t>
  </si>
  <si>
    <t>885.70K</t>
  </si>
  <si>
    <t>707.91K</t>
  </si>
  <si>
    <t>769.44K</t>
  </si>
  <si>
    <t>23.24K</t>
  </si>
  <si>
    <t>140.68K</t>
  </si>
  <si>
    <t>208.42K</t>
  </si>
  <si>
    <t>560.63K</t>
  </si>
  <si>
    <t>742.90K</t>
  </si>
  <si>
    <t>748.97K</t>
  </si>
  <si>
    <t>963.51K</t>
  </si>
  <si>
    <t>848.57K</t>
  </si>
  <si>
    <t>975.91K</t>
  </si>
  <si>
    <t>969.68K</t>
  </si>
  <si>
    <t>1.17M</t>
  </si>
  <si>
    <t>517.62K</t>
  </si>
  <si>
    <t>677.41K</t>
  </si>
  <si>
    <t>768.95K</t>
  </si>
  <si>
    <t>753.38K</t>
  </si>
  <si>
    <t>759.12K</t>
  </si>
  <si>
    <t>661.35K</t>
  </si>
  <si>
    <t>690.91K</t>
  </si>
  <si>
    <t>668.83K</t>
  </si>
  <si>
    <t>1.07M</t>
  </si>
  <si>
    <t>29.57K</t>
  </si>
  <si>
    <t>123.94K</t>
  </si>
  <si>
    <t>191.82K</t>
  </si>
  <si>
    <t>500.94K</t>
  </si>
  <si>
    <t>924.41K</t>
  </si>
  <si>
    <t>783.32K</t>
  </si>
  <si>
    <t>666.77K</t>
  </si>
  <si>
    <t>735.93K</t>
  </si>
  <si>
    <t>927.70K</t>
  </si>
  <si>
    <t>1.18M</t>
  </si>
  <si>
    <t>825.06K</t>
  </si>
  <si>
    <t>710.20K</t>
  </si>
  <si>
    <t>802.66K</t>
  </si>
  <si>
    <t>774.48K</t>
  </si>
  <si>
    <t>779.14K</t>
  </si>
  <si>
    <t>663.49K</t>
  </si>
  <si>
    <t>763.92K</t>
  </si>
  <si>
    <t>1.15M</t>
  </si>
  <si>
    <t>736.34K</t>
  </si>
  <si>
    <t>584.14K</t>
  </si>
  <si>
    <t>30.01K</t>
  </si>
  <si>
    <t>146.45K</t>
  </si>
  <si>
    <t>242.75K</t>
  </si>
  <si>
    <t>650.11K</t>
  </si>
  <si>
    <t>589.21K</t>
  </si>
  <si>
    <t>537.49K</t>
  </si>
  <si>
    <t>661.78K</t>
  </si>
  <si>
    <t>819.80K</t>
  </si>
  <si>
    <t>701.94K</t>
  </si>
  <si>
    <t>785.06K</t>
  </si>
  <si>
    <t>943.96K</t>
  </si>
  <si>
    <t>691.32K</t>
  </si>
  <si>
    <t>702.38K</t>
  </si>
  <si>
    <t>364.39K</t>
  </si>
  <si>
    <t>633.99K</t>
  </si>
  <si>
    <t>771.19K</t>
  </si>
  <si>
    <t>655.72K</t>
  </si>
  <si>
    <t>587.24K</t>
  </si>
  <si>
    <t>517.90K</t>
  </si>
  <si>
    <t>33.75K</t>
  </si>
  <si>
    <t>133.17K</t>
  </si>
  <si>
    <t>202.04K</t>
  </si>
  <si>
    <t>326.34K</t>
  </si>
  <si>
    <t>480.84K</t>
  </si>
  <si>
    <t>629.81K</t>
  </si>
  <si>
    <t>598.00K</t>
  </si>
  <si>
    <t>565.44K</t>
  </si>
  <si>
    <t>796.44K</t>
  </si>
  <si>
    <t>473.02K</t>
  </si>
  <si>
    <t>651.40K</t>
  </si>
  <si>
    <t>532.05K</t>
  </si>
  <si>
    <t>440.72K</t>
  </si>
  <si>
    <t>527.61K</t>
  </si>
  <si>
    <t>580.67K</t>
  </si>
  <si>
    <t>548.62K</t>
  </si>
  <si>
    <t>502.38K</t>
  </si>
  <si>
    <t>466.18K</t>
  </si>
  <si>
    <t>421.03K</t>
  </si>
  <si>
    <t>499.88K</t>
  </si>
  <si>
    <t>680.85K</t>
  </si>
  <si>
    <t>28.08K</t>
  </si>
  <si>
    <t>142.26K</t>
  </si>
  <si>
    <t>172.34K</t>
  </si>
  <si>
    <t>516.85K</t>
  </si>
  <si>
    <t>655.79K</t>
  </si>
  <si>
    <t>857.71K</t>
  </si>
  <si>
    <t>601.36K</t>
  </si>
  <si>
    <t>796.96K</t>
  </si>
  <si>
    <t>963.39K</t>
  </si>
  <si>
    <t>494.68K</t>
  </si>
  <si>
    <t>503.69K</t>
  </si>
  <si>
    <t>436.36K</t>
  </si>
  <si>
    <t>638.39K</t>
  </si>
  <si>
    <t>491.29K</t>
  </si>
  <si>
    <t>593.91K</t>
  </si>
  <si>
    <t>394.38K</t>
  </si>
  <si>
    <t>395.26K</t>
  </si>
  <si>
    <t>529.88K</t>
  </si>
  <si>
    <t>499.48K</t>
  </si>
  <si>
    <t>44.05K</t>
  </si>
  <si>
    <t>195.35K</t>
  </si>
  <si>
    <t>343.36K</t>
  </si>
  <si>
    <t>463.64K</t>
  </si>
  <si>
    <t>493.02K</t>
  </si>
  <si>
    <t>586.03K</t>
  </si>
  <si>
    <t>596.45K</t>
  </si>
  <si>
    <t>610.20K</t>
  </si>
  <si>
    <t>767.38K</t>
  </si>
  <si>
    <t>624.06K</t>
  </si>
  <si>
    <t>425.09K</t>
  </si>
  <si>
    <t>462.62K</t>
  </si>
  <si>
    <t>492.55K</t>
  </si>
  <si>
    <t>577.24K</t>
  </si>
  <si>
    <t>586.68K</t>
  </si>
  <si>
    <t>486.31K</t>
  </si>
  <si>
    <t>495.56K</t>
  </si>
  <si>
    <t>578.07K</t>
  </si>
  <si>
    <t>589.71K</t>
  </si>
  <si>
    <t>520.29K</t>
  </si>
  <si>
    <t>455.33K</t>
  </si>
  <si>
    <t>122.59K</t>
  </si>
  <si>
    <t>236.24K</t>
  </si>
  <si>
    <t>606.02K</t>
  </si>
  <si>
    <t>477.99K</t>
  </si>
  <si>
    <t>660.70K</t>
  </si>
  <si>
    <t>815.85K</t>
  </si>
  <si>
    <t>632.57K</t>
  </si>
  <si>
    <t>564.89K</t>
  </si>
  <si>
    <t>528.33K</t>
  </si>
  <si>
    <t>517.36K</t>
  </si>
  <si>
    <t>512.64K</t>
  </si>
  <si>
    <t>727.79K</t>
  </si>
  <si>
    <t>271.09K</t>
  </si>
  <si>
    <t>360.19K</t>
  </si>
  <si>
    <t>322.54K</t>
  </si>
  <si>
    <t>277.31K</t>
  </si>
  <si>
    <t>285.17K</t>
  </si>
  <si>
    <t>393.49K</t>
  </si>
  <si>
    <t>471.99K</t>
  </si>
  <si>
    <t>26.17K</t>
  </si>
  <si>
    <t>129.99K</t>
  </si>
  <si>
    <t>252.57K</t>
  </si>
  <si>
    <t>551.76K</t>
  </si>
  <si>
    <t>677.96K</t>
  </si>
  <si>
    <t>638.40K</t>
  </si>
  <si>
    <t>847.03K</t>
  </si>
  <si>
    <t>652.04K</t>
  </si>
  <si>
    <t>780.06K</t>
  </si>
  <si>
    <t>816.88K</t>
  </si>
  <si>
    <t>642.75K</t>
  </si>
  <si>
    <t>600.78K</t>
  </si>
  <si>
    <t>667.10K</t>
  </si>
  <si>
    <t>974.81K</t>
  </si>
  <si>
    <t>1.31M</t>
  </si>
  <si>
    <t>732.82K</t>
  </si>
  <si>
    <t>734.38K</t>
  </si>
  <si>
    <t>465.98K</t>
  </si>
  <si>
    <t>556.86K</t>
  </si>
  <si>
    <t>826.21K</t>
  </si>
  <si>
    <t>34.92K</t>
  </si>
  <si>
    <t>155.65K</t>
  </si>
  <si>
    <t>284.87K</t>
  </si>
  <si>
    <t>658.17K</t>
  </si>
  <si>
    <t>706.18K</t>
  </si>
  <si>
    <t>704.77K</t>
  </si>
  <si>
    <t>631.14K</t>
  </si>
  <si>
    <t>686.34K</t>
  </si>
  <si>
    <t>946.51K</t>
  </si>
  <si>
    <t>669.64K</t>
  </si>
  <si>
    <t>605.73K</t>
  </si>
  <si>
    <t>736.69K</t>
  </si>
  <si>
    <t>540.44K</t>
  </si>
  <si>
    <t>674.32K</t>
  </si>
  <si>
    <t>834.99K</t>
  </si>
  <si>
    <t>649.24K</t>
  </si>
  <si>
    <t>550.08K</t>
  </si>
  <si>
    <t>543.17K</t>
  </si>
  <si>
    <t>679.32K</t>
  </si>
  <si>
    <t>553.78K</t>
  </si>
  <si>
    <t>623.40K</t>
  </si>
  <si>
    <t>551.30K</t>
  </si>
  <si>
    <t>24.86K</t>
  </si>
  <si>
    <t>132.43K</t>
  </si>
  <si>
    <t>192.80K</t>
  </si>
  <si>
    <t>418.72K</t>
  </si>
  <si>
    <t>519.43K</t>
  </si>
  <si>
    <t>740.68K</t>
  </si>
  <si>
    <t>533.88K</t>
  </si>
  <si>
    <t>765.61K</t>
  </si>
  <si>
    <t>686.07K</t>
  </si>
  <si>
    <t>618.81K</t>
  </si>
  <si>
    <t>547.92K</t>
  </si>
  <si>
    <t>520.07K</t>
  </si>
  <si>
    <t>513.71K</t>
  </si>
  <si>
    <t>458.02K</t>
  </si>
  <si>
    <t>496.52K</t>
  </si>
  <si>
    <t>702.65K</t>
  </si>
  <si>
    <t>527.12K</t>
  </si>
  <si>
    <t>718.40K</t>
  </si>
  <si>
    <t>521.68K</t>
  </si>
  <si>
    <t>585.99K</t>
  </si>
  <si>
    <t>37.38K</t>
  </si>
  <si>
    <t>129.86K</t>
  </si>
  <si>
    <t>231.19K</t>
  </si>
  <si>
    <t>537.19K</t>
  </si>
  <si>
    <t>705.86K</t>
  </si>
  <si>
    <t>657.78K</t>
  </si>
  <si>
    <t>745.02K</t>
  </si>
  <si>
    <t>688.19K</t>
  </si>
  <si>
    <t>761.94K</t>
  </si>
  <si>
    <t>572.88K</t>
  </si>
  <si>
    <t>932.15K</t>
  </si>
  <si>
    <t>576.92K</t>
  </si>
  <si>
    <t>605.00K</t>
  </si>
  <si>
    <t>549.01K</t>
  </si>
  <si>
    <t>464.45K</t>
  </si>
  <si>
    <t>309.25K</t>
  </si>
  <si>
    <t>558.34K</t>
  </si>
  <si>
    <t>458.82K</t>
  </si>
  <si>
    <t>603.50K</t>
  </si>
  <si>
    <t>623.90K</t>
  </si>
  <si>
    <t>36.53K</t>
  </si>
  <si>
    <t>162.44K</t>
  </si>
  <si>
    <t>229.28K</t>
  </si>
  <si>
    <t>563.35K</t>
  </si>
  <si>
    <t>550.44K</t>
  </si>
  <si>
    <t>522.53K</t>
  </si>
  <si>
    <t>536.08K</t>
  </si>
  <si>
    <t>682.24K</t>
  </si>
  <si>
    <t>676.15K</t>
  </si>
  <si>
    <t>624.70K</t>
  </si>
  <si>
    <t>562.53K</t>
  </si>
  <si>
    <t>550.19K</t>
  </si>
  <si>
    <t>655.19K</t>
  </si>
  <si>
    <t>534.51K</t>
  </si>
  <si>
    <t>533.02K</t>
  </si>
  <si>
    <t>478.76K</t>
  </si>
  <si>
    <t>447.91K</t>
  </si>
  <si>
    <t>537.39K</t>
  </si>
  <si>
    <t>461.32K</t>
  </si>
  <si>
    <t>389.84K</t>
  </si>
  <si>
    <t>428.41K</t>
  </si>
  <si>
    <t>432.97K</t>
  </si>
  <si>
    <t>29.39K</t>
  </si>
  <si>
    <t>128.13K</t>
  </si>
  <si>
    <t>211.39K</t>
  </si>
  <si>
    <t>430.26K</t>
  </si>
  <si>
    <t>573.76K</t>
  </si>
  <si>
    <t>686.25K</t>
  </si>
  <si>
    <t>658.26K</t>
  </si>
  <si>
    <t>533.66K</t>
  </si>
  <si>
    <t>583.08K</t>
  </si>
  <si>
    <t>710.89K</t>
  </si>
  <si>
    <t>607.66K</t>
  </si>
  <si>
    <t>609.19K</t>
  </si>
  <si>
    <t>405.19K</t>
  </si>
  <si>
    <t>508.74K</t>
  </si>
  <si>
    <t>511.48K</t>
  </si>
  <si>
    <t>498.85K</t>
  </si>
  <si>
    <t>504.61K</t>
  </si>
  <si>
    <t>649.45K</t>
  </si>
  <si>
    <t>401.89K</t>
  </si>
  <si>
    <t>569.94K</t>
  </si>
  <si>
    <t>30.11K</t>
  </si>
  <si>
    <t>98.29K</t>
  </si>
  <si>
    <t>226.65K</t>
  </si>
  <si>
    <t>507.91K</t>
  </si>
  <si>
    <t>456.14K</t>
  </si>
  <si>
    <t>506.04K</t>
  </si>
  <si>
    <t>596.12K</t>
  </si>
  <si>
    <t>560.72K</t>
  </si>
  <si>
    <t>656.42K</t>
  </si>
  <si>
    <t>542.25K</t>
  </si>
  <si>
    <t>450.47K</t>
  </si>
  <si>
    <t>481.03K</t>
  </si>
  <si>
    <t>564.85K</t>
  </si>
  <si>
    <t>568.84K</t>
  </si>
  <si>
    <t>476.99K</t>
  </si>
  <si>
    <t>406.39K</t>
  </si>
  <si>
    <t>488.47K</t>
  </si>
  <si>
    <t>550.50K</t>
  </si>
  <si>
    <t>475.97K</t>
  </si>
  <si>
    <t>475.45K</t>
  </si>
  <si>
    <t>28.52K</t>
  </si>
  <si>
    <t>108.82K</t>
  </si>
  <si>
    <t>343.18K</t>
  </si>
  <si>
    <t>470.44K</t>
  </si>
  <si>
    <t>550.86K</t>
  </si>
  <si>
    <t>519.36K</t>
  </si>
  <si>
    <t>715.10K</t>
  </si>
  <si>
    <t>869.96K</t>
  </si>
  <si>
    <t>709.42K</t>
  </si>
  <si>
    <t>767.57K</t>
  </si>
  <si>
    <t>695.31K</t>
  </si>
  <si>
    <t>746.16K</t>
  </si>
  <si>
    <t>711.13K</t>
  </si>
  <si>
    <t>625.55K</t>
  </si>
  <si>
    <t>464.03K</t>
  </si>
  <si>
    <t>598.44K</t>
  </si>
  <si>
    <t>487.41K</t>
  </si>
  <si>
    <t>648.03K</t>
  </si>
  <si>
    <t>606.38K</t>
  </si>
  <si>
    <t>575.11K</t>
  </si>
  <si>
    <t>671.10K</t>
  </si>
  <si>
    <t>30.09K</t>
  </si>
  <si>
    <t>101.73K</t>
  </si>
  <si>
    <t>342.46K</t>
  </si>
  <si>
    <t>520.15K</t>
  </si>
  <si>
    <t>488.61K</t>
  </si>
  <si>
    <t>730.44K</t>
  </si>
  <si>
    <t>796.84K</t>
  </si>
  <si>
    <t>679.35K</t>
  </si>
  <si>
    <t>817.23K</t>
  </si>
  <si>
    <t>626.75K</t>
  </si>
  <si>
    <t>751.05K</t>
  </si>
  <si>
    <t>485.54K</t>
  </si>
  <si>
    <t>549.48K</t>
  </si>
  <si>
    <t>547.19K</t>
  </si>
  <si>
    <t>532.15K</t>
  </si>
  <si>
    <t>542.47K</t>
  </si>
  <si>
    <t>488.03K</t>
  </si>
  <si>
    <t>299.78K</t>
  </si>
  <si>
    <t>495.17K</t>
  </si>
  <si>
    <t>492.00K</t>
  </si>
  <si>
    <t>463.69K</t>
  </si>
  <si>
    <t>130.15K</t>
  </si>
  <si>
    <t>298.01K</t>
  </si>
  <si>
    <t>494.17K</t>
  </si>
  <si>
    <t>446.10K</t>
  </si>
  <si>
    <t>489.94K</t>
  </si>
  <si>
    <t>564.79K</t>
  </si>
  <si>
    <t>701.44K</t>
  </si>
  <si>
    <t>740.63K</t>
  </si>
  <si>
    <t>709.87K</t>
  </si>
  <si>
    <t>578.29K</t>
  </si>
  <si>
    <t>512.96K</t>
  </si>
  <si>
    <t>597.83K</t>
  </si>
  <si>
    <t>566.23K</t>
  </si>
  <si>
    <t>512.47K</t>
  </si>
  <si>
    <t>646.29K</t>
  </si>
  <si>
    <t>611.87K</t>
  </si>
  <si>
    <t>652.25K</t>
  </si>
  <si>
    <t>539.38K</t>
  </si>
  <si>
    <t>26.32K</t>
  </si>
  <si>
    <t>103.20K</t>
  </si>
  <si>
    <t>225.50K</t>
  </si>
  <si>
    <t>578.64K</t>
  </si>
  <si>
    <t>651.96K</t>
  </si>
  <si>
    <t>675.16K</t>
  </si>
  <si>
    <t>795.97K</t>
  </si>
  <si>
    <t>781.28K</t>
  </si>
  <si>
    <t>738.22K</t>
  </si>
  <si>
    <t>603.65K</t>
  </si>
  <si>
    <t>616.53K</t>
  </si>
  <si>
    <t>696.72K</t>
  </si>
  <si>
    <t>811.70K</t>
  </si>
  <si>
    <t>602.56K</t>
  </si>
  <si>
    <t>595.61K</t>
  </si>
  <si>
    <t>618.11K</t>
  </si>
  <si>
    <t>833.38K</t>
  </si>
  <si>
    <t>738.55K</t>
  </si>
  <si>
    <t>642.43K</t>
  </si>
  <si>
    <t>606.89K</t>
  </si>
  <si>
    <t>636.57K</t>
  </si>
  <si>
    <t>694.04K</t>
  </si>
  <si>
    <t>32.11K</t>
  </si>
  <si>
    <t>188.03K</t>
  </si>
  <si>
    <t>329.09K</t>
  </si>
  <si>
    <t>537.91K</t>
  </si>
  <si>
    <t>637.90K</t>
  </si>
  <si>
    <t>627.22K</t>
  </si>
  <si>
    <t>648.64K</t>
  </si>
  <si>
    <t>596.50K</t>
  </si>
  <si>
    <t>617.41K</t>
  </si>
  <si>
    <t>563.81K</t>
  </si>
  <si>
    <t>410.13K</t>
  </si>
  <si>
    <t>431.99K</t>
  </si>
  <si>
    <t>283.62K</t>
  </si>
  <si>
    <t>267.91K</t>
  </si>
  <si>
    <t>241.95K</t>
  </si>
  <si>
    <t>220.64K</t>
  </si>
  <si>
    <t>205.87K</t>
  </si>
  <si>
    <t>374.66K</t>
  </si>
  <si>
    <t>302.26K</t>
  </si>
  <si>
    <t>27.29K</t>
  </si>
  <si>
    <t>116.04K</t>
  </si>
  <si>
    <t>196.23K</t>
  </si>
  <si>
    <t>402.97K</t>
  </si>
  <si>
    <t>474.16K</t>
  </si>
  <si>
    <t>550.48K</t>
  </si>
  <si>
    <t>505.41K</t>
  </si>
  <si>
    <t>513.94K</t>
  </si>
  <si>
    <t>646.17K</t>
  </si>
  <si>
    <t>767.18K</t>
  </si>
  <si>
    <t>635.41K</t>
  </si>
  <si>
    <t>510.76K</t>
  </si>
  <si>
    <t>496.88K</t>
  </si>
  <si>
    <t>545.29K</t>
  </si>
  <si>
    <t>415.54K</t>
  </si>
  <si>
    <t>369.51K</t>
  </si>
  <si>
    <t>316.48K</t>
  </si>
  <si>
    <t>383.16K</t>
  </si>
  <si>
    <t>430.30K</t>
  </si>
  <si>
    <t>516.19K</t>
  </si>
  <si>
    <t>33.71K</t>
  </si>
  <si>
    <t>131.36K</t>
  </si>
  <si>
    <t>251.52K</t>
  </si>
  <si>
    <t>363.71K</t>
  </si>
  <si>
    <t>535.18K</t>
  </si>
  <si>
    <t>480.89K</t>
  </si>
  <si>
    <t>545.35K</t>
  </si>
  <si>
    <t>502.37K</t>
  </si>
  <si>
    <t>445.97K</t>
  </si>
  <si>
    <t>487.99K</t>
  </si>
  <si>
    <t>448.13K</t>
  </si>
  <si>
    <t>437.65K</t>
  </si>
  <si>
    <t>459.31K</t>
  </si>
  <si>
    <t>434.57K</t>
  </si>
  <si>
    <t>305.52K</t>
  </si>
  <si>
    <t>363.31K</t>
  </si>
  <si>
    <t>436.51K</t>
  </si>
  <si>
    <t>521.52K</t>
  </si>
  <si>
    <t>370.83K</t>
  </si>
  <si>
    <t>302.08K</t>
  </si>
  <si>
    <t>406.58K</t>
  </si>
  <si>
    <t>322.74K</t>
  </si>
  <si>
    <t>384.29K</t>
  </si>
  <si>
    <t>38.95K</t>
  </si>
  <si>
    <t>125.84K</t>
  </si>
  <si>
    <t>198.13K</t>
  </si>
  <si>
    <t>370.94K</t>
  </si>
  <si>
    <t>348.24K</t>
  </si>
  <si>
    <t>465.39K</t>
  </si>
  <si>
    <t>408.66K</t>
  </si>
  <si>
    <t>508.68K</t>
  </si>
  <si>
    <t>509.76K</t>
  </si>
  <si>
    <t>547.49K</t>
  </si>
  <si>
    <t>453.10K</t>
  </si>
  <si>
    <t>323.06K</t>
  </si>
  <si>
    <t>420.74K</t>
  </si>
  <si>
    <t>478.98K</t>
  </si>
  <si>
    <t>355.85K</t>
  </si>
  <si>
    <t>265.18K</t>
  </si>
  <si>
    <t>273.91K</t>
  </si>
  <si>
    <t>338.62K</t>
  </si>
  <si>
    <t>371.98K</t>
  </si>
  <si>
    <t>411.96K</t>
  </si>
  <si>
    <t>29.99K</t>
  </si>
  <si>
    <t>104.53K</t>
  </si>
  <si>
    <t>211.30K</t>
  </si>
  <si>
    <t>366.39K</t>
  </si>
  <si>
    <t>421.98K</t>
  </si>
  <si>
    <t>335.95K</t>
  </si>
  <si>
    <t>326.27K</t>
  </si>
  <si>
    <t>395.84K</t>
  </si>
  <si>
    <t>498.99K</t>
  </si>
  <si>
    <t>422.74K</t>
  </si>
  <si>
    <t>508.82K</t>
  </si>
  <si>
    <t>385.63K</t>
  </si>
  <si>
    <t>539.45K</t>
  </si>
  <si>
    <t>689.30K</t>
  </si>
  <si>
    <t>713.42K</t>
  </si>
  <si>
    <t>757.50K</t>
  </si>
  <si>
    <t>666.33K</t>
  </si>
  <si>
    <t>533.68K</t>
  </si>
  <si>
    <t>368.72K</t>
  </si>
  <si>
    <t>375.65K</t>
  </si>
  <si>
    <t>468.37K</t>
  </si>
  <si>
    <t>377.18K</t>
  </si>
  <si>
    <t>24.78K</t>
  </si>
  <si>
    <t>107.58K</t>
  </si>
  <si>
    <t>200.19K</t>
  </si>
  <si>
    <t>314.28K</t>
  </si>
  <si>
    <t>317.21K</t>
  </si>
  <si>
    <t>420.15K</t>
  </si>
  <si>
    <t>492.27K</t>
  </si>
  <si>
    <t>538.01K</t>
  </si>
  <si>
    <t>TM</t>
  </si>
  <si>
    <t>Close</t>
  </si>
  <si>
    <t>Adj Close</t>
  </si>
  <si>
    <t>Volume</t>
  </si>
  <si>
    <t>F</t>
  </si>
  <si>
    <t>GM</t>
  </si>
  <si>
    <t>Volks</t>
  </si>
  <si>
    <t>Oil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</si>
</sst>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 d, yyyy"/>
    <numFmt numFmtId="165" formatCode="mmm dd, yyyy"/>
    <numFmt numFmtId="166" formatCode="mmmm d, yyyy"/>
    <numFmt numFmtId="167" formatCode="mmmm dd, yyyy"/>
    <numFmt numFmtId="168" formatCode="yyyy-mm-dd"/>
    <numFmt numFmtId="169" formatCode="mm/dd/yyyy"/>
  </numFmts>
  <fonts count="6">
    <font>
      <sz val="10.0"/>
      <color rgb="FF000000"/>
      <name val="Arial"/>
    </font>
    <font>
      <sz val="12.0"/>
      <color theme="1"/>
      <name val="Quicksand"/>
    </font>
    <font>
      <sz val="12.0"/>
      <color rgb="FF000000"/>
      <name val="Quicksand"/>
    </font>
    <font>
      <u/>
      <color rgb="FF0000FF"/>
    </font>
    <font>
      <color theme="1"/>
      <name val="Quicksand"/>
    </font>
    <font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0" fontId="5" numFmtId="168" xfId="0" applyAlignment="1" applyFont="1" applyNumberFormat="1">
      <alignment readingOrder="0"/>
    </xf>
    <xf borderId="0" fillId="0" fontId="5" numFmtId="0" xfId="0" applyFont="1"/>
    <xf borderId="0" fillId="0" fontId="1" numFmtId="0" xfId="0" applyAlignment="1" applyFont="1">
      <alignment horizontal="center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ora.com/What-is-the-best-time-investment-a-quantitative-minded-undergraduate-student-can-make-if-they-desire-to-eventually-work-at-hedge-funds-and-thrive-in-those-environment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2" max="2" width="17.86"/>
    <col customWidth="1" min="3" max="3" width="19.14"/>
    <col customWidth="1" min="4" max="4" width="16.57"/>
    <col customWidth="1" min="5" max="5" width="19.14"/>
    <col customWidth="1" min="6" max="6" width="18.4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/>
    </row>
    <row r="2">
      <c r="A2" s="4" t="s">
        <v>5</v>
      </c>
      <c r="B2" s="4">
        <f>IFERROR(__xludf.DUMMYFUNCTION("GOOGLEFINANCE(""Currency:USDJPY"")"),106.3665)</f>
        <v>106.3665</v>
      </c>
      <c r="C2" s="4">
        <f>IFERROR(__xludf.DUMMYFUNCTION("GOOGLEFINANCE(""Currency:USDEUR"")"),0.843735)</f>
        <v>0.843735</v>
      </c>
      <c r="D2" s="4">
        <v>1.0</v>
      </c>
      <c r="E2" s="4">
        <f>IFERROR(__xludf.DUMMYFUNCTION("GOOGLEFINANCE(""Currency:USDEUR"")"),0.843735)</f>
        <v>0.843735</v>
      </c>
      <c r="F2" s="4">
        <v>1.0</v>
      </c>
      <c r="G2" s="1"/>
    </row>
    <row r="3">
      <c r="A3" s="5" t="s">
        <v>6</v>
      </c>
      <c r="B3" s="5">
        <f> 8977*1000</f>
        <v>8977000</v>
      </c>
      <c r="C3" s="5">
        <f>10956*1000</f>
        <v>10956000</v>
      </c>
      <c r="D3" s="5">
        <v>5386000.0</v>
      </c>
      <c r="E3" s="5">
        <v>3344951.0</v>
      </c>
      <c r="F3" s="6">
        <f>7718*1000</f>
        <v>7718000</v>
      </c>
      <c r="G3" s="1"/>
    </row>
    <row r="4">
      <c r="A4" s="4" t="s">
        <v>7</v>
      </c>
      <c r="B4" s="4">
        <f> 30225.6/B2</f>
        <v>284.1646571</v>
      </c>
      <c r="C4" s="1">
        <f>252632*0.001/C2</f>
        <v>299.4210267</v>
      </c>
      <c r="D4" s="1">
        <f>155900*0.001</f>
        <v>155.9</v>
      </c>
      <c r="E4" s="1">
        <f>60*0.001/E2</f>
        <v>0.07111237533</v>
      </c>
      <c r="F4" s="1">
        <f>13972*0.001</f>
        <v>13.972</v>
      </c>
      <c r="G4" s="1"/>
    </row>
    <row r="5">
      <c r="A5" s="5" t="s">
        <v>8</v>
      </c>
      <c r="B5" s="6">
        <f>2467.5/B2</f>
        <v>23.19809338</v>
      </c>
      <c r="C5" s="6">
        <f>16960*0.001/C2</f>
        <v>20.10109809</v>
      </c>
      <c r="D5" s="6">
        <f>574*0.001</f>
        <v>0.574</v>
      </c>
      <c r="E5" s="6">
        <f>-212*0.001/E2</f>
        <v>-0.2512637262</v>
      </c>
      <c r="F5" s="6">
        <f>5.481</f>
        <v>5.481</v>
      </c>
      <c r="G5" s="1"/>
    </row>
    <row r="6">
      <c r="A6" s="4" t="s">
        <v>9</v>
      </c>
      <c r="B6" s="1">
        <f>2285.4/B2</f>
        <v>21.4860882</v>
      </c>
      <c r="C6" s="1">
        <f>18356*0.001/C2</f>
        <v>21.75564603</v>
      </c>
      <c r="D6" s="1">
        <f>640*0.001</f>
        <v>0.64</v>
      </c>
      <c r="E6" s="1">
        <f>-1634*0.001/E2</f>
        <v>-1.936627022</v>
      </c>
      <c r="F6" s="1">
        <f>6168*0.001</f>
        <v>6.168</v>
      </c>
      <c r="G6" s="1"/>
    </row>
    <row r="7">
      <c r="A7" s="4" t="s">
        <v>10</v>
      </c>
      <c r="B7" s="1">
        <f>1882.8/B2</f>
        <v>17.70106189</v>
      </c>
      <c r="C7" s="1">
        <f>14029*0.001/C2</f>
        <v>16.62725856</v>
      </c>
      <c r="D7" s="1">
        <f>84*0.001</f>
        <v>0.084</v>
      </c>
      <c r="E7" s="1">
        <f>-1678*0.001/E2</f>
        <v>-1.988776097</v>
      </c>
      <c r="F7" s="4">
        <f>6581*0.001</f>
        <v>6.581</v>
      </c>
      <c r="G7" s="1"/>
    </row>
    <row r="8">
      <c r="A8" s="5" t="s">
        <v>11</v>
      </c>
      <c r="B8" s="6">
        <f>1048.8/B2</f>
        <v>9.860247352</v>
      </c>
      <c r="C8" s="6">
        <f>14306*0.001/C2</f>
        <v>16.95556069</v>
      </c>
      <c r="D8" s="6">
        <f>619*0.001</f>
        <v>0.619</v>
      </c>
      <c r="E8" s="6">
        <f>9662*0.001/E2</f>
        <v>11.45146284</v>
      </c>
      <c r="F8" s="5">
        <v>6.8</v>
      </c>
      <c r="G8" s="1"/>
    </row>
    <row r="9">
      <c r="A9" s="4" t="s">
        <v>12</v>
      </c>
      <c r="B9" s="1">
        <f>984.8/B2</f>
        <v>9.25855415</v>
      </c>
      <c r="C9" s="1">
        <f>8428*0.001/C2</f>
        <v>9.988918322</v>
      </c>
      <c r="D9" s="1">
        <f>3094*0.001</f>
        <v>3.094</v>
      </c>
      <c r="E9" s="1">
        <f>7597*0.001/E2</f>
        <v>9.004011923</v>
      </c>
      <c r="F9" s="4">
        <v>6.7</v>
      </c>
      <c r="G9" s="1"/>
    </row>
    <row r="10">
      <c r="A10" s="5" t="s">
        <v>13</v>
      </c>
      <c r="B10" s="5">
        <f>9454.4/B2</f>
        <v>88.88512831</v>
      </c>
      <c r="C10" s="6">
        <f>187463*0.001/C2</f>
        <v>222.1823203</v>
      </c>
      <c r="D10" s="6">
        <f>114047*0.001</f>
        <v>114.047</v>
      </c>
      <c r="E10" s="6">
        <f>41867*0.001/E2</f>
        <v>49.6210303</v>
      </c>
      <c r="F10" s="6">
        <f>74992*0.001</f>
        <v>74.992</v>
      </c>
      <c r="G10" s="1"/>
    </row>
    <row r="11">
      <c r="A11" s="4" t="s">
        <v>14</v>
      </c>
      <c r="B11" s="1">
        <f> 51936.9/B2</f>
        <v>488.282495</v>
      </c>
      <c r="C11" s="1">
        <f>488071*0.001/C2</f>
        <v>578.4648023</v>
      </c>
      <c r="D11" s="1">
        <f>258537*0.001</f>
        <v>258.537</v>
      </c>
      <c r="E11" s="1">
        <f>99366*0.001/E2</f>
        <v>117.7692048</v>
      </c>
      <c r="F11" s="1">
        <f>228037*0.001</f>
        <v>228.037</v>
      </c>
    </row>
    <row r="12">
      <c r="A12" s="4" t="s">
        <v>15</v>
      </c>
      <c r="B12" s="1">
        <f>19348.1/B2</f>
        <v>181.9003164</v>
      </c>
      <c r="C12" s="1">
        <f>35629*0.001/C2</f>
        <v>42.22771368</v>
      </c>
      <c r="D12" s="1">
        <f>33230*0.001</f>
        <v>33.23</v>
      </c>
      <c r="E12" s="1">
        <f>43209*0.001/E2</f>
        <v>51.21157709</v>
      </c>
      <c r="F12" s="1">
        <f> 45957*0.001</f>
        <v>45.957</v>
      </c>
    </row>
    <row r="13">
      <c r="A13" s="5" t="s">
        <v>16</v>
      </c>
      <c r="B13" s="5">
        <v>9.8</v>
      </c>
      <c r="C13" s="5">
        <v>10.8</v>
      </c>
      <c r="D13" s="5">
        <v>15.0</v>
      </c>
      <c r="E13" s="5">
        <v>1.55</v>
      </c>
      <c r="F13" s="5">
        <v>15.4</v>
      </c>
    </row>
    <row r="14">
      <c r="F14" s="1"/>
    </row>
    <row r="15">
      <c r="A15" s="7" t="s">
        <v>17</v>
      </c>
      <c r="F15" s="1"/>
    </row>
    <row r="16">
      <c r="F16" s="1"/>
    </row>
    <row r="17">
      <c r="F17" s="1"/>
    </row>
    <row r="18">
      <c r="F18" s="1"/>
    </row>
  </sheetData>
  <hyperlinks>
    <hyperlink r:id="rId1" ref="A1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  <col customWidth="1" min="2" max="2" width="16.71"/>
    <col customWidth="1" min="3" max="3" width="16.43"/>
    <col customWidth="1" min="4" max="4" width="16.14"/>
    <col customWidth="1" min="5" max="5" width="16.43"/>
    <col customWidth="1" min="6" max="6" width="14.71"/>
  </cols>
  <sheetData>
    <row r="1">
      <c r="A1" s="4" t="s">
        <v>0</v>
      </c>
      <c r="B1" s="2"/>
      <c r="C1" s="3"/>
      <c r="D1" s="3"/>
      <c r="E1" s="2"/>
      <c r="F1" s="2"/>
      <c r="G1" s="3"/>
      <c r="H1" s="3"/>
      <c r="I1" s="2"/>
      <c r="J1" s="2"/>
      <c r="K1" s="3"/>
      <c r="L1" s="3"/>
      <c r="M1" s="2"/>
      <c r="N1" s="2"/>
      <c r="O1" s="3"/>
      <c r="P1" s="3"/>
      <c r="Q1" s="2"/>
      <c r="R1" s="2"/>
      <c r="S1" s="3"/>
      <c r="T1" s="3"/>
      <c r="U1" s="2"/>
      <c r="V1" s="2"/>
      <c r="W1" s="3"/>
      <c r="X1" s="3"/>
    </row>
    <row r="2">
      <c r="A2" s="4"/>
      <c r="B2" s="2" t="s">
        <v>18</v>
      </c>
      <c r="C2" s="3" t="s">
        <v>19</v>
      </c>
      <c r="D2" s="3" t="s">
        <v>20</v>
      </c>
      <c r="E2" s="2" t="s">
        <v>21</v>
      </c>
      <c r="F2" s="2" t="s">
        <v>22</v>
      </c>
      <c r="G2" s="3" t="s">
        <v>23</v>
      </c>
      <c r="H2" s="3" t="s">
        <v>24</v>
      </c>
      <c r="I2" s="2" t="s">
        <v>25</v>
      </c>
      <c r="J2" s="2" t="s">
        <v>26</v>
      </c>
      <c r="K2" s="3" t="s">
        <v>27</v>
      </c>
      <c r="L2" s="3" t="s">
        <v>28</v>
      </c>
      <c r="M2" s="2" t="s">
        <v>29</v>
      </c>
      <c r="N2" s="2" t="s">
        <v>30</v>
      </c>
      <c r="O2" s="3" t="s">
        <v>31</v>
      </c>
      <c r="P2" s="3" t="s">
        <v>32</v>
      </c>
      <c r="Q2" s="2" t="s">
        <v>33</v>
      </c>
      <c r="R2" s="2" t="s">
        <v>34</v>
      </c>
      <c r="S2" s="3" t="s">
        <v>35</v>
      </c>
      <c r="T2" s="3" t="s">
        <v>36</v>
      </c>
      <c r="U2" s="2" t="s">
        <v>37</v>
      </c>
      <c r="V2" s="2"/>
      <c r="W2" s="3"/>
      <c r="X2" s="3"/>
    </row>
    <row r="3">
      <c r="A3" s="4" t="s">
        <v>6</v>
      </c>
      <c r="B3" s="1"/>
      <c r="C3" s="1"/>
      <c r="D3" s="1"/>
    </row>
    <row r="4">
      <c r="A4" s="4" t="s">
        <v>38</v>
      </c>
      <c r="B4" s="1"/>
      <c r="C4" s="1"/>
      <c r="D4" s="1"/>
    </row>
    <row r="5">
      <c r="A5" s="4" t="s">
        <v>11</v>
      </c>
      <c r="B5" s="1"/>
      <c r="C5" s="1"/>
      <c r="D5" s="1"/>
    </row>
    <row r="6">
      <c r="A6" s="4" t="s">
        <v>13</v>
      </c>
      <c r="B6" s="1"/>
      <c r="C6" s="1"/>
      <c r="D6" s="1"/>
    </row>
    <row r="7">
      <c r="A7" s="4" t="s">
        <v>16</v>
      </c>
      <c r="B7" s="1"/>
      <c r="C7" s="1"/>
      <c r="D7" s="1"/>
    </row>
    <row r="8">
      <c r="A8" s="1"/>
      <c r="B8" s="1"/>
      <c r="C8" s="1"/>
      <c r="D8" s="1"/>
    </row>
    <row r="9">
      <c r="A9" s="1"/>
      <c r="B9" s="1"/>
      <c r="C9" s="1"/>
      <c r="D9" s="1"/>
    </row>
    <row r="10">
      <c r="A10" s="8"/>
      <c r="B10" s="8"/>
      <c r="C10" s="8"/>
      <c r="D10" s="8"/>
    </row>
    <row r="11">
      <c r="A11" s="8"/>
      <c r="B11" s="8"/>
      <c r="C11" s="8"/>
      <c r="D1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</row>
    <row r="2">
      <c r="A2" s="10">
        <v>43861.0</v>
      </c>
      <c r="B2" s="9">
        <v>51.56</v>
      </c>
      <c r="C2" s="9">
        <v>52.92</v>
      </c>
      <c r="D2" s="9">
        <v>53.36</v>
      </c>
      <c r="E2" s="9">
        <v>50.97</v>
      </c>
      <c r="F2" s="9" t="s">
        <v>46</v>
      </c>
      <c r="G2" s="11">
        <v>-0.0111</v>
      </c>
    </row>
    <row r="3">
      <c r="A3" s="10">
        <v>43860.0</v>
      </c>
      <c r="B3" s="9">
        <v>52.14</v>
      </c>
      <c r="C3" s="9">
        <v>53.09</v>
      </c>
      <c r="D3" s="9">
        <v>53.2</v>
      </c>
      <c r="E3" s="9">
        <v>51.66</v>
      </c>
      <c r="F3" s="9" t="s">
        <v>47</v>
      </c>
      <c r="G3" s="11">
        <v>-0.0223</v>
      </c>
    </row>
    <row r="4">
      <c r="A4" s="10">
        <v>43859.0</v>
      </c>
      <c r="B4" s="9">
        <v>53.33</v>
      </c>
      <c r="C4" s="9">
        <v>53.97</v>
      </c>
      <c r="D4" s="9">
        <v>54.37</v>
      </c>
      <c r="E4" s="9">
        <v>52.81</v>
      </c>
      <c r="F4" s="9" t="s">
        <v>48</v>
      </c>
      <c r="G4" s="11">
        <v>-0.0028</v>
      </c>
    </row>
    <row r="5">
      <c r="A5" s="10">
        <v>43858.0</v>
      </c>
      <c r="B5" s="9">
        <v>53.48</v>
      </c>
      <c r="C5" s="9">
        <v>52.77</v>
      </c>
      <c r="D5" s="9">
        <v>54.06</v>
      </c>
      <c r="E5" s="9">
        <v>52.68</v>
      </c>
      <c r="F5" s="9" t="s">
        <v>49</v>
      </c>
      <c r="G5" s="11">
        <v>0.0064</v>
      </c>
    </row>
    <row r="6">
      <c r="A6" s="10">
        <v>43857.0</v>
      </c>
      <c r="B6" s="9">
        <v>53.14</v>
      </c>
      <c r="C6" s="9">
        <v>53.7</v>
      </c>
      <c r="D6" s="9">
        <v>53.71</v>
      </c>
      <c r="E6" s="9">
        <v>52.13</v>
      </c>
      <c r="F6" s="9" t="s">
        <v>50</v>
      </c>
      <c r="G6" s="11">
        <v>-0.0194</v>
      </c>
    </row>
    <row r="7">
      <c r="A7" s="10">
        <v>43854.0</v>
      </c>
      <c r="B7" s="9">
        <v>54.19</v>
      </c>
      <c r="C7" s="9">
        <v>55.69</v>
      </c>
      <c r="D7" s="9">
        <v>55.95</v>
      </c>
      <c r="E7" s="9">
        <v>53.85</v>
      </c>
      <c r="F7" s="9" t="s">
        <v>51</v>
      </c>
      <c r="G7" s="11">
        <v>-0.0252</v>
      </c>
    </row>
    <row r="8">
      <c r="A8" s="10">
        <v>43853.0</v>
      </c>
      <c r="B8" s="9">
        <v>55.59</v>
      </c>
      <c r="C8" s="9">
        <v>56.11</v>
      </c>
      <c r="D8" s="9">
        <v>56.27</v>
      </c>
      <c r="E8" s="9">
        <v>54.77</v>
      </c>
      <c r="F8" s="9" t="s">
        <v>52</v>
      </c>
      <c r="G8" s="11">
        <v>-0.0203</v>
      </c>
    </row>
    <row r="9">
      <c r="A9" s="10">
        <v>43852.0</v>
      </c>
      <c r="B9" s="9">
        <v>56.74</v>
      </c>
      <c r="C9" s="9">
        <v>58.26</v>
      </c>
      <c r="D9" s="9">
        <v>58.38</v>
      </c>
      <c r="E9" s="9">
        <v>56.03</v>
      </c>
      <c r="F9" s="9" t="s">
        <v>53</v>
      </c>
      <c r="G9" s="11">
        <v>-0.0274</v>
      </c>
    </row>
    <row r="10">
      <c r="A10" s="10">
        <v>43851.0</v>
      </c>
      <c r="B10" s="9">
        <v>58.34</v>
      </c>
      <c r="C10" s="9">
        <v>59.17</v>
      </c>
      <c r="D10" s="9">
        <v>59.73</v>
      </c>
      <c r="E10" s="9">
        <v>57.68</v>
      </c>
      <c r="F10" s="9" t="s">
        <v>54</v>
      </c>
      <c r="G10" s="11">
        <v>-0.0066</v>
      </c>
    </row>
    <row r="11">
      <c r="A11" s="10">
        <v>43850.0</v>
      </c>
      <c r="B11" s="9">
        <v>58.73</v>
      </c>
      <c r="C11" s="9">
        <v>59.28</v>
      </c>
      <c r="D11" s="9">
        <v>59.32</v>
      </c>
      <c r="E11" s="9">
        <v>58.56</v>
      </c>
      <c r="F11" s="9" t="s">
        <v>55</v>
      </c>
      <c r="G11" s="11">
        <v>-0.0091</v>
      </c>
    </row>
    <row r="12">
      <c r="A12" s="10">
        <v>43849.0</v>
      </c>
      <c r="B12" s="9">
        <v>59.27</v>
      </c>
      <c r="C12" s="9">
        <v>59.36</v>
      </c>
      <c r="D12" s="9">
        <v>59.66</v>
      </c>
      <c r="E12" s="9">
        <v>59.2</v>
      </c>
      <c r="F12" s="9" t="s">
        <v>55</v>
      </c>
      <c r="G12" s="11">
        <v>0.0125</v>
      </c>
    </row>
    <row r="13">
      <c r="A13" s="10">
        <v>43847.0</v>
      </c>
      <c r="B13" s="9">
        <v>58.54</v>
      </c>
      <c r="C13" s="9">
        <v>58.59</v>
      </c>
      <c r="D13" s="9">
        <v>58.98</v>
      </c>
      <c r="E13" s="9">
        <v>58.27</v>
      </c>
      <c r="F13" s="9" t="s">
        <v>56</v>
      </c>
      <c r="G13" s="11">
        <v>3.0E-4</v>
      </c>
    </row>
    <row r="14">
      <c r="A14" s="10">
        <v>43846.0</v>
      </c>
      <c r="B14" s="9">
        <v>58.52</v>
      </c>
      <c r="C14" s="9">
        <v>58.1</v>
      </c>
      <c r="D14" s="9">
        <v>58.87</v>
      </c>
      <c r="E14" s="9">
        <v>57.56</v>
      </c>
      <c r="F14" s="9" t="s">
        <v>57</v>
      </c>
      <c r="G14" s="11">
        <v>0.0123</v>
      </c>
    </row>
    <row r="15">
      <c r="A15" s="10">
        <v>43845.0</v>
      </c>
      <c r="B15" s="9">
        <v>57.81</v>
      </c>
      <c r="C15" s="9">
        <v>58.2</v>
      </c>
      <c r="D15" s="9">
        <v>58.36</v>
      </c>
      <c r="E15" s="9">
        <v>57.36</v>
      </c>
      <c r="F15" s="9" t="s">
        <v>58</v>
      </c>
      <c r="G15" s="11">
        <v>-0.0072</v>
      </c>
    </row>
    <row r="16">
      <c r="A16" s="10">
        <v>43844.0</v>
      </c>
      <c r="B16" s="9">
        <v>58.23</v>
      </c>
      <c r="C16" s="9">
        <v>58.03</v>
      </c>
      <c r="D16" s="9">
        <v>58.72</v>
      </c>
      <c r="E16" s="9">
        <v>57.72</v>
      </c>
      <c r="F16" s="9" t="s">
        <v>59</v>
      </c>
      <c r="G16" s="11">
        <v>0.0026</v>
      </c>
    </row>
    <row r="17">
      <c r="A17" s="10">
        <v>43843.0</v>
      </c>
      <c r="B17" s="9">
        <v>58.08</v>
      </c>
      <c r="C17" s="9">
        <v>59.04</v>
      </c>
      <c r="D17" s="9">
        <v>59.27</v>
      </c>
      <c r="E17" s="9">
        <v>57.91</v>
      </c>
      <c r="F17" s="9" t="s">
        <v>60</v>
      </c>
      <c r="G17" s="11">
        <v>-0.0163</v>
      </c>
    </row>
    <row r="18">
      <c r="A18" s="10">
        <v>43840.0</v>
      </c>
      <c r="B18" s="9">
        <v>59.04</v>
      </c>
      <c r="C18" s="9">
        <v>59.61</v>
      </c>
      <c r="D18" s="9">
        <v>59.78</v>
      </c>
      <c r="E18" s="9">
        <v>58.85</v>
      </c>
      <c r="F18" s="9" t="s">
        <v>61</v>
      </c>
      <c r="G18" s="11">
        <v>-0.0087</v>
      </c>
    </row>
    <row r="19">
      <c r="A19" s="12">
        <v>43839.0</v>
      </c>
      <c r="B19" s="9">
        <v>59.56</v>
      </c>
      <c r="C19" s="9">
        <v>59.99</v>
      </c>
      <c r="D19" s="9">
        <v>60.31</v>
      </c>
      <c r="E19" s="9">
        <v>58.66</v>
      </c>
      <c r="F19" s="9" t="s">
        <v>62</v>
      </c>
      <c r="G19" s="11">
        <v>-8.0E-4</v>
      </c>
    </row>
    <row r="20">
      <c r="A20" s="12">
        <v>43838.0</v>
      </c>
      <c r="B20" s="9">
        <v>59.61</v>
      </c>
      <c r="C20" s="9">
        <v>62.84</v>
      </c>
      <c r="D20" s="9">
        <v>65.65</v>
      </c>
      <c r="E20" s="9">
        <v>59.15</v>
      </c>
      <c r="F20" s="9" t="s">
        <v>63</v>
      </c>
      <c r="G20" s="11">
        <v>-0.0493</v>
      </c>
    </row>
    <row r="21">
      <c r="A21" s="12">
        <v>43837.0</v>
      </c>
      <c r="B21" s="9">
        <v>62.7</v>
      </c>
      <c r="C21" s="9">
        <v>62.91</v>
      </c>
      <c r="D21" s="9">
        <v>63.15</v>
      </c>
      <c r="E21" s="9">
        <v>62.11</v>
      </c>
      <c r="F21" s="9" t="s">
        <v>64</v>
      </c>
      <c r="G21" s="11">
        <v>-0.009</v>
      </c>
    </row>
    <row r="22">
      <c r="A22" s="12">
        <v>43836.0</v>
      </c>
      <c r="B22" s="9">
        <v>63.27</v>
      </c>
      <c r="C22" s="9">
        <v>63.71</v>
      </c>
      <c r="D22" s="9">
        <v>64.72</v>
      </c>
      <c r="E22" s="9">
        <v>62.64</v>
      </c>
      <c r="F22" s="9" t="s">
        <v>65</v>
      </c>
      <c r="G22" s="11">
        <v>0.0035</v>
      </c>
    </row>
    <row r="23">
      <c r="A23" s="12">
        <v>43833.0</v>
      </c>
      <c r="B23" s="9">
        <v>63.05</v>
      </c>
      <c r="C23" s="9">
        <v>61.18</v>
      </c>
      <c r="D23" s="9">
        <v>64.09</v>
      </c>
      <c r="E23" s="9">
        <v>61.13</v>
      </c>
      <c r="F23" s="9" t="s">
        <v>66</v>
      </c>
      <c r="G23" s="11">
        <v>0.0306</v>
      </c>
    </row>
    <row r="24">
      <c r="A24" s="12">
        <v>43832.0</v>
      </c>
      <c r="B24" s="9">
        <v>61.18</v>
      </c>
      <c r="C24" s="9">
        <v>61.6</v>
      </c>
      <c r="D24" s="9">
        <v>61.6</v>
      </c>
      <c r="E24" s="9">
        <v>60.64</v>
      </c>
      <c r="F24" s="9" t="s">
        <v>67</v>
      </c>
      <c r="G24" s="11">
        <v>-0.0024</v>
      </c>
    </row>
    <row r="25">
      <c r="A25" s="12">
        <v>43831.0</v>
      </c>
      <c r="B25" s="9">
        <v>61.33</v>
      </c>
      <c r="C25" s="9">
        <v>61.52</v>
      </c>
      <c r="D25" s="9">
        <v>61.54</v>
      </c>
      <c r="E25" s="9">
        <v>61.33</v>
      </c>
      <c r="F25" s="9" t="s">
        <v>55</v>
      </c>
      <c r="G25" s="11">
        <v>0.0044</v>
      </c>
    </row>
    <row r="26">
      <c r="A26" s="10">
        <v>43830.0</v>
      </c>
      <c r="B26" s="9">
        <v>61.06</v>
      </c>
      <c r="C26" s="9">
        <v>61.68</v>
      </c>
      <c r="D26" s="9">
        <v>61.88</v>
      </c>
      <c r="E26" s="9">
        <v>60.63</v>
      </c>
      <c r="F26" s="9" t="s">
        <v>68</v>
      </c>
      <c r="G26" s="11">
        <v>-0.0101</v>
      </c>
    </row>
    <row r="27">
      <c r="A27" s="10">
        <v>43829.0</v>
      </c>
      <c r="B27" s="9">
        <v>61.68</v>
      </c>
      <c r="C27" s="9">
        <v>61.71</v>
      </c>
      <c r="D27" s="9">
        <v>62.34</v>
      </c>
      <c r="E27" s="9">
        <v>61.09</v>
      </c>
      <c r="F27" s="9" t="s">
        <v>69</v>
      </c>
      <c r="G27" s="11">
        <v>-6.0E-4</v>
      </c>
    </row>
    <row r="28">
      <c r="A28" s="10">
        <v>43826.0</v>
      </c>
      <c r="B28" s="9">
        <v>61.72</v>
      </c>
      <c r="C28" s="9">
        <v>61.73</v>
      </c>
      <c r="D28" s="9">
        <v>61.97</v>
      </c>
      <c r="E28" s="9">
        <v>61.24</v>
      </c>
      <c r="F28" s="9" t="s">
        <v>70</v>
      </c>
      <c r="G28" s="11">
        <v>6.0E-4</v>
      </c>
    </row>
    <row r="29">
      <c r="A29" s="10">
        <v>43825.0</v>
      </c>
      <c r="B29" s="9">
        <v>61.68</v>
      </c>
      <c r="C29" s="9">
        <v>61.2</v>
      </c>
      <c r="D29" s="9">
        <v>61.83</v>
      </c>
      <c r="E29" s="9">
        <v>61.06</v>
      </c>
      <c r="F29" s="9" t="s">
        <v>71</v>
      </c>
      <c r="G29" s="11">
        <v>0.008</v>
      </c>
    </row>
    <row r="30">
      <c r="A30" s="10">
        <v>43824.0</v>
      </c>
      <c r="B30" s="9">
        <v>61.19</v>
      </c>
      <c r="C30" s="9">
        <v>61.45</v>
      </c>
      <c r="D30" s="9">
        <v>61.52</v>
      </c>
      <c r="E30" s="9">
        <v>61.17</v>
      </c>
      <c r="F30" s="9" t="s">
        <v>55</v>
      </c>
      <c r="G30" s="11">
        <v>0.0013</v>
      </c>
    </row>
    <row r="31">
      <c r="A31" s="10">
        <v>43823.0</v>
      </c>
      <c r="B31" s="9">
        <v>61.11</v>
      </c>
      <c r="C31" s="9">
        <v>60.63</v>
      </c>
      <c r="D31" s="9">
        <v>61.16</v>
      </c>
      <c r="E31" s="9">
        <v>60.47</v>
      </c>
      <c r="F31" s="9" t="s">
        <v>72</v>
      </c>
      <c r="G31" s="11">
        <v>0.0097</v>
      </c>
    </row>
    <row r="32">
      <c r="A32" s="10">
        <v>43822.0</v>
      </c>
      <c r="B32" s="9">
        <v>60.52</v>
      </c>
      <c r="C32" s="9">
        <v>60.41</v>
      </c>
      <c r="D32" s="9">
        <v>60.77</v>
      </c>
      <c r="E32" s="9">
        <v>60.1</v>
      </c>
      <c r="F32" s="9" t="s">
        <v>73</v>
      </c>
      <c r="G32" s="11">
        <v>0.0013</v>
      </c>
    </row>
    <row r="33">
      <c r="A33" s="10">
        <v>43819.0</v>
      </c>
      <c r="B33" s="9">
        <v>60.44</v>
      </c>
      <c r="C33" s="9">
        <v>61.11</v>
      </c>
      <c r="D33" s="9">
        <v>61.2</v>
      </c>
      <c r="E33" s="9">
        <v>60.02</v>
      </c>
      <c r="F33" s="9" t="s">
        <v>74</v>
      </c>
      <c r="G33" s="11">
        <v>-0.0127</v>
      </c>
    </row>
    <row r="34">
      <c r="A34" s="10">
        <v>43818.0</v>
      </c>
      <c r="B34" s="9">
        <v>61.22</v>
      </c>
      <c r="C34" s="9">
        <v>60.86</v>
      </c>
      <c r="D34" s="9">
        <v>61.47</v>
      </c>
      <c r="E34" s="9">
        <v>60.79</v>
      </c>
      <c r="F34" s="9" t="s">
        <v>75</v>
      </c>
      <c r="G34" s="11">
        <v>0.0048</v>
      </c>
    </row>
    <row r="35">
      <c r="A35" s="10">
        <v>43817.0</v>
      </c>
      <c r="B35" s="9">
        <v>60.93</v>
      </c>
      <c r="C35" s="9">
        <v>60.55</v>
      </c>
      <c r="D35" s="9">
        <v>61.18</v>
      </c>
      <c r="E35" s="9">
        <v>60.32</v>
      </c>
      <c r="F35" s="9" t="s">
        <v>76</v>
      </c>
      <c r="G35" s="11">
        <v>-2.0E-4</v>
      </c>
    </row>
    <row r="36">
      <c r="A36" s="10">
        <v>43816.0</v>
      </c>
      <c r="B36" s="9">
        <v>60.94</v>
      </c>
      <c r="C36" s="9">
        <v>60.23</v>
      </c>
      <c r="D36" s="9">
        <v>61.06</v>
      </c>
      <c r="E36" s="9">
        <v>60.03</v>
      </c>
      <c r="F36" s="9" t="s">
        <v>77</v>
      </c>
      <c r="G36" s="11">
        <v>0.0121</v>
      </c>
    </row>
    <row r="37">
      <c r="A37" s="10">
        <v>43815.0</v>
      </c>
      <c r="B37" s="9">
        <v>60.21</v>
      </c>
      <c r="C37" s="9">
        <v>59.87</v>
      </c>
      <c r="D37" s="9">
        <v>60.34</v>
      </c>
      <c r="E37" s="9">
        <v>59.71</v>
      </c>
      <c r="F37" s="9" t="s">
        <v>78</v>
      </c>
      <c r="G37" s="11">
        <v>0.0023</v>
      </c>
    </row>
    <row r="38">
      <c r="A38" s="10">
        <v>43812.0</v>
      </c>
      <c r="B38" s="9">
        <v>60.07</v>
      </c>
      <c r="C38" s="9">
        <v>59.36</v>
      </c>
      <c r="D38" s="9">
        <v>60.48</v>
      </c>
      <c r="E38" s="9">
        <v>59.27</v>
      </c>
      <c r="F38" s="9" t="s">
        <v>79</v>
      </c>
      <c r="G38" s="11">
        <v>0.015</v>
      </c>
    </row>
    <row r="39">
      <c r="A39" s="10">
        <v>43811.0</v>
      </c>
      <c r="B39" s="9">
        <v>59.18</v>
      </c>
      <c r="C39" s="9">
        <v>58.88</v>
      </c>
      <c r="D39" s="9">
        <v>59.72</v>
      </c>
      <c r="E39" s="9">
        <v>58.75</v>
      </c>
      <c r="F39" s="9" t="s">
        <v>80</v>
      </c>
      <c r="G39" s="11">
        <v>0.0071</v>
      </c>
    </row>
    <row r="40">
      <c r="A40" s="10">
        <v>43810.0</v>
      </c>
      <c r="B40" s="9">
        <v>58.76</v>
      </c>
      <c r="C40" s="9">
        <v>59.06</v>
      </c>
      <c r="D40" s="9">
        <v>59.22</v>
      </c>
      <c r="E40" s="9">
        <v>58.11</v>
      </c>
      <c r="F40" s="9" t="s">
        <v>81</v>
      </c>
      <c r="G40" s="11">
        <v>-0.0081</v>
      </c>
    </row>
    <row r="41">
      <c r="A41" s="10">
        <v>43809.0</v>
      </c>
      <c r="B41" s="9">
        <v>59.24</v>
      </c>
      <c r="C41" s="9">
        <v>58.92</v>
      </c>
      <c r="D41" s="9">
        <v>59.52</v>
      </c>
      <c r="E41" s="9">
        <v>58.52</v>
      </c>
      <c r="F41" s="9" t="s">
        <v>82</v>
      </c>
      <c r="G41" s="11">
        <v>0.0037</v>
      </c>
    </row>
    <row r="42">
      <c r="A42" s="12">
        <v>43808.0</v>
      </c>
      <c r="B42" s="9">
        <v>59.02</v>
      </c>
      <c r="C42" s="9">
        <v>59.11</v>
      </c>
      <c r="D42" s="9">
        <v>59.25</v>
      </c>
      <c r="E42" s="9">
        <v>58.23</v>
      </c>
      <c r="F42" s="9" t="s">
        <v>83</v>
      </c>
      <c r="G42" s="11">
        <v>-0.003</v>
      </c>
    </row>
    <row r="43">
      <c r="A43" s="12">
        <v>43805.0</v>
      </c>
      <c r="B43" s="9">
        <v>59.2</v>
      </c>
      <c r="C43" s="9">
        <v>58.32</v>
      </c>
      <c r="D43" s="9">
        <v>59.85</v>
      </c>
      <c r="E43" s="9">
        <v>57.7</v>
      </c>
      <c r="F43" s="9" t="s">
        <v>84</v>
      </c>
      <c r="G43" s="11">
        <v>0.0132</v>
      </c>
    </row>
    <row r="44">
      <c r="A44" s="12">
        <v>43804.0</v>
      </c>
      <c r="B44" s="9">
        <v>58.43</v>
      </c>
      <c r="C44" s="9">
        <v>58.36</v>
      </c>
      <c r="D44" s="9">
        <v>59.12</v>
      </c>
      <c r="E44" s="9">
        <v>58.1</v>
      </c>
      <c r="F44" s="9" t="s">
        <v>85</v>
      </c>
      <c r="G44" s="11">
        <v>0.0</v>
      </c>
    </row>
    <row r="45">
      <c r="A45" s="12">
        <v>43803.0</v>
      </c>
      <c r="B45" s="9">
        <v>58.43</v>
      </c>
      <c r="C45" s="9">
        <v>56.43</v>
      </c>
      <c r="D45" s="9">
        <v>58.66</v>
      </c>
      <c r="E45" s="9">
        <v>56.28</v>
      </c>
      <c r="F45" s="9" t="s">
        <v>86</v>
      </c>
      <c r="G45" s="11">
        <v>0.0415</v>
      </c>
    </row>
    <row r="46">
      <c r="A46" s="12">
        <v>43802.0</v>
      </c>
      <c r="B46" s="9">
        <v>56.1</v>
      </c>
      <c r="C46" s="9">
        <v>55.96</v>
      </c>
      <c r="D46" s="9">
        <v>56.8</v>
      </c>
      <c r="E46" s="9">
        <v>55.35</v>
      </c>
      <c r="F46" s="9" t="s">
        <v>87</v>
      </c>
      <c r="G46" s="11">
        <v>0.0025</v>
      </c>
    </row>
    <row r="47">
      <c r="A47" s="12">
        <v>43801.0</v>
      </c>
      <c r="B47" s="9">
        <v>55.96</v>
      </c>
      <c r="C47" s="9">
        <v>55.47</v>
      </c>
      <c r="D47" s="9">
        <v>56.67</v>
      </c>
      <c r="E47" s="9">
        <v>55.42</v>
      </c>
      <c r="F47" s="9" t="s">
        <v>88</v>
      </c>
      <c r="G47" s="11">
        <v>0.0143</v>
      </c>
    </row>
    <row r="48">
      <c r="A48" s="10">
        <v>43798.0</v>
      </c>
      <c r="B48" s="9">
        <v>55.17</v>
      </c>
      <c r="C48" s="9">
        <v>58.13</v>
      </c>
      <c r="D48" s="9">
        <v>58.3</v>
      </c>
      <c r="E48" s="9">
        <v>55.02</v>
      </c>
      <c r="F48" s="9" t="s">
        <v>89</v>
      </c>
      <c r="G48" s="11">
        <v>-0.0501</v>
      </c>
    </row>
    <row r="49">
      <c r="A49" s="10">
        <v>43797.0</v>
      </c>
      <c r="B49" s="9">
        <v>58.08</v>
      </c>
      <c r="C49" s="9">
        <v>57.97</v>
      </c>
      <c r="D49" s="9">
        <v>58.29</v>
      </c>
      <c r="E49" s="9">
        <v>57.64</v>
      </c>
      <c r="F49" s="9" t="s">
        <v>55</v>
      </c>
      <c r="G49" s="11">
        <v>-5.0E-4</v>
      </c>
    </row>
    <row r="50">
      <c r="A50" s="10">
        <v>43796.0</v>
      </c>
      <c r="B50" s="9">
        <v>58.11</v>
      </c>
      <c r="C50" s="9">
        <v>58.27</v>
      </c>
      <c r="D50" s="9">
        <v>58.68</v>
      </c>
      <c r="E50" s="9">
        <v>57.51</v>
      </c>
      <c r="F50" s="9" t="s">
        <v>90</v>
      </c>
      <c r="G50" s="11">
        <v>-0.0051</v>
      </c>
    </row>
    <row r="51">
      <c r="A51" s="10">
        <v>43795.0</v>
      </c>
      <c r="B51" s="9">
        <v>58.41</v>
      </c>
      <c r="C51" s="9">
        <v>57.92</v>
      </c>
      <c r="D51" s="9">
        <v>58.56</v>
      </c>
      <c r="E51" s="9">
        <v>57.76</v>
      </c>
      <c r="F51" s="9" t="s">
        <v>91</v>
      </c>
      <c r="G51" s="11">
        <v>0.0069</v>
      </c>
    </row>
    <row r="52">
      <c r="A52" s="10">
        <v>43794.0</v>
      </c>
      <c r="B52" s="9">
        <v>58.01</v>
      </c>
      <c r="C52" s="9">
        <v>57.92</v>
      </c>
      <c r="D52" s="9">
        <v>58.15</v>
      </c>
      <c r="E52" s="9">
        <v>57.21</v>
      </c>
      <c r="F52" s="9" t="s">
        <v>92</v>
      </c>
      <c r="G52" s="11">
        <v>0.0042</v>
      </c>
    </row>
    <row r="53">
      <c r="A53" s="10">
        <v>43791.0</v>
      </c>
      <c r="B53" s="9">
        <v>57.77</v>
      </c>
      <c r="C53" s="9">
        <v>58.31</v>
      </c>
      <c r="D53" s="9">
        <v>58.74</v>
      </c>
      <c r="E53" s="9">
        <v>57.5</v>
      </c>
      <c r="F53" s="9" t="s">
        <v>93</v>
      </c>
      <c r="G53" s="11">
        <v>-0.0138</v>
      </c>
    </row>
    <row r="54">
      <c r="A54" s="10">
        <v>43790.0</v>
      </c>
      <c r="B54" s="9">
        <v>58.58</v>
      </c>
      <c r="C54" s="9">
        <v>57.0</v>
      </c>
      <c r="D54" s="9">
        <v>58.67</v>
      </c>
      <c r="E54" s="9">
        <v>56.6</v>
      </c>
      <c r="F54" s="9" t="s">
        <v>94</v>
      </c>
      <c r="G54" s="11">
        <v>0.0257</v>
      </c>
    </row>
    <row r="55">
      <c r="A55" s="10">
        <v>43789.0</v>
      </c>
      <c r="B55" s="9">
        <v>57.11</v>
      </c>
      <c r="C55" s="9">
        <v>55.16</v>
      </c>
      <c r="D55" s="9">
        <v>57.25</v>
      </c>
      <c r="E55" s="9">
        <v>54.76</v>
      </c>
      <c r="F55" s="9" t="s">
        <v>95</v>
      </c>
      <c r="G55" s="11">
        <v>0.0344</v>
      </c>
    </row>
    <row r="56">
      <c r="A56" s="10">
        <v>43788.0</v>
      </c>
      <c r="B56" s="9">
        <v>55.21</v>
      </c>
      <c r="C56" s="9">
        <v>56.9</v>
      </c>
      <c r="D56" s="9">
        <v>57.11</v>
      </c>
      <c r="E56" s="9">
        <v>55.04</v>
      </c>
      <c r="F56" s="9" t="s">
        <v>96</v>
      </c>
      <c r="G56" s="11">
        <v>-0.0323</v>
      </c>
    </row>
    <row r="57">
      <c r="A57" s="10">
        <v>43787.0</v>
      </c>
      <c r="B57" s="9">
        <v>57.05</v>
      </c>
      <c r="C57" s="9">
        <v>57.88</v>
      </c>
      <c r="D57" s="9">
        <v>58.09</v>
      </c>
      <c r="E57" s="9">
        <v>56.55</v>
      </c>
      <c r="F57" s="9" t="s">
        <v>97</v>
      </c>
      <c r="G57" s="11">
        <v>-0.0116</v>
      </c>
    </row>
    <row r="58">
      <c r="A58" s="10">
        <v>43784.0</v>
      </c>
      <c r="B58" s="9">
        <v>57.72</v>
      </c>
      <c r="C58" s="9">
        <v>56.91</v>
      </c>
      <c r="D58" s="9">
        <v>57.97</v>
      </c>
      <c r="E58" s="9">
        <v>56.43</v>
      </c>
      <c r="F58" s="9" t="s">
        <v>98</v>
      </c>
      <c r="G58" s="11">
        <v>0.0167</v>
      </c>
    </row>
    <row r="59">
      <c r="A59" s="10">
        <v>43783.0</v>
      </c>
      <c r="B59" s="9">
        <v>56.77</v>
      </c>
      <c r="C59" s="9">
        <v>57.39</v>
      </c>
      <c r="D59" s="9">
        <v>57.79</v>
      </c>
      <c r="E59" s="9">
        <v>56.63</v>
      </c>
      <c r="F59" s="9" t="s">
        <v>99</v>
      </c>
      <c r="G59" s="11">
        <v>-0.0061</v>
      </c>
    </row>
    <row r="60">
      <c r="A60" s="10">
        <v>43782.0</v>
      </c>
      <c r="B60" s="9">
        <v>57.12</v>
      </c>
      <c r="C60" s="9">
        <v>56.79</v>
      </c>
      <c r="D60" s="9">
        <v>57.53</v>
      </c>
      <c r="E60" s="9">
        <v>56.2</v>
      </c>
      <c r="F60" s="9" t="s">
        <v>100</v>
      </c>
      <c r="G60" s="11">
        <v>0.0056</v>
      </c>
    </row>
    <row r="61">
      <c r="A61" s="10">
        <v>43781.0</v>
      </c>
      <c r="B61" s="9">
        <v>56.8</v>
      </c>
      <c r="C61" s="9">
        <v>56.89</v>
      </c>
      <c r="D61" s="9">
        <v>57.55</v>
      </c>
      <c r="E61" s="9">
        <v>56.54</v>
      </c>
      <c r="F61" s="9" t="s">
        <v>101</v>
      </c>
      <c r="G61" s="11">
        <v>-0.0011</v>
      </c>
    </row>
    <row r="62">
      <c r="A62" s="10">
        <v>43780.0</v>
      </c>
      <c r="B62" s="9">
        <v>56.86</v>
      </c>
      <c r="C62" s="9">
        <v>57.4</v>
      </c>
      <c r="D62" s="9">
        <v>57.4</v>
      </c>
      <c r="E62" s="9">
        <v>56.25</v>
      </c>
      <c r="F62" s="9" t="s">
        <v>102</v>
      </c>
      <c r="G62" s="11">
        <v>-0.0066</v>
      </c>
    </row>
    <row r="63">
      <c r="A63" s="12">
        <v>43777.0</v>
      </c>
      <c r="B63" s="9">
        <v>57.24</v>
      </c>
      <c r="C63" s="9">
        <v>57.08</v>
      </c>
      <c r="D63" s="9">
        <v>57.48</v>
      </c>
      <c r="E63" s="9">
        <v>55.76</v>
      </c>
      <c r="F63" s="9" t="s">
        <v>103</v>
      </c>
      <c r="G63" s="11">
        <v>0.0016</v>
      </c>
    </row>
    <row r="64">
      <c r="A64" s="12">
        <v>43776.0</v>
      </c>
      <c r="B64" s="9">
        <v>57.15</v>
      </c>
      <c r="C64" s="9">
        <v>56.35</v>
      </c>
      <c r="D64" s="9">
        <v>57.88</v>
      </c>
      <c r="E64" s="9">
        <v>56.27</v>
      </c>
      <c r="F64" s="9" t="s">
        <v>104</v>
      </c>
      <c r="G64" s="11">
        <v>0.0142</v>
      </c>
    </row>
    <row r="65">
      <c r="A65" s="12">
        <v>43775.0</v>
      </c>
      <c r="B65" s="9">
        <v>56.35</v>
      </c>
      <c r="C65" s="9">
        <v>57.26</v>
      </c>
      <c r="D65" s="9">
        <v>57.85</v>
      </c>
      <c r="E65" s="9">
        <v>56.11</v>
      </c>
      <c r="F65" s="9" t="s">
        <v>105</v>
      </c>
      <c r="G65" s="11">
        <v>-0.0154</v>
      </c>
    </row>
    <row r="66">
      <c r="A66" s="12">
        <v>43774.0</v>
      </c>
      <c r="B66" s="9">
        <v>57.23</v>
      </c>
      <c r="C66" s="9">
        <v>56.56</v>
      </c>
      <c r="D66" s="9">
        <v>57.5</v>
      </c>
      <c r="E66" s="9">
        <v>56.3</v>
      </c>
      <c r="F66" s="9" t="s">
        <v>106</v>
      </c>
      <c r="G66" s="11">
        <v>0.0122</v>
      </c>
    </row>
    <row r="67">
      <c r="A67" s="12">
        <v>43773.0</v>
      </c>
      <c r="B67" s="9">
        <v>56.54</v>
      </c>
      <c r="C67" s="9">
        <v>56.41</v>
      </c>
      <c r="D67" s="9">
        <v>57.43</v>
      </c>
      <c r="E67" s="9">
        <v>55.83</v>
      </c>
      <c r="F67" s="9" t="s">
        <v>107</v>
      </c>
      <c r="G67" s="11">
        <v>0.006</v>
      </c>
    </row>
    <row r="68">
      <c r="A68" s="12">
        <v>43770.0</v>
      </c>
      <c r="B68" s="9">
        <v>56.2</v>
      </c>
      <c r="C68" s="9">
        <v>54.15</v>
      </c>
      <c r="D68" s="9">
        <v>56.33</v>
      </c>
      <c r="E68" s="9">
        <v>54.07</v>
      </c>
      <c r="F68" s="9" t="s">
        <v>108</v>
      </c>
      <c r="G68" s="11">
        <v>0.0373</v>
      </c>
    </row>
    <row r="69">
      <c r="A69" s="10">
        <v>43769.0</v>
      </c>
      <c r="B69" s="9">
        <v>54.18</v>
      </c>
      <c r="C69" s="9">
        <v>54.9</v>
      </c>
      <c r="D69" s="9">
        <v>55.59</v>
      </c>
      <c r="E69" s="9">
        <v>53.71</v>
      </c>
      <c r="F69" s="9" t="s">
        <v>109</v>
      </c>
      <c r="G69" s="11">
        <v>-0.016</v>
      </c>
    </row>
    <row r="70">
      <c r="A70" s="10">
        <v>43768.0</v>
      </c>
      <c r="B70" s="9">
        <v>55.06</v>
      </c>
      <c r="C70" s="9">
        <v>55.53</v>
      </c>
      <c r="D70" s="9">
        <v>55.73</v>
      </c>
      <c r="E70" s="9">
        <v>54.42</v>
      </c>
      <c r="F70" s="9" t="s">
        <v>110</v>
      </c>
      <c r="G70" s="11">
        <v>-0.0086</v>
      </c>
    </row>
    <row r="71">
      <c r="A71" s="10">
        <v>43767.0</v>
      </c>
      <c r="B71" s="9">
        <v>55.54</v>
      </c>
      <c r="C71" s="9">
        <v>55.8</v>
      </c>
      <c r="D71" s="9">
        <v>55.91</v>
      </c>
      <c r="E71" s="9">
        <v>54.61</v>
      </c>
      <c r="F71" s="9" t="s">
        <v>111</v>
      </c>
      <c r="G71" s="11">
        <v>-0.0048</v>
      </c>
    </row>
    <row r="72">
      <c r="A72" s="10">
        <v>43766.0</v>
      </c>
      <c r="B72" s="9">
        <v>55.81</v>
      </c>
      <c r="C72" s="9">
        <v>56.65</v>
      </c>
      <c r="D72" s="9">
        <v>56.92</v>
      </c>
      <c r="E72" s="9">
        <v>55.58</v>
      </c>
      <c r="F72" s="9" t="s">
        <v>112</v>
      </c>
      <c r="G72" s="11">
        <v>-0.015</v>
      </c>
    </row>
    <row r="73">
      <c r="A73" s="10">
        <v>43763.0</v>
      </c>
      <c r="B73" s="9">
        <v>56.66</v>
      </c>
      <c r="C73" s="9">
        <v>56.07</v>
      </c>
      <c r="D73" s="9">
        <v>56.74</v>
      </c>
      <c r="E73" s="9">
        <v>55.6</v>
      </c>
      <c r="F73" s="9" t="s">
        <v>113</v>
      </c>
      <c r="G73" s="11">
        <v>0.0076</v>
      </c>
    </row>
    <row r="74">
      <c r="A74" s="10">
        <v>43762.0</v>
      </c>
      <c r="B74" s="9">
        <v>56.23</v>
      </c>
      <c r="C74" s="9">
        <v>55.9</v>
      </c>
      <c r="D74" s="9">
        <v>56.51</v>
      </c>
      <c r="E74" s="9">
        <v>55.41</v>
      </c>
      <c r="F74" s="9" t="s">
        <v>114</v>
      </c>
      <c r="G74" s="11">
        <v>0.0046</v>
      </c>
    </row>
    <row r="75">
      <c r="A75" s="10">
        <v>43761.0</v>
      </c>
      <c r="B75" s="9">
        <v>55.97</v>
      </c>
      <c r="C75" s="9">
        <v>54.3</v>
      </c>
      <c r="D75" s="9">
        <v>56.07</v>
      </c>
      <c r="E75" s="9">
        <v>53.62</v>
      </c>
      <c r="F75" s="9" t="s">
        <v>115</v>
      </c>
      <c r="G75" s="11">
        <v>0.0334</v>
      </c>
    </row>
    <row r="76">
      <c r="A76" s="10">
        <v>43760.0</v>
      </c>
      <c r="B76" s="9">
        <v>54.16</v>
      </c>
      <c r="C76" s="9">
        <v>53.39</v>
      </c>
      <c r="D76" s="9">
        <v>54.62</v>
      </c>
      <c r="E76" s="9">
        <v>53.1</v>
      </c>
      <c r="F76" s="9" t="s">
        <v>116</v>
      </c>
      <c r="G76" s="11">
        <v>0.0159</v>
      </c>
    </row>
    <row r="77">
      <c r="A77" s="10">
        <v>43759.0</v>
      </c>
      <c r="B77" s="9">
        <v>53.31</v>
      </c>
      <c r="C77" s="9">
        <v>53.71</v>
      </c>
      <c r="D77" s="9">
        <v>54.03</v>
      </c>
      <c r="E77" s="9">
        <v>52.71</v>
      </c>
      <c r="F77" s="9" t="s">
        <v>117</v>
      </c>
      <c r="G77" s="11">
        <v>-0.0087</v>
      </c>
    </row>
    <row r="78">
      <c r="A78" s="10">
        <v>43756.0</v>
      </c>
      <c r="B78" s="9">
        <v>53.78</v>
      </c>
      <c r="C78" s="9">
        <v>54.09</v>
      </c>
      <c r="D78" s="9">
        <v>54.62</v>
      </c>
      <c r="E78" s="9">
        <v>53.35</v>
      </c>
      <c r="F78" s="9" t="s">
        <v>118</v>
      </c>
      <c r="G78" s="11">
        <v>-0.0028</v>
      </c>
    </row>
    <row r="79">
      <c r="A79" s="10">
        <v>43755.0</v>
      </c>
      <c r="B79" s="9">
        <v>53.93</v>
      </c>
      <c r="C79" s="9">
        <v>52.99</v>
      </c>
      <c r="D79" s="9">
        <v>54.16</v>
      </c>
      <c r="E79" s="9">
        <v>52.62</v>
      </c>
      <c r="F79" s="9" t="s">
        <v>119</v>
      </c>
      <c r="G79" s="11">
        <v>0.0107</v>
      </c>
    </row>
    <row r="80">
      <c r="A80" s="10">
        <v>43754.0</v>
      </c>
      <c r="B80" s="9">
        <v>53.36</v>
      </c>
      <c r="C80" s="9">
        <v>52.92</v>
      </c>
      <c r="D80" s="9">
        <v>53.74</v>
      </c>
      <c r="E80" s="9">
        <v>52.51</v>
      </c>
      <c r="F80" s="9" t="s">
        <v>120</v>
      </c>
      <c r="G80" s="11">
        <v>0.0104</v>
      </c>
    </row>
    <row r="81">
      <c r="A81" s="10">
        <v>43753.0</v>
      </c>
      <c r="B81" s="9">
        <v>52.81</v>
      </c>
      <c r="C81" s="9">
        <v>53.51</v>
      </c>
      <c r="D81" s="9">
        <v>53.79</v>
      </c>
      <c r="E81" s="9">
        <v>52.39</v>
      </c>
      <c r="F81" s="9" t="s">
        <v>121</v>
      </c>
      <c r="G81" s="11">
        <v>-0.0146</v>
      </c>
    </row>
    <row r="82">
      <c r="A82" s="10">
        <v>43752.0</v>
      </c>
      <c r="B82" s="9">
        <v>53.59</v>
      </c>
      <c r="C82" s="9">
        <v>54.9</v>
      </c>
      <c r="D82" s="9">
        <v>54.9</v>
      </c>
      <c r="E82" s="9">
        <v>52.77</v>
      </c>
      <c r="F82" s="9" t="s">
        <v>122</v>
      </c>
      <c r="G82" s="11">
        <v>-0.0203</v>
      </c>
    </row>
    <row r="83">
      <c r="A83" s="10">
        <v>43749.0</v>
      </c>
      <c r="B83" s="9">
        <v>54.7</v>
      </c>
      <c r="C83" s="9">
        <v>53.88</v>
      </c>
      <c r="D83" s="9">
        <v>54.93</v>
      </c>
      <c r="E83" s="9">
        <v>53.64</v>
      </c>
      <c r="F83" s="9" t="s">
        <v>123</v>
      </c>
      <c r="G83" s="11">
        <v>0.0215</v>
      </c>
    </row>
    <row r="84">
      <c r="A84" s="10">
        <v>43748.0</v>
      </c>
      <c r="B84" s="9">
        <v>53.55</v>
      </c>
      <c r="C84" s="9">
        <v>52.69</v>
      </c>
      <c r="D84" s="9">
        <v>53.97</v>
      </c>
      <c r="E84" s="9">
        <v>51.38</v>
      </c>
      <c r="F84" s="9" t="s">
        <v>124</v>
      </c>
      <c r="G84" s="11">
        <v>0.0183</v>
      </c>
    </row>
    <row r="85">
      <c r="A85" s="12">
        <v>43747.0</v>
      </c>
      <c r="B85" s="9">
        <v>52.59</v>
      </c>
      <c r="C85" s="9">
        <v>52.57</v>
      </c>
      <c r="D85" s="9">
        <v>53.74</v>
      </c>
      <c r="E85" s="9">
        <v>52.31</v>
      </c>
      <c r="F85" s="9" t="s">
        <v>125</v>
      </c>
      <c r="G85" s="11">
        <v>-8.0E-4</v>
      </c>
    </row>
    <row r="86">
      <c r="A86" s="12">
        <v>43746.0</v>
      </c>
      <c r="B86" s="9">
        <v>52.63</v>
      </c>
      <c r="C86" s="9">
        <v>52.81</v>
      </c>
      <c r="D86" s="9">
        <v>53.27</v>
      </c>
      <c r="E86" s="9">
        <v>51.81</v>
      </c>
      <c r="F86" s="9" t="s">
        <v>126</v>
      </c>
      <c r="G86" s="11">
        <v>-0.0023</v>
      </c>
    </row>
    <row r="87">
      <c r="A87" s="12">
        <v>43745.0</v>
      </c>
      <c r="B87" s="9">
        <v>52.75</v>
      </c>
      <c r="C87" s="9">
        <v>52.69</v>
      </c>
      <c r="D87" s="9">
        <v>54.06</v>
      </c>
      <c r="E87" s="9">
        <v>52.59</v>
      </c>
      <c r="F87" s="9" t="s">
        <v>127</v>
      </c>
      <c r="G87" s="11">
        <v>-0.0011</v>
      </c>
    </row>
    <row r="88">
      <c r="A88" s="12">
        <v>43742.0</v>
      </c>
      <c r="B88" s="9">
        <v>52.81</v>
      </c>
      <c r="C88" s="9">
        <v>52.29</v>
      </c>
      <c r="D88" s="9">
        <v>53.35</v>
      </c>
      <c r="E88" s="9">
        <v>52.04</v>
      </c>
      <c r="F88" s="9" t="s">
        <v>128</v>
      </c>
      <c r="G88" s="11">
        <v>0.0069</v>
      </c>
    </row>
    <row r="89">
      <c r="A89" s="12">
        <v>43741.0</v>
      </c>
      <c r="B89" s="9">
        <v>52.45</v>
      </c>
      <c r="C89" s="9">
        <v>52.47</v>
      </c>
      <c r="D89" s="9">
        <v>52.91</v>
      </c>
      <c r="E89" s="9">
        <v>50.99</v>
      </c>
      <c r="F89" s="9" t="s">
        <v>129</v>
      </c>
      <c r="G89" s="11">
        <v>-0.0036</v>
      </c>
    </row>
    <row r="90">
      <c r="A90" s="12">
        <v>43740.0</v>
      </c>
      <c r="B90" s="9">
        <v>52.64</v>
      </c>
      <c r="C90" s="9">
        <v>54.0</v>
      </c>
      <c r="D90" s="9">
        <v>54.42</v>
      </c>
      <c r="E90" s="9">
        <v>52.17</v>
      </c>
      <c r="F90" s="9" t="s">
        <v>130</v>
      </c>
      <c r="G90" s="11">
        <v>-0.0183</v>
      </c>
    </row>
    <row r="91">
      <c r="A91" s="12">
        <v>43739.0</v>
      </c>
      <c r="B91" s="9">
        <v>53.62</v>
      </c>
      <c r="C91" s="9">
        <v>54.28</v>
      </c>
      <c r="D91" s="9">
        <v>54.84</v>
      </c>
      <c r="E91" s="9">
        <v>53.05</v>
      </c>
      <c r="F91" s="9" t="s">
        <v>131</v>
      </c>
      <c r="G91" s="11">
        <v>-0.0083</v>
      </c>
    </row>
    <row r="92">
      <c r="A92" s="10">
        <v>43738.0</v>
      </c>
      <c r="B92" s="9">
        <v>54.07</v>
      </c>
      <c r="C92" s="9">
        <v>56.54</v>
      </c>
      <c r="D92" s="9">
        <v>56.57</v>
      </c>
      <c r="E92" s="9">
        <v>53.98</v>
      </c>
      <c r="F92" s="9" t="s">
        <v>132</v>
      </c>
      <c r="G92" s="11">
        <v>-0.0329</v>
      </c>
    </row>
    <row r="93">
      <c r="A93" s="10">
        <v>43735.0</v>
      </c>
      <c r="B93" s="9">
        <v>55.91</v>
      </c>
      <c r="C93" s="9">
        <v>56.51</v>
      </c>
      <c r="D93" s="9">
        <v>56.76</v>
      </c>
      <c r="E93" s="9">
        <v>54.75</v>
      </c>
      <c r="F93" s="9" t="s">
        <v>133</v>
      </c>
      <c r="G93" s="11">
        <v>-0.0089</v>
      </c>
    </row>
    <row r="94">
      <c r="A94" s="10">
        <v>43734.0</v>
      </c>
      <c r="B94" s="9">
        <v>56.41</v>
      </c>
      <c r="C94" s="9">
        <v>56.69</v>
      </c>
      <c r="D94" s="9">
        <v>56.84</v>
      </c>
      <c r="E94" s="9">
        <v>55.41</v>
      </c>
      <c r="F94" s="9" t="s">
        <v>134</v>
      </c>
      <c r="G94" s="11">
        <v>-0.0014</v>
      </c>
    </row>
    <row r="95">
      <c r="A95" s="10">
        <v>43733.0</v>
      </c>
      <c r="B95" s="9">
        <v>56.49</v>
      </c>
      <c r="C95" s="9">
        <v>56.7</v>
      </c>
      <c r="D95" s="9">
        <v>57.02</v>
      </c>
      <c r="E95" s="9">
        <v>55.55</v>
      </c>
      <c r="F95" s="9" t="s">
        <v>135</v>
      </c>
      <c r="G95" s="11">
        <v>-0.014</v>
      </c>
    </row>
    <row r="96">
      <c r="A96" s="10">
        <v>43732.0</v>
      </c>
      <c r="B96" s="9">
        <v>57.29</v>
      </c>
      <c r="C96" s="9">
        <v>58.44</v>
      </c>
      <c r="D96" s="9">
        <v>58.49</v>
      </c>
      <c r="E96" s="9">
        <v>56.69</v>
      </c>
      <c r="F96" s="9" t="s">
        <v>136</v>
      </c>
      <c r="G96" s="11">
        <v>-0.023</v>
      </c>
    </row>
    <row r="97">
      <c r="A97" s="10">
        <v>43731.0</v>
      </c>
      <c r="B97" s="9">
        <v>58.64</v>
      </c>
      <c r="C97" s="9">
        <v>59.25</v>
      </c>
      <c r="D97" s="9">
        <v>59.39</v>
      </c>
      <c r="E97" s="9">
        <v>57.37</v>
      </c>
      <c r="F97" s="9" t="s">
        <v>137</v>
      </c>
      <c r="G97" s="11">
        <v>0.0095</v>
      </c>
    </row>
    <row r="98">
      <c r="A98" s="10">
        <v>43728.0</v>
      </c>
      <c r="B98" s="9">
        <v>58.09</v>
      </c>
      <c r="C98" s="9">
        <v>58.65</v>
      </c>
      <c r="D98" s="9">
        <v>59.1</v>
      </c>
      <c r="E98" s="9">
        <v>57.79</v>
      </c>
      <c r="F98" s="9" t="s">
        <v>138</v>
      </c>
      <c r="G98" s="11">
        <v>-7.0E-4</v>
      </c>
    </row>
    <row r="99">
      <c r="A99" s="10">
        <v>43727.0</v>
      </c>
      <c r="B99" s="9">
        <v>58.13</v>
      </c>
      <c r="C99" s="9">
        <v>58.2</v>
      </c>
      <c r="D99" s="9">
        <v>59.54</v>
      </c>
      <c r="E99" s="9">
        <v>58.01</v>
      </c>
      <c r="F99" s="9" t="s">
        <v>139</v>
      </c>
      <c r="G99" s="11">
        <v>3.0E-4</v>
      </c>
    </row>
    <row r="100">
      <c r="A100" s="10">
        <v>43726.0</v>
      </c>
      <c r="B100" s="9">
        <v>58.11</v>
      </c>
      <c r="C100" s="9">
        <v>58.81</v>
      </c>
      <c r="D100" s="9">
        <v>59.43</v>
      </c>
      <c r="E100" s="9">
        <v>57.67</v>
      </c>
      <c r="F100" s="9" t="s">
        <v>140</v>
      </c>
      <c r="G100" s="11">
        <v>-0.0207</v>
      </c>
    </row>
    <row r="101">
      <c r="A101" s="10">
        <v>43725.0</v>
      </c>
      <c r="B101" s="9">
        <v>59.34</v>
      </c>
      <c r="C101" s="9">
        <v>61.96</v>
      </c>
      <c r="D101" s="9">
        <v>62.59</v>
      </c>
      <c r="E101" s="9">
        <v>58.46</v>
      </c>
      <c r="F101" s="9" t="s">
        <v>141</v>
      </c>
      <c r="G101" s="11">
        <v>-0.0566</v>
      </c>
    </row>
    <row r="102">
      <c r="A102" s="10">
        <v>43724.0</v>
      </c>
      <c r="B102" s="9">
        <v>62.9</v>
      </c>
      <c r="C102" s="9">
        <v>61.48</v>
      </c>
      <c r="D102" s="9">
        <v>63.38</v>
      </c>
      <c r="E102" s="9">
        <v>58.77</v>
      </c>
      <c r="F102" s="9" t="s">
        <v>142</v>
      </c>
      <c r="G102" s="11">
        <v>0.1468</v>
      </c>
    </row>
    <row r="103">
      <c r="A103" s="10">
        <v>43721.0</v>
      </c>
      <c r="B103" s="9">
        <v>54.85</v>
      </c>
      <c r="C103" s="9">
        <v>55.15</v>
      </c>
      <c r="D103" s="9">
        <v>55.68</v>
      </c>
      <c r="E103" s="9">
        <v>54.44</v>
      </c>
      <c r="F103" s="9" t="s">
        <v>143</v>
      </c>
      <c r="G103" s="11">
        <v>-0.0044</v>
      </c>
    </row>
    <row r="104">
      <c r="A104" s="10">
        <v>43720.0</v>
      </c>
      <c r="B104" s="9">
        <v>55.09</v>
      </c>
      <c r="C104" s="9">
        <v>55.93</v>
      </c>
      <c r="D104" s="9">
        <v>56.34</v>
      </c>
      <c r="E104" s="9">
        <v>54.0</v>
      </c>
      <c r="F104" s="9" t="s">
        <v>144</v>
      </c>
      <c r="G104" s="11">
        <v>-0.0118</v>
      </c>
    </row>
    <row r="105">
      <c r="A105" s="10">
        <v>43719.0</v>
      </c>
      <c r="B105" s="9">
        <v>55.75</v>
      </c>
      <c r="C105" s="9">
        <v>57.89</v>
      </c>
      <c r="D105" s="9">
        <v>58.3</v>
      </c>
      <c r="E105" s="9">
        <v>55.61</v>
      </c>
      <c r="F105" s="9" t="s">
        <v>145</v>
      </c>
      <c r="G105" s="11">
        <v>-0.0287</v>
      </c>
    </row>
    <row r="106">
      <c r="A106" s="10">
        <v>43718.0</v>
      </c>
      <c r="B106" s="9">
        <v>57.4</v>
      </c>
      <c r="C106" s="9">
        <v>58.03</v>
      </c>
      <c r="D106" s="9">
        <v>58.76</v>
      </c>
      <c r="E106" s="9">
        <v>57.2</v>
      </c>
      <c r="F106" s="9" t="s">
        <v>146</v>
      </c>
      <c r="G106" s="11">
        <v>-0.0078</v>
      </c>
    </row>
    <row r="107">
      <c r="A107" s="12">
        <v>43717.0</v>
      </c>
      <c r="B107" s="9">
        <v>57.85</v>
      </c>
      <c r="C107" s="9">
        <v>56.8</v>
      </c>
      <c r="D107" s="9">
        <v>58.16</v>
      </c>
      <c r="E107" s="9">
        <v>56.58</v>
      </c>
      <c r="F107" s="9" t="s">
        <v>147</v>
      </c>
      <c r="G107" s="11">
        <v>0.0235</v>
      </c>
    </row>
    <row r="108">
      <c r="A108" s="12">
        <v>43714.0</v>
      </c>
      <c r="B108" s="9">
        <v>56.52</v>
      </c>
      <c r="C108" s="9">
        <v>56.19</v>
      </c>
      <c r="D108" s="9">
        <v>56.95</v>
      </c>
      <c r="E108" s="9">
        <v>54.83</v>
      </c>
      <c r="F108" s="9" t="s">
        <v>148</v>
      </c>
      <c r="G108" s="11">
        <v>0.0039</v>
      </c>
    </row>
    <row r="109">
      <c r="A109" s="12">
        <v>43713.0</v>
      </c>
      <c r="B109" s="9">
        <v>56.3</v>
      </c>
      <c r="C109" s="9">
        <v>55.95</v>
      </c>
      <c r="D109" s="9">
        <v>57.76</v>
      </c>
      <c r="E109" s="9">
        <v>55.75</v>
      </c>
      <c r="F109" s="9" t="s">
        <v>149</v>
      </c>
      <c r="G109" s="11">
        <v>7.0E-4</v>
      </c>
    </row>
    <row r="110">
      <c r="A110" s="12">
        <v>43712.0</v>
      </c>
      <c r="B110" s="9">
        <v>56.26</v>
      </c>
      <c r="C110" s="9">
        <v>53.92</v>
      </c>
      <c r="D110" s="9">
        <v>56.58</v>
      </c>
      <c r="E110" s="9">
        <v>53.84</v>
      </c>
      <c r="F110" s="9" t="s">
        <v>150</v>
      </c>
      <c r="G110" s="11">
        <v>0.043</v>
      </c>
    </row>
    <row r="111">
      <c r="A111" s="12">
        <v>43711.0</v>
      </c>
      <c r="B111" s="9">
        <v>53.94</v>
      </c>
      <c r="C111" s="9">
        <v>55.0</v>
      </c>
      <c r="D111" s="9">
        <v>55.24</v>
      </c>
      <c r="E111" s="9">
        <v>52.84</v>
      </c>
      <c r="F111" s="9" t="s">
        <v>151</v>
      </c>
      <c r="G111" s="11">
        <v>-0.0132</v>
      </c>
    </row>
    <row r="112">
      <c r="A112" s="12">
        <v>43710.0</v>
      </c>
      <c r="B112" s="9">
        <v>54.66</v>
      </c>
      <c r="C112" s="9">
        <v>54.81</v>
      </c>
      <c r="D112" s="9">
        <v>55.22</v>
      </c>
      <c r="E112" s="9">
        <v>54.36</v>
      </c>
      <c r="F112" s="9" t="s">
        <v>55</v>
      </c>
      <c r="G112" s="11">
        <v>-0.0026</v>
      </c>
    </row>
    <row r="113">
      <c r="A113" s="12">
        <v>43709.0</v>
      </c>
      <c r="B113" s="9">
        <v>54.8</v>
      </c>
      <c r="C113" s="9">
        <v>55.0</v>
      </c>
      <c r="D113" s="9">
        <v>55.0</v>
      </c>
      <c r="E113" s="9">
        <v>54.56</v>
      </c>
      <c r="F113" s="9" t="s">
        <v>55</v>
      </c>
      <c r="G113" s="11">
        <v>-0.0054</v>
      </c>
    </row>
    <row r="114">
      <c r="A114" s="10">
        <v>43707.0</v>
      </c>
      <c r="B114" s="9">
        <v>55.1</v>
      </c>
      <c r="C114" s="9">
        <v>56.63</v>
      </c>
      <c r="D114" s="9">
        <v>56.72</v>
      </c>
      <c r="E114" s="9">
        <v>54.55</v>
      </c>
      <c r="F114" s="9" t="s">
        <v>152</v>
      </c>
      <c r="G114" s="11">
        <v>-0.0284</v>
      </c>
    </row>
    <row r="115">
      <c r="A115" s="10">
        <v>43706.0</v>
      </c>
      <c r="B115" s="9">
        <v>56.71</v>
      </c>
      <c r="C115" s="9">
        <v>55.88</v>
      </c>
      <c r="D115" s="9">
        <v>56.89</v>
      </c>
      <c r="E115" s="9">
        <v>55.43</v>
      </c>
      <c r="F115" s="9" t="s">
        <v>153</v>
      </c>
      <c r="G115" s="11">
        <v>0.0167</v>
      </c>
    </row>
    <row r="116">
      <c r="A116" s="10">
        <v>43705.0</v>
      </c>
      <c r="B116" s="9">
        <v>55.78</v>
      </c>
      <c r="C116" s="9">
        <v>55.71</v>
      </c>
      <c r="D116" s="9">
        <v>56.75</v>
      </c>
      <c r="E116" s="9">
        <v>55.34</v>
      </c>
      <c r="F116" s="9" t="s">
        <v>154</v>
      </c>
      <c r="G116" s="11">
        <v>0.0155</v>
      </c>
    </row>
    <row r="117">
      <c r="A117" s="10">
        <v>43704.0</v>
      </c>
      <c r="B117" s="9">
        <v>54.93</v>
      </c>
      <c r="C117" s="9">
        <v>53.76</v>
      </c>
      <c r="D117" s="9">
        <v>55.72</v>
      </c>
      <c r="E117" s="9">
        <v>53.69</v>
      </c>
      <c r="F117" s="9" t="s">
        <v>155</v>
      </c>
      <c r="G117" s="11">
        <v>0.024</v>
      </c>
    </row>
    <row r="118">
      <c r="A118" s="10">
        <v>43703.0</v>
      </c>
      <c r="B118" s="9">
        <v>53.64</v>
      </c>
      <c r="C118" s="9">
        <v>53.25</v>
      </c>
      <c r="D118" s="9">
        <v>55.26</v>
      </c>
      <c r="E118" s="9">
        <v>52.96</v>
      </c>
      <c r="F118" s="9" t="s">
        <v>156</v>
      </c>
      <c r="G118" s="11">
        <v>-0.0098</v>
      </c>
    </row>
    <row r="119">
      <c r="A119" s="10">
        <v>43700.0</v>
      </c>
      <c r="B119" s="9">
        <v>54.17</v>
      </c>
      <c r="C119" s="9">
        <v>55.35</v>
      </c>
      <c r="D119" s="9">
        <v>55.6</v>
      </c>
      <c r="E119" s="9">
        <v>53.24</v>
      </c>
      <c r="F119" s="9" t="s">
        <v>157</v>
      </c>
      <c r="G119" s="11">
        <v>-0.0213</v>
      </c>
    </row>
    <row r="120">
      <c r="A120" s="10">
        <v>43699.0</v>
      </c>
      <c r="B120" s="9">
        <v>55.35</v>
      </c>
      <c r="C120" s="9">
        <v>55.94</v>
      </c>
      <c r="D120" s="9">
        <v>56.46</v>
      </c>
      <c r="E120" s="9">
        <v>54.85</v>
      </c>
      <c r="F120" s="9" t="s">
        <v>158</v>
      </c>
      <c r="G120" s="11">
        <v>-0.0059</v>
      </c>
    </row>
    <row r="121">
      <c r="A121" s="10">
        <v>43698.0</v>
      </c>
      <c r="B121" s="9">
        <v>55.68</v>
      </c>
      <c r="C121" s="9">
        <v>56.05</v>
      </c>
      <c r="D121" s="9">
        <v>57.13</v>
      </c>
      <c r="E121" s="9">
        <v>55.55</v>
      </c>
      <c r="F121" s="9" t="s">
        <v>159</v>
      </c>
      <c r="G121" s="11">
        <v>-0.0117</v>
      </c>
    </row>
    <row r="122">
      <c r="A122" s="10">
        <v>43697.0</v>
      </c>
      <c r="B122" s="9">
        <v>56.34</v>
      </c>
      <c r="C122" s="9">
        <v>56.1</v>
      </c>
      <c r="D122" s="9">
        <v>56.6</v>
      </c>
      <c r="E122" s="9">
        <v>55.28</v>
      </c>
      <c r="F122" s="9" t="s">
        <v>160</v>
      </c>
      <c r="G122" s="11">
        <v>0.0023</v>
      </c>
    </row>
    <row r="123">
      <c r="A123" s="10">
        <v>43696.0</v>
      </c>
      <c r="B123" s="9">
        <v>56.21</v>
      </c>
      <c r="C123" s="9">
        <v>54.96</v>
      </c>
      <c r="D123" s="9">
        <v>56.41</v>
      </c>
      <c r="E123" s="9">
        <v>54.84</v>
      </c>
      <c r="F123" s="9" t="s">
        <v>161</v>
      </c>
      <c r="G123" s="11">
        <v>0.0244</v>
      </c>
    </row>
    <row r="124">
      <c r="A124" s="10">
        <v>43693.0</v>
      </c>
      <c r="B124" s="9">
        <v>54.87</v>
      </c>
      <c r="C124" s="9">
        <v>54.74</v>
      </c>
      <c r="D124" s="9">
        <v>55.67</v>
      </c>
      <c r="E124" s="9">
        <v>54.26</v>
      </c>
      <c r="F124" s="9" t="s">
        <v>162</v>
      </c>
      <c r="G124" s="11">
        <v>0.0073</v>
      </c>
    </row>
    <row r="125">
      <c r="A125" s="10">
        <v>43692.0</v>
      </c>
      <c r="B125" s="9">
        <v>54.47</v>
      </c>
      <c r="C125" s="9">
        <v>54.9</v>
      </c>
      <c r="D125" s="9">
        <v>55.33</v>
      </c>
      <c r="E125" s="9">
        <v>53.77</v>
      </c>
      <c r="F125" s="9" t="s">
        <v>163</v>
      </c>
      <c r="G125" s="11">
        <v>-0.0138</v>
      </c>
    </row>
    <row r="126">
      <c r="A126" s="10">
        <v>43691.0</v>
      </c>
      <c r="B126" s="9">
        <v>55.23</v>
      </c>
      <c r="C126" s="9">
        <v>56.74</v>
      </c>
      <c r="D126" s="9">
        <v>56.85</v>
      </c>
      <c r="E126" s="9">
        <v>53.97</v>
      </c>
      <c r="F126" s="9" t="s">
        <v>164</v>
      </c>
      <c r="G126" s="11">
        <v>-0.0327</v>
      </c>
    </row>
    <row r="127">
      <c r="A127" s="10">
        <v>43690.0</v>
      </c>
      <c r="B127" s="9">
        <v>57.1</v>
      </c>
      <c r="C127" s="9">
        <v>54.73</v>
      </c>
      <c r="D127" s="9">
        <v>57.47</v>
      </c>
      <c r="E127" s="9">
        <v>54.21</v>
      </c>
      <c r="F127" s="9" t="s">
        <v>165</v>
      </c>
      <c r="G127" s="11">
        <v>0.0395</v>
      </c>
    </row>
    <row r="128">
      <c r="A128" s="10">
        <v>43689.0</v>
      </c>
      <c r="B128" s="9">
        <v>54.93</v>
      </c>
      <c r="C128" s="9">
        <v>54.32</v>
      </c>
      <c r="D128" s="9">
        <v>55.18</v>
      </c>
      <c r="E128" s="9">
        <v>53.54</v>
      </c>
      <c r="F128" s="9" t="s">
        <v>166</v>
      </c>
      <c r="G128" s="11">
        <v>0.0079</v>
      </c>
    </row>
    <row r="129">
      <c r="A129" s="12">
        <v>43686.0</v>
      </c>
      <c r="B129" s="9">
        <v>54.5</v>
      </c>
      <c r="C129" s="9">
        <v>52.88</v>
      </c>
      <c r="D129" s="9">
        <v>54.92</v>
      </c>
      <c r="E129" s="9">
        <v>52.37</v>
      </c>
      <c r="F129" s="9" t="s">
        <v>167</v>
      </c>
      <c r="G129" s="11">
        <v>0.0373</v>
      </c>
    </row>
    <row r="130">
      <c r="A130" s="12">
        <v>43685.0</v>
      </c>
      <c r="B130" s="9">
        <v>52.54</v>
      </c>
      <c r="C130" s="9">
        <v>52.33</v>
      </c>
      <c r="D130" s="9">
        <v>53.06</v>
      </c>
      <c r="E130" s="9">
        <v>51.94</v>
      </c>
      <c r="F130" s="9" t="s">
        <v>168</v>
      </c>
      <c r="G130" s="11">
        <v>0.0284</v>
      </c>
    </row>
    <row r="131">
      <c r="A131" s="12">
        <v>43684.0</v>
      </c>
      <c r="B131" s="9">
        <v>51.09</v>
      </c>
      <c r="C131" s="9">
        <v>53.42</v>
      </c>
      <c r="D131" s="9">
        <v>53.77</v>
      </c>
      <c r="E131" s="9">
        <v>50.52</v>
      </c>
      <c r="F131" s="9" t="s">
        <v>169</v>
      </c>
      <c r="G131" s="11">
        <v>-0.0474</v>
      </c>
    </row>
    <row r="132">
      <c r="A132" s="12">
        <v>43683.0</v>
      </c>
      <c r="B132" s="9">
        <v>53.63</v>
      </c>
      <c r="C132" s="9">
        <v>54.95</v>
      </c>
      <c r="D132" s="9">
        <v>55.42</v>
      </c>
      <c r="E132" s="9">
        <v>53.29</v>
      </c>
      <c r="F132" s="9" t="s">
        <v>170</v>
      </c>
      <c r="G132" s="11">
        <v>-0.0194</v>
      </c>
    </row>
    <row r="133">
      <c r="A133" s="12">
        <v>43682.0</v>
      </c>
      <c r="B133" s="9">
        <v>54.69</v>
      </c>
      <c r="C133" s="9">
        <v>55.38</v>
      </c>
      <c r="D133" s="9">
        <v>55.61</v>
      </c>
      <c r="E133" s="9">
        <v>54.22</v>
      </c>
      <c r="F133" s="9" t="s">
        <v>171</v>
      </c>
      <c r="G133" s="11">
        <v>-0.0174</v>
      </c>
    </row>
    <row r="134">
      <c r="A134" s="12">
        <v>43679.0</v>
      </c>
      <c r="B134" s="9">
        <v>55.66</v>
      </c>
      <c r="C134" s="9">
        <v>54.54</v>
      </c>
      <c r="D134" s="9">
        <v>56.05</v>
      </c>
      <c r="E134" s="9">
        <v>54.15</v>
      </c>
      <c r="F134" s="9" t="s">
        <v>172</v>
      </c>
      <c r="G134" s="11">
        <v>0.0317</v>
      </c>
    </row>
    <row r="135">
      <c r="A135" s="12">
        <v>43678.0</v>
      </c>
      <c r="B135" s="9">
        <v>53.95</v>
      </c>
      <c r="C135" s="9">
        <v>57.85</v>
      </c>
      <c r="D135" s="9">
        <v>57.99</v>
      </c>
      <c r="E135" s="9">
        <v>53.59</v>
      </c>
      <c r="F135" s="9" t="s">
        <v>173</v>
      </c>
      <c r="G135" s="11">
        <v>-0.079</v>
      </c>
    </row>
    <row r="136">
      <c r="A136" s="10">
        <v>43677.0</v>
      </c>
      <c r="B136" s="9">
        <v>58.58</v>
      </c>
      <c r="C136" s="9">
        <v>58.34</v>
      </c>
      <c r="D136" s="9">
        <v>58.82</v>
      </c>
      <c r="E136" s="9">
        <v>57.81</v>
      </c>
      <c r="F136" s="9" t="s">
        <v>174</v>
      </c>
      <c r="G136" s="11">
        <v>0.0091</v>
      </c>
    </row>
    <row r="137">
      <c r="A137" s="10">
        <v>43676.0</v>
      </c>
      <c r="B137" s="9">
        <v>58.05</v>
      </c>
      <c r="C137" s="9">
        <v>57.07</v>
      </c>
      <c r="D137" s="9">
        <v>58.47</v>
      </c>
      <c r="E137" s="9">
        <v>56.96</v>
      </c>
      <c r="F137" s="9" t="s">
        <v>175</v>
      </c>
      <c r="G137" s="11">
        <v>0.0207</v>
      </c>
    </row>
    <row r="138">
      <c r="A138" s="10">
        <v>43675.0</v>
      </c>
      <c r="B138" s="9">
        <v>56.87</v>
      </c>
      <c r="C138" s="9">
        <v>56.2</v>
      </c>
      <c r="D138" s="9">
        <v>57.1</v>
      </c>
      <c r="E138" s="9">
        <v>55.81</v>
      </c>
      <c r="F138" s="9" t="s">
        <v>176</v>
      </c>
      <c r="G138" s="11">
        <v>0.0119</v>
      </c>
    </row>
    <row r="139">
      <c r="A139" s="10">
        <v>43672.0</v>
      </c>
      <c r="B139" s="9">
        <v>56.2</v>
      </c>
      <c r="C139" s="9">
        <v>55.93</v>
      </c>
      <c r="D139" s="9">
        <v>56.57</v>
      </c>
      <c r="E139" s="9">
        <v>55.68</v>
      </c>
      <c r="F139" s="9" t="s">
        <v>177</v>
      </c>
      <c r="G139" s="11">
        <v>0.0032</v>
      </c>
    </row>
    <row r="140">
      <c r="A140" s="10">
        <v>43671.0</v>
      </c>
      <c r="B140" s="9">
        <v>56.02</v>
      </c>
      <c r="C140" s="9">
        <v>55.9</v>
      </c>
      <c r="D140" s="9">
        <v>56.99</v>
      </c>
      <c r="E140" s="9">
        <v>55.81</v>
      </c>
      <c r="F140" s="9" t="s">
        <v>178</v>
      </c>
      <c r="G140" s="11">
        <v>0.0025</v>
      </c>
    </row>
    <row r="141">
      <c r="A141" s="10">
        <v>43670.0</v>
      </c>
      <c r="B141" s="9">
        <v>55.88</v>
      </c>
      <c r="C141" s="9">
        <v>57.23</v>
      </c>
      <c r="D141" s="9">
        <v>57.64</v>
      </c>
      <c r="E141" s="9">
        <v>55.33</v>
      </c>
      <c r="F141" s="9" t="s">
        <v>179</v>
      </c>
      <c r="G141" s="11">
        <v>-0.0157</v>
      </c>
    </row>
    <row r="142">
      <c r="A142" s="10">
        <v>43669.0</v>
      </c>
      <c r="B142" s="9">
        <v>56.77</v>
      </c>
      <c r="C142" s="9">
        <v>56.17</v>
      </c>
      <c r="D142" s="9">
        <v>57.47</v>
      </c>
      <c r="E142" s="9">
        <v>55.74</v>
      </c>
      <c r="F142" s="9" t="s">
        <v>180</v>
      </c>
      <c r="G142" s="11">
        <v>0.0098</v>
      </c>
    </row>
    <row r="143">
      <c r="A143" s="10">
        <v>43668.0</v>
      </c>
      <c r="B143" s="9">
        <v>56.22</v>
      </c>
      <c r="C143" s="9">
        <v>56.22</v>
      </c>
      <c r="D143" s="9">
        <v>56.84</v>
      </c>
      <c r="E143" s="9">
        <v>55.72</v>
      </c>
      <c r="F143" s="9" t="s">
        <v>181</v>
      </c>
      <c r="G143" s="11">
        <v>0.0106</v>
      </c>
    </row>
    <row r="144">
      <c r="A144" s="10">
        <v>43665.0</v>
      </c>
      <c r="B144" s="9">
        <v>55.63</v>
      </c>
      <c r="C144" s="9">
        <v>55.72</v>
      </c>
      <c r="D144" s="9">
        <v>56.36</v>
      </c>
      <c r="E144" s="9">
        <v>54.99</v>
      </c>
      <c r="F144" s="9" t="s">
        <v>182</v>
      </c>
      <c r="G144" s="11">
        <v>0.006</v>
      </c>
    </row>
    <row r="145">
      <c r="A145" s="10">
        <v>43664.0</v>
      </c>
      <c r="B145" s="9">
        <v>55.3</v>
      </c>
      <c r="C145" s="9">
        <v>56.6</v>
      </c>
      <c r="D145" s="9">
        <v>57.32</v>
      </c>
      <c r="E145" s="9">
        <v>54.72</v>
      </c>
      <c r="F145" s="9" t="s">
        <v>183</v>
      </c>
      <c r="G145" s="11">
        <v>-0.0261</v>
      </c>
    </row>
    <row r="146">
      <c r="A146" s="10">
        <v>43663.0</v>
      </c>
      <c r="B146" s="9">
        <v>56.78</v>
      </c>
      <c r="C146" s="9">
        <v>57.52</v>
      </c>
      <c r="D146" s="9">
        <v>58.36</v>
      </c>
      <c r="E146" s="9">
        <v>56.21</v>
      </c>
      <c r="F146" s="9" t="s">
        <v>184</v>
      </c>
      <c r="G146" s="11">
        <v>-0.0146</v>
      </c>
    </row>
    <row r="147">
      <c r="A147" s="10">
        <v>43662.0</v>
      </c>
      <c r="B147" s="9">
        <v>57.62</v>
      </c>
      <c r="C147" s="9">
        <v>59.26</v>
      </c>
      <c r="D147" s="9">
        <v>60.06</v>
      </c>
      <c r="E147" s="9">
        <v>57.07</v>
      </c>
      <c r="F147" s="9" t="s">
        <v>185</v>
      </c>
      <c r="G147" s="11">
        <v>-0.0329</v>
      </c>
    </row>
    <row r="148">
      <c r="A148" s="10">
        <v>43661.0</v>
      </c>
      <c r="B148" s="9">
        <v>59.58</v>
      </c>
      <c r="C148" s="9">
        <v>60.25</v>
      </c>
      <c r="D148" s="9">
        <v>60.92</v>
      </c>
      <c r="E148" s="9">
        <v>59.2</v>
      </c>
      <c r="F148" s="9" t="s">
        <v>82</v>
      </c>
      <c r="G148" s="11">
        <v>-0.0105</v>
      </c>
    </row>
    <row r="149">
      <c r="A149" s="10">
        <v>43658.0</v>
      </c>
      <c r="B149" s="9">
        <v>60.21</v>
      </c>
      <c r="C149" s="9">
        <v>60.46</v>
      </c>
      <c r="D149" s="9">
        <v>60.74</v>
      </c>
      <c r="E149" s="9">
        <v>59.93</v>
      </c>
      <c r="F149" s="9" t="s">
        <v>186</v>
      </c>
      <c r="G149" s="11">
        <v>2.0E-4</v>
      </c>
    </row>
    <row r="150">
      <c r="A150" s="10">
        <v>43657.0</v>
      </c>
      <c r="B150" s="9">
        <v>60.2</v>
      </c>
      <c r="C150" s="9">
        <v>60.44</v>
      </c>
      <c r="D150" s="9">
        <v>60.94</v>
      </c>
      <c r="E150" s="9">
        <v>60.14</v>
      </c>
      <c r="F150" s="9" t="s">
        <v>187</v>
      </c>
      <c r="G150" s="11">
        <v>-0.0038</v>
      </c>
    </row>
    <row r="151">
      <c r="A151" s="10">
        <v>43656.0</v>
      </c>
      <c r="B151" s="9">
        <v>60.43</v>
      </c>
      <c r="C151" s="9">
        <v>58.4</v>
      </c>
      <c r="D151" s="9">
        <v>60.53</v>
      </c>
      <c r="E151" s="9">
        <v>58.35</v>
      </c>
      <c r="F151" s="9" t="s">
        <v>188</v>
      </c>
      <c r="G151" s="11">
        <v>0.045</v>
      </c>
    </row>
    <row r="152">
      <c r="A152" s="12">
        <v>43655.0</v>
      </c>
      <c r="B152" s="9">
        <v>57.83</v>
      </c>
      <c r="C152" s="9">
        <v>57.56</v>
      </c>
      <c r="D152" s="9">
        <v>59.1</v>
      </c>
      <c r="E152" s="9">
        <v>57.29</v>
      </c>
      <c r="F152" s="9" t="s">
        <v>189</v>
      </c>
      <c r="G152" s="11">
        <v>0.0029</v>
      </c>
    </row>
    <row r="153">
      <c r="A153" s="12">
        <v>43654.0</v>
      </c>
      <c r="B153" s="9">
        <v>57.66</v>
      </c>
      <c r="C153" s="9">
        <v>57.77</v>
      </c>
      <c r="D153" s="9">
        <v>58.46</v>
      </c>
      <c r="E153" s="9">
        <v>57.3</v>
      </c>
      <c r="F153" s="9" t="s">
        <v>190</v>
      </c>
      <c r="G153" s="11">
        <v>0.0026</v>
      </c>
    </row>
    <row r="154">
      <c r="A154" s="12">
        <v>43651.0</v>
      </c>
      <c r="B154" s="9">
        <v>57.51</v>
      </c>
      <c r="C154" s="9">
        <v>57.38</v>
      </c>
      <c r="D154" s="9">
        <v>57.82</v>
      </c>
      <c r="E154" s="9">
        <v>56.29</v>
      </c>
      <c r="F154" s="9" t="s">
        <v>191</v>
      </c>
      <c r="G154" s="11">
        <v>0.0125</v>
      </c>
    </row>
    <row r="155">
      <c r="A155" s="12">
        <v>43650.0</v>
      </c>
      <c r="B155" s="9">
        <v>56.8</v>
      </c>
      <c r="C155" s="9">
        <v>57.41</v>
      </c>
      <c r="D155" s="9">
        <v>57.57</v>
      </c>
      <c r="E155" s="9">
        <v>56.48</v>
      </c>
      <c r="F155" s="9" t="s">
        <v>55</v>
      </c>
      <c r="G155" s="11">
        <v>-0.0094</v>
      </c>
    </row>
    <row r="156">
      <c r="A156" s="12">
        <v>43649.0</v>
      </c>
      <c r="B156" s="9">
        <v>57.34</v>
      </c>
      <c r="C156" s="9">
        <v>56.49</v>
      </c>
      <c r="D156" s="9">
        <v>57.48</v>
      </c>
      <c r="E156" s="9">
        <v>56.04</v>
      </c>
      <c r="F156" s="9" t="s">
        <v>192</v>
      </c>
      <c r="G156" s="11">
        <v>0.0194</v>
      </c>
    </row>
    <row r="157">
      <c r="A157" s="12">
        <v>43648.0</v>
      </c>
      <c r="B157" s="9">
        <v>56.25</v>
      </c>
      <c r="C157" s="9">
        <v>59.14</v>
      </c>
      <c r="D157" s="9">
        <v>59.43</v>
      </c>
      <c r="E157" s="9">
        <v>56.09</v>
      </c>
      <c r="F157" s="9" t="s">
        <v>193</v>
      </c>
      <c r="G157" s="11">
        <v>-0.0481</v>
      </c>
    </row>
    <row r="158">
      <c r="A158" s="12">
        <v>43647.0</v>
      </c>
      <c r="B158" s="9">
        <v>59.09</v>
      </c>
      <c r="C158" s="9">
        <v>59.27</v>
      </c>
      <c r="D158" s="9">
        <v>60.28</v>
      </c>
      <c r="E158" s="9">
        <v>58.34</v>
      </c>
      <c r="F158" s="9" t="s">
        <v>194</v>
      </c>
      <c r="G158" s="11">
        <v>0.0106</v>
      </c>
    </row>
    <row r="159">
      <c r="A159" s="10">
        <v>43644.0</v>
      </c>
      <c r="B159" s="9">
        <v>58.47</v>
      </c>
      <c r="C159" s="9">
        <v>59.22</v>
      </c>
      <c r="D159" s="9">
        <v>59.8</v>
      </c>
      <c r="E159" s="9">
        <v>57.75</v>
      </c>
      <c r="F159" s="9" t="s">
        <v>195</v>
      </c>
      <c r="G159" s="11">
        <v>-0.0162</v>
      </c>
    </row>
    <row r="160">
      <c r="A160" s="10">
        <v>43643.0</v>
      </c>
      <c r="B160" s="9">
        <v>59.43</v>
      </c>
      <c r="C160" s="9">
        <v>59.27</v>
      </c>
      <c r="D160" s="9">
        <v>59.73</v>
      </c>
      <c r="E160" s="9">
        <v>58.61</v>
      </c>
      <c r="F160" s="9" t="s">
        <v>196</v>
      </c>
      <c r="G160" s="11">
        <v>8.0E-4</v>
      </c>
    </row>
    <row r="161">
      <c r="A161" s="10">
        <v>43642.0</v>
      </c>
      <c r="B161" s="9">
        <v>59.38</v>
      </c>
      <c r="C161" s="9">
        <v>58.84</v>
      </c>
      <c r="D161" s="9">
        <v>59.93</v>
      </c>
      <c r="E161" s="9">
        <v>58.65</v>
      </c>
      <c r="F161" s="9" t="s">
        <v>197</v>
      </c>
      <c r="G161" s="11">
        <v>0.0268</v>
      </c>
    </row>
    <row r="162">
      <c r="A162" s="10">
        <v>43641.0</v>
      </c>
      <c r="B162" s="9">
        <v>57.83</v>
      </c>
      <c r="C162" s="9">
        <v>57.74</v>
      </c>
      <c r="D162" s="9">
        <v>58.84</v>
      </c>
      <c r="E162" s="9">
        <v>57.2</v>
      </c>
      <c r="F162" s="9" t="s">
        <v>198</v>
      </c>
      <c r="G162" s="11">
        <v>-0.0012</v>
      </c>
    </row>
    <row r="163">
      <c r="A163" s="10">
        <v>43640.0</v>
      </c>
      <c r="B163" s="9">
        <v>57.9</v>
      </c>
      <c r="C163" s="9">
        <v>57.72</v>
      </c>
      <c r="D163" s="9">
        <v>58.22</v>
      </c>
      <c r="E163" s="9">
        <v>56.75</v>
      </c>
      <c r="F163" s="9" t="s">
        <v>199</v>
      </c>
      <c r="G163" s="11">
        <v>0.0082</v>
      </c>
    </row>
    <row r="164">
      <c r="A164" s="10">
        <v>43637.0</v>
      </c>
      <c r="B164" s="9">
        <v>57.43</v>
      </c>
      <c r="C164" s="9">
        <v>57.26</v>
      </c>
      <c r="D164" s="9">
        <v>57.98</v>
      </c>
      <c r="E164" s="9">
        <v>56.66</v>
      </c>
      <c r="F164" s="9" t="s">
        <v>200</v>
      </c>
      <c r="G164" s="11">
        <v>0.0138</v>
      </c>
    </row>
    <row r="165">
      <c r="A165" s="10">
        <v>43636.0</v>
      </c>
      <c r="B165" s="9">
        <v>56.65</v>
      </c>
      <c r="C165" s="9">
        <v>54.12</v>
      </c>
      <c r="D165" s="9">
        <v>57.02</v>
      </c>
      <c r="E165" s="9">
        <v>54.11</v>
      </c>
      <c r="F165" s="9" t="s">
        <v>201</v>
      </c>
      <c r="G165" s="11">
        <v>0.0538</v>
      </c>
    </row>
    <row r="166">
      <c r="A166" s="10">
        <v>43635.0</v>
      </c>
      <c r="B166" s="9">
        <v>53.76</v>
      </c>
      <c r="C166" s="9">
        <v>54.09</v>
      </c>
      <c r="D166" s="9">
        <v>54.42</v>
      </c>
      <c r="E166" s="9">
        <v>53.28</v>
      </c>
      <c r="F166" s="9" t="s">
        <v>202</v>
      </c>
      <c r="G166" s="11">
        <v>-0.0026</v>
      </c>
    </row>
    <row r="167">
      <c r="A167" s="10">
        <v>43634.0</v>
      </c>
      <c r="B167" s="9">
        <v>53.9</v>
      </c>
      <c r="C167" s="9">
        <v>51.95</v>
      </c>
      <c r="D167" s="9">
        <v>54.31</v>
      </c>
      <c r="E167" s="9">
        <v>51.5</v>
      </c>
      <c r="F167" s="9" t="s">
        <v>203</v>
      </c>
      <c r="G167" s="11">
        <v>0.0379</v>
      </c>
    </row>
    <row r="168">
      <c r="A168" s="10">
        <v>43633.0</v>
      </c>
      <c r="B168" s="9">
        <v>51.93</v>
      </c>
      <c r="C168" s="9">
        <v>52.5</v>
      </c>
      <c r="D168" s="9">
        <v>52.74</v>
      </c>
      <c r="E168" s="9">
        <v>51.58</v>
      </c>
      <c r="F168" s="9" t="s">
        <v>204</v>
      </c>
      <c r="G168" s="11">
        <v>-0.011</v>
      </c>
    </row>
    <row r="169">
      <c r="A169" s="10">
        <v>43630.0</v>
      </c>
      <c r="B169" s="9">
        <v>52.51</v>
      </c>
      <c r="C169" s="9">
        <v>52.18</v>
      </c>
      <c r="D169" s="9">
        <v>52.98</v>
      </c>
      <c r="E169" s="9">
        <v>51.7</v>
      </c>
      <c r="F169" s="9" t="s">
        <v>205</v>
      </c>
      <c r="G169" s="11">
        <v>0.0044</v>
      </c>
    </row>
    <row r="170">
      <c r="A170" s="10">
        <v>43629.0</v>
      </c>
      <c r="B170" s="9">
        <v>52.28</v>
      </c>
      <c r="C170" s="9">
        <v>51.07</v>
      </c>
      <c r="D170" s="9">
        <v>53.45</v>
      </c>
      <c r="E170" s="9">
        <v>50.92</v>
      </c>
      <c r="F170" s="9" t="s">
        <v>206</v>
      </c>
      <c r="G170" s="11">
        <v>0.0223</v>
      </c>
    </row>
    <row r="171">
      <c r="A171" s="10">
        <v>43628.0</v>
      </c>
      <c r="B171" s="9">
        <v>51.14</v>
      </c>
      <c r="C171" s="9">
        <v>53.04</v>
      </c>
      <c r="D171" s="9">
        <v>53.05</v>
      </c>
      <c r="E171" s="9">
        <v>50.72</v>
      </c>
      <c r="F171" s="9" t="s">
        <v>207</v>
      </c>
      <c r="G171" s="11">
        <v>-0.04</v>
      </c>
    </row>
    <row r="172">
      <c r="A172" s="10">
        <v>43627.0</v>
      </c>
      <c r="B172" s="9">
        <v>53.27</v>
      </c>
      <c r="C172" s="9">
        <v>53.43</v>
      </c>
      <c r="D172" s="9">
        <v>54.04</v>
      </c>
      <c r="E172" s="9">
        <v>52.91</v>
      </c>
      <c r="F172" s="9" t="s">
        <v>208</v>
      </c>
      <c r="G172" s="11">
        <v>2.0E-4</v>
      </c>
    </row>
    <row r="173">
      <c r="A173" s="10">
        <v>43626.0</v>
      </c>
      <c r="B173" s="9">
        <v>53.26</v>
      </c>
      <c r="C173" s="9">
        <v>54.24</v>
      </c>
      <c r="D173" s="9">
        <v>54.84</v>
      </c>
      <c r="E173" s="9">
        <v>53.05</v>
      </c>
      <c r="F173" s="9" t="s">
        <v>209</v>
      </c>
      <c r="G173" s="11">
        <v>-0.0135</v>
      </c>
    </row>
    <row r="174">
      <c r="A174" s="12">
        <v>43623.0</v>
      </c>
      <c r="B174" s="9">
        <v>53.99</v>
      </c>
      <c r="C174" s="9">
        <v>53.1</v>
      </c>
      <c r="D174" s="9">
        <v>54.32</v>
      </c>
      <c r="E174" s="9">
        <v>52.62</v>
      </c>
      <c r="F174" s="9" t="s">
        <v>210</v>
      </c>
      <c r="G174" s="11">
        <v>0.0266</v>
      </c>
    </row>
    <row r="175">
      <c r="A175" s="12">
        <v>43622.0</v>
      </c>
      <c r="B175" s="9">
        <v>52.59</v>
      </c>
      <c r="C175" s="9">
        <v>51.66</v>
      </c>
      <c r="D175" s="9">
        <v>53.3</v>
      </c>
      <c r="E175" s="9">
        <v>51.17</v>
      </c>
      <c r="F175" s="9" t="s">
        <v>211</v>
      </c>
      <c r="G175" s="11">
        <v>0.0176</v>
      </c>
    </row>
    <row r="176">
      <c r="A176" s="12">
        <v>43621.0</v>
      </c>
      <c r="B176" s="9">
        <v>51.68</v>
      </c>
      <c r="C176" s="9">
        <v>52.86</v>
      </c>
      <c r="D176" s="9">
        <v>53.41</v>
      </c>
      <c r="E176" s="9">
        <v>50.6</v>
      </c>
      <c r="F176" s="9" t="s">
        <v>212</v>
      </c>
      <c r="G176" s="11">
        <v>-0.0337</v>
      </c>
    </row>
    <row r="177">
      <c r="A177" s="12">
        <v>43620.0</v>
      </c>
      <c r="B177" s="9">
        <v>53.48</v>
      </c>
      <c r="C177" s="9">
        <v>52.89</v>
      </c>
      <c r="D177" s="9">
        <v>53.78</v>
      </c>
      <c r="E177" s="9">
        <v>52.43</v>
      </c>
      <c r="F177" s="9" t="s">
        <v>213</v>
      </c>
      <c r="G177" s="11">
        <v>0.0043</v>
      </c>
    </row>
    <row r="178">
      <c r="A178" s="12">
        <v>43619.0</v>
      </c>
      <c r="B178" s="9">
        <v>53.25</v>
      </c>
      <c r="C178" s="9">
        <v>53.42</v>
      </c>
      <c r="D178" s="9">
        <v>54.63</v>
      </c>
      <c r="E178" s="9">
        <v>52.11</v>
      </c>
      <c r="F178" s="9" t="s">
        <v>214</v>
      </c>
      <c r="G178" s="11">
        <v>-0.0047</v>
      </c>
    </row>
    <row r="179">
      <c r="A179" s="13">
        <v>43616.0</v>
      </c>
      <c r="B179" s="9">
        <v>53.5</v>
      </c>
      <c r="C179" s="9">
        <v>56.46</v>
      </c>
      <c r="D179" s="9">
        <v>56.61</v>
      </c>
      <c r="E179" s="9">
        <v>53.05</v>
      </c>
      <c r="F179" s="9" t="s">
        <v>215</v>
      </c>
      <c r="G179" s="11">
        <v>-0.0546</v>
      </c>
    </row>
    <row r="180">
      <c r="A180" s="13">
        <v>43615.0</v>
      </c>
      <c r="B180" s="9">
        <v>56.59</v>
      </c>
      <c r="C180" s="9">
        <v>59.12</v>
      </c>
      <c r="D180" s="9">
        <v>59.7</v>
      </c>
      <c r="E180" s="9">
        <v>56.33</v>
      </c>
      <c r="F180" s="9" t="s">
        <v>216</v>
      </c>
      <c r="G180" s="11">
        <v>-0.0377</v>
      </c>
    </row>
    <row r="181">
      <c r="A181" s="13">
        <v>43614.0</v>
      </c>
      <c r="B181" s="9">
        <v>58.81</v>
      </c>
      <c r="C181" s="9">
        <v>59.07</v>
      </c>
      <c r="D181" s="9">
        <v>59.14</v>
      </c>
      <c r="E181" s="9">
        <v>56.88</v>
      </c>
      <c r="F181" s="9" t="s">
        <v>217</v>
      </c>
      <c r="G181" s="11">
        <v>-0.0056</v>
      </c>
    </row>
    <row r="182">
      <c r="A182" s="13">
        <v>43613.0</v>
      </c>
      <c r="B182" s="9">
        <v>59.14</v>
      </c>
      <c r="C182" s="9">
        <v>58.94</v>
      </c>
      <c r="D182" s="9">
        <v>59.57</v>
      </c>
      <c r="E182" s="9">
        <v>58.13</v>
      </c>
      <c r="F182" s="9" t="s">
        <v>218</v>
      </c>
      <c r="G182" s="11">
        <v>-3.0E-4</v>
      </c>
    </row>
    <row r="183">
      <c r="A183" s="13">
        <v>43612.0</v>
      </c>
      <c r="B183" s="9">
        <v>59.16</v>
      </c>
      <c r="C183" s="9">
        <v>58.77</v>
      </c>
      <c r="D183" s="9">
        <v>59.26</v>
      </c>
      <c r="E183" s="9">
        <v>58.14</v>
      </c>
      <c r="F183" s="9" t="s">
        <v>55</v>
      </c>
      <c r="G183" s="11">
        <v>0.0066</v>
      </c>
    </row>
    <row r="184">
      <c r="A184" s="13">
        <v>43611.0</v>
      </c>
      <c r="B184" s="9">
        <v>58.77</v>
      </c>
      <c r="C184" s="9">
        <v>58.94</v>
      </c>
      <c r="D184" s="9">
        <v>59.0</v>
      </c>
      <c r="E184" s="9">
        <v>58.67</v>
      </c>
      <c r="F184" s="9" t="s">
        <v>55</v>
      </c>
      <c r="G184" s="11">
        <v>0.0024</v>
      </c>
    </row>
    <row r="185">
      <c r="A185" s="13">
        <v>43609.0</v>
      </c>
      <c r="B185" s="9">
        <v>58.63</v>
      </c>
      <c r="C185" s="9">
        <v>58.21</v>
      </c>
      <c r="D185" s="9">
        <v>59.1</v>
      </c>
      <c r="E185" s="9">
        <v>57.5</v>
      </c>
      <c r="F185" s="9" t="s">
        <v>219</v>
      </c>
      <c r="G185" s="11">
        <v>0.0124</v>
      </c>
    </row>
    <row r="186">
      <c r="A186" s="13">
        <v>43608.0</v>
      </c>
      <c r="B186" s="9">
        <v>57.91</v>
      </c>
      <c r="C186" s="9">
        <v>61.31</v>
      </c>
      <c r="D186" s="9">
        <v>61.41</v>
      </c>
      <c r="E186" s="9">
        <v>57.33</v>
      </c>
      <c r="F186" s="9" t="s">
        <v>220</v>
      </c>
      <c r="G186" s="11">
        <v>-0.0571</v>
      </c>
    </row>
    <row r="187">
      <c r="A187" s="13">
        <v>43607.0</v>
      </c>
      <c r="B187" s="9">
        <v>61.42</v>
      </c>
      <c r="C187" s="9">
        <v>62.95</v>
      </c>
      <c r="D187" s="9">
        <v>63.0</v>
      </c>
      <c r="E187" s="9">
        <v>61.03</v>
      </c>
      <c r="F187" s="9" t="s">
        <v>221</v>
      </c>
      <c r="G187" s="11">
        <v>-0.0249</v>
      </c>
    </row>
    <row r="188">
      <c r="A188" s="13">
        <v>43606.0</v>
      </c>
      <c r="B188" s="9">
        <v>62.99</v>
      </c>
      <c r="C188" s="9">
        <v>63.22</v>
      </c>
      <c r="D188" s="9">
        <v>63.6</v>
      </c>
      <c r="E188" s="9">
        <v>62.75</v>
      </c>
      <c r="F188" s="9" t="s">
        <v>222</v>
      </c>
      <c r="G188" s="11">
        <v>-0.0017</v>
      </c>
    </row>
    <row r="189">
      <c r="A189" s="13">
        <v>43605.0</v>
      </c>
      <c r="B189" s="9">
        <v>63.1</v>
      </c>
      <c r="C189" s="9">
        <v>62.93</v>
      </c>
      <c r="D189" s="9">
        <v>63.81</v>
      </c>
      <c r="E189" s="9">
        <v>62.45</v>
      </c>
      <c r="F189" s="9" t="s">
        <v>223</v>
      </c>
      <c r="G189" s="11">
        <v>0.0054</v>
      </c>
    </row>
    <row r="190">
      <c r="A190" s="13">
        <v>43602.0</v>
      </c>
      <c r="B190" s="9">
        <v>62.76</v>
      </c>
      <c r="C190" s="9">
        <v>63.12</v>
      </c>
      <c r="D190" s="9">
        <v>63.64</v>
      </c>
      <c r="E190" s="9">
        <v>62.52</v>
      </c>
      <c r="F190" s="9" t="s">
        <v>224</v>
      </c>
      <c r="G190" s="11">
        <v>-0.0017</v>
      </c>
    </row>
    <row r="191">
      <c r="A191" s="13">
        <v>43601.0</v>
      </c>
      <c r="B191" s="9">
        <v>62.87</v>
      </c>
      <c r="C191" s="9">
        <v>62.12</v>
      </c>
      <c r="D191" s="9">
        <v>63.48</v>
      </c>
      <c r="E191" s="9">
        <v>62.08</v>
      </c>
      <c r="F191" s="9" t="s">
        <v>225</v>
      </c>
      <c r="G191" s="11">
        <v>0.0137</v>
      </c>
    </row>
    <row r="192">
      <c r="A192" s="13">
        <v>43600.0</v>
      </c>
      <c r="B192" s="9">
        <v>62.02</v>
      </c>
      <c r="C192" s="9">
        <v>61.37</v>
      </c>
      <c r="D192" s="9">
        <v>62.34</v>
      </c>
      <c r="E192" s="9">
        <v>60.85</v>
      </c>
      <c r="F192" s="9" t="s">
        <v>226</v>
      </c>
      <c r="G192" s="11">
        <v>0.0039</v>
      </c>
    </row>
    <row r="193">
      <c r="A193" s="13">
        <v>43599.0</v>
      </c>
      <c r="B193" s="9">
        <v>61.78</v>
      </c>
      <c r="C193" s="9">
        <v>60.86</v>
      </c>
      <c r="D193" s="9">
        <v>62.11</v>
      </c>
      <c r="E193" s="9">
        <v>60.69</v>
      </c>
      <c r="F193" s="9" t="s">
        <v>227</v>
      </c>
      <c r="G193" s="11">
        <v>0.0121</v>
      </c>
    </row>
    <row r="194">
      <c r="A194" s="13">
        <v>43598.0</v>
      </c>
      <c r="B194" s="9">
        <v>61.04</v>
      </c>
      <c r="C194" s="9">
        <v>61.65</v>
      </c>
      <c r="D194" s="9">
        <v>63.33</v>
      </c>
      <c r="E194" s="9">
        <v>60.64</v>
      </c>
      <c r="F194" s="9" t="s">
        <v>228</v>
      </c>
      <c r="G194" s="11">
        <v>-0.0101</v>
      </c>
    </row>
    <row r="195">
      <c r="A195" s="13">
        <v>43595.0</v>
      </c>
      <c r="B195" s="9">
        <v>61.66</v>
      </c>
      <c r="C195" s="9">
        <v>61.64</v>
      </c>
      <c r="D195" s="9">
        <v>62.49</v>
      </c>
      <c r="E195" s="9">
        <v>61.42</v>
      </c>
      <c r="F195" s="9" t="s">
        <v>229</v>
      </c>
      <c r="G195" s="11">
        <v>-6.0E-4</v>
      </c>
    </row>
    <row r="196">
      <c r="A196" s="14">
        <v>43594.0</v>
      </c>
      <c r="B196" s="9">
        <v>61.7</v>
      </c>
      <c r="C196" s="9">
        <v>62.02</v>
      </c>
      <c r="D196" s="9">
        <v>62.21</v>
      </c>
      <c r="E196" s="9">
        <v>60.92</v>
      </c>
      <c r="F196" s="9" t="s">
        <v>230</v>
      </c>
      <c r="G196" s="11">
        <v>-0.0068</v>
      </c>
    </row>
    <row r="197">
      <c r="A197" s="14">
        <v>43593.0</v>
      </c>
      <c r="B197" s="9">
        <v>62.12</v>
      </c>
      <c r="C197" s="9">
        <v>61.44</v>
      </c>
      <c r="D197" s="9">
        <v>62.37</v>
      </c>
      <c r="E197" s="9">
        <v>61.07</v>
      </c>
      <c r="F197" s="9" t="s">
        <v>231</v>
      </c>
      <c r="G197" s="11">
        <v>0.0117</v>
      </c>
    </row>
    <row r="198">
      <c r="A198" s="14">
        <v>43592.0</v>
      </c>
      <c r="B198" s="9">
        <v>61.4</v>
      </c>
      <c r="C198" s="9">
        <v>62.17</v>
      </c>
      <c r="D198" s="9">
        <v>62.49</v>
      </c>
      <c r="E198" s="9">
        <v>60.66</v>
      </c>
      <c r="F198" s="9" t="s">
        <v>232</v>
      </c>
      <c r="G198" s="11">
        <v>-0.0137</v>
      </c>
    </row>
    <row r="199">
      <c r="A199" s="14">
        <v>43591.0</v>
      </c>
      <c r="B199" s="9">
        <v>62.25</v>
      </c>
      <c r="C199" s="9">
        <v>61.43</v>
      </c>
      <c r="D199" s="9">
        <v>62.95</v>
      </c>
      <c r="E199" s="9">
        <v>60.04</v>
      </c>
      <c r="F199" s="9" t="s">
        <v>233</v>
      </c>
      <c r="G199" s="11">
        <v>0.005</v>
      </c>
    </row>
    <row r="200">
      <c r="A200" s="14">
        <v>43588.0</v>
      </c>
      <c r="B200" s="9">
        <v>61.94</v>
      </c>
      <c r="C200" s="9">
        <v>61.55</v>
      </c>
      <c r="D200" s="9">
        <v>62.52</v>
      </c>
      <c r="E200" s="9">
        <v>61.3</v>
      </c>
      <c r="F200" s="9" t="s">
        <v>234</v>
      </c>
      <c r="G200" s="11">
        <v>0.0021</v>
      </c>
    </row>
    <row r="201">
      <c r="A201" s="14">
        <v>43587.0</v>
      </c>
      <c r="B201" s="9">
        <v>61.81</v>
      </c>
      <c r="C201" s="9">
        <v>63.61</v>
      </c>
      <c r="D201" s="9">
        <v>63.68</v>
      </c>
      <c r="E201" s="9">
        <v>60.95</v>
      </c>
      <c r="F201" s="9" t="s">
        <v>235</v>
      </c>
      <c r="G201" s="11">
        <v>-0.0281</v>
      </c>
    </row>
    <row r="202">
      <c r="A202" s="14">
        <v>43586.0</v>
      </c>
      <c r="B202" s="9">
        <v>63.6</v>
      </c>
      <c r="C202" s="9">
        <v>63.4</v>
      </c>
      <c r="D202" s="9">
        <v>63.93</v>
      </c>
      <c r="E202" s="9">
        <v>62.77</v>
      </c>
      <c r="F202" s="9" t="s">
        <v>236</v>
      </c>
      <c r="G202" s="11">
        <v>-0.0049</v>
      </c>
    </row>
    <row r="203">
      <c r="A203" s="10">
        <v>43585.0</v>
      </c>
      <c r="B203" s="9">
        <v>63.91</v>
      </c>
      <c r="C203" s="9">
        <v>63.58</v>
      </c>
      <c r="D203" s="9">
        <v>64.75</v>
      </c>
      <c r="E203" s="9">
        <v>63.3</v>
      </c>
      <c r="F203" s="9" t="s">
        <v>237</v>
      </c>
      <c r="G203" s="11">
        <v>0.0065</v>
      </c>
    </row>
    <row r="204">
      <c r="A204" s="10">
        <v>43584.0</v>
      </c>
      <c r="B204" s="9">
        <v>63.5</v>
      </c>
      <c r="C204" s="9">
        <v>62.95</v>
      </c>
      <c r="D204" s="9">
        <v>63.69</v>
      </c>
      <c r="E204" s="9">
        <v>62.46</v>
      </c>
      <c r="F204" s="9" t="s">
        <v>238</v>
      </c>
      <c r="G204" s="11">
        <v>0.0032</v>
      </c>
    </row>
    <row r="205">
      <c r="A205" s="10">
        <v>43581.0</v>
      </c>
      <c r="B205" s="9">
        <v>63.3</v>
      </c>
      <c r="C205" s="9">
        <v>65.13</v>
      </c>
      <c r="D205" s="9">
        <v>65.18</v>
      </c>
      <c r="E205" s="9">
        <v>62.28</v>
      </c>
      <c r="F205" s="9" t="s">
        <v>228</v>
      </c>
      <c r="G205" s="11">
        <v>-0.0293</v>
      </c>
    </row>
    <row r="206">
      <c r="A206" s="10">
        <v>43580.0</v>
      </c>
      <c r="B206" s="9">
        <v>65.21</v>
      </c>
      <c r="C206" s="9">
        <v>65.81</v>
      </c>
      <c r="D206" s="9">
        <v>66.28</v>
      </c>
      <c r="E206" s="9">
        <v>64.9</v>
      </c>
      <c r="F206" s="9" t="s">
        <v>239</v>
      </c>
      <c r="G206" s="11">
        <v>-0.0103</v>
      </c>
    </row>
    <row r="207">
      <c r="A207" s="10">
        <v>43579.0</v>
      </c>
      <c r="B207" s="9">
        <v>65.89</v>
      </c>
      <c r="C207" s="9">
        <v>66.17</v>
      </c>
      <c r="D207" s="9">
        <v>66.43</v>
      </c>
      <c r="E207" s="9">
        <v>65.66</v>
      </c>
      <c r="F207" s="9" t="s">
        <v>240</v>
      </c>
      <c r="G207" s="11">
        <v>-0.0062</v>
      </c>
    </row>
    <row r="208">
      <c r="A208" s="10">
        <v>43578.0</v>
      </c>
      <c r="B208" s="9">
        <v>66.3</v>
      </c>
      <c r="C208" s="9">
        <v>65.75</v>
      </c>
      <c r="D208" s="9">
        <v>66.6</v>
      </c>
      <c r="E208" s="9">
        <v>65.58</v>
      </c>
      <c r="F208" s="9" t="s">
        <v>241</v>
      </c>
      <c r="G208" s="11">
        <v>0.0091</v>
      </c>
    </row>
    <row r="209">
      <c r="A209" s="10">
        <v>43577.0</v>
      </c>
      <c r="B209" s="9">
        <v>65.7</v>
      </c>
      <c r="C209" s="9">
        <v>64.0</v>
      </c>
      <c r="D209" s="9">
        <v>65.92</v>
      </c>
      <c r="E209" s="9">
        <v>64.0</v>
      </c>
      <c r="F209" s="9" t="s">
        <v>242</v>
      </c>
      <c r="G209" s="11">
        <v>0.0266</v>
      </c>
    </row>
    <row r="210">
      <c r="A210" s="10">
        <v>43573.0</v>
      </c>
      <c r="B210" s="9">
        <v>64.0</v>
      </c>
      <c r="C210" s="9">
        <v>63.75</v>
      </c>
      <c r="D210" s="9">
        <v>64.16</v>
      </c>
      <c r="E210" s="9">
        <v>63.46</v>
      </c>
      <c r="F210" s="9" t="s">
        <v>243</v>
      </c>
      <c r="G210" s="11">
        <v>0.0038</v>
      </c>
    </row>
    <row r="211">
      <c r="A211" s="10">
        <v>43572.0</v>
      </c>
      <c r="B211" s="9">
        <v>63.76</v>
      </c>
      <c r="C211" s="9">
        <v>64.32</v>
      </c>
      <c r="D211" s="9">
        <v>64.61</v>
      </c>
      <c r="E211" s="9">
        <v>63.66</v>
      </c>
      <c r="F211" s="9" t="s">
        <v>244</v>
      </c>
      <c r="G211" s="11">
        <v>-0.0045</v>
      </c>
    </row>
    <row r="212">
      <c r="A212" s="10">
        <v>43571.0</v>
      </c>
      <c r="B212" s="9">
        <v>64.05</v>
      </c>
      <c r="C212" s="9">
        <v>63.57</v>
      </c>
      <c r="D212" s="9">
        <v>64.37</v>
      </c>
      <c r="E212" s="9">
        <v>62.99</v>
      </c>
      <c r="F212" s="9" t="s">
        <v>245</v>
      </c>
      <c r="G212" s="11">
        <v>0.0103</v>
      </c>
    </row>
    <row r="213">
      <c r="A213" s="10">
        <v>43570.0</v>
      </c>
      <c r="B213" s="9">
        <v>63.4</v>
      </c>
      <c r="C213" s="9">
        <v>63.76</v>
      </c>
      <c r="D213" s="9">
        <v>63.84</v>
      </c>
      <c r="E213" s="9">
        <v>63.03</v>
      </c>
      <c r="F213" s="9" t="s">
        <v>246</v>
      </c>
      <c r="G213" s="11">
        <v>-0.0077</v>
      </c>
    </row>
    <row r="214">
      <c r="A214" s="10">
        <v>43567.0</v>
      </c>
      <c r="B214" s="9">
        <v>63.89</v>
      </c>
      <c r="C214" s="9">
        <v>63.71</v>
      </c>
      <c r="D214" s="9">
        <v>64.65</v>
      </c>
      <c r="E214" s="9">
        <v>63.66</v>
      </c>
      <c r="F214" s="9" t="s">
        <v>247</v>
      </c>
      <c r="G214" s="11">
        <v>0.0049</v>
      </c>
    </row>
    <row r="215">
      <c r="A215" s="10">
        <v>43566.0</v>
      </c>
      <c r="B215" s="9">
        <v>63.58</v>
      </c>
      <c r="C215" s="9">
        <v>64.48</v>
      </c>
      <c r="D215" s="9">
        <v>64.49</v>
      </c>
      <c r="E215" s="9">
        <v>63.31</v>
      </c>
      <c r="F215" s="9" t="s">
        <v>248</v>
      </c>
      <c r="G215" s="11">
        <v>-0.0159</v>
      </c>
    </row>
    <row r="216">
      <c r="A216" s="10">
        <v>43565.0</v>
      </c>
      <c r="B216" s="9">
        <v>64.61</v>
      </c>
      <c r="C216" s="9">
        <v>64.22</v>
      </c>
      <c r="D216" s="9">
        <v>64.7</v>
      </c>
      <c r="E216" s="9">
        <v>64.05</v>
      </c>
      <c r="F216" s="9" t="s">
        <v>249</v>
      </c>
      <c r="G216" s="11">
        <v>0.0098</v>
      </c>
    </row>
    <row r="217">
      <c r="A217" s="12">
        <v>43564.0</v>
      </c>
      <c r="B217" s="9">
        <v>63.98</v>
      </c>
      <c r="C217" s="9">
        <v>64.4</v>
      </c>
      <c r="D217" s="9">
        <v>64.79</v>
      </c>
      <c r="E217" s="9">
        <v>63.68</v>
      </c>
      <c r="F217" s="9" t="s">
        <v>250</v>
      </c>
      <c r="G217" s="11">
        <v>-0.0065</v>
      </c>
    </row>
    <row r="218">
      <c r="A218" s="12">
        <v>43563.0</v>
      </c>
      <c r="B218" s="9">
        <v>64.4</v>
      </c>
      <c r="C218" s="9">
        <v>63.33</v>
      </c>
      <c r="D218" s="9">
        <v>64.48</v>
      </c>
      <c r="E218" s="9">
        <v>63.13</v>
      </c>
      <c r="F218" s="9" t="s">
        <v>251</v>
      </c>
      <c r="G218" s="11">
        <v>0.0209</v>
      </c>
    </row>
    <row r="219">
      <c r="A219" s="12">
        <v>43560.0</v>
      </c>
      <c r="B219" s="9">
        <v>63.08</v>
      </c>
      <c r="C219" s="9">
        <v>62.18</v>
      </c>
      <c r="D219" s="9">
        <v>63.34</v>
      </c>
      <c r="E219" s="9">
        <v>61.82</v>
      </c>
      <c r="F219" s="9" t="s">
        <v>252</v>
      </c>
      <c r="G219" s="11">
        <v>0.0158</v>
      </c>
    </row>
    <row r="220">
      <c r="A220" s="12">
        <v>43559.0</v>
      </c>
      <c r="B220" s="9">
        <v>62.1</v>
      </c>
      <c r="C220" s="9">
        <v>62.5</v>
      </c>
      <c r="D220" s="9">
        <v>62.77</v>
      </c>
      <c r="E220" s="9">
        <v>61.89</v>
      </c>
      <c r="F220" s="9" t="s">
        <v>253</v>
      </c>
      <c r="G220" s="11">
        <v>-0.0058</v>
      </c>
    </row>
    <row r="221">
      <c r="A221" s="12">
        <v>43558.0</v>
      </c>
      <c r="B221" s="9">
        <v>62.46</v>
      </c>
      <c r="C221" s="9">
        <v>62.64</v>
      </c>
      <c r="D221" s="9">
        <v>62.99</v>
      </c>
      <c r="E221" s="9">
        <v>62.05</v>
      </c>
      <c r="F221" s="9" t="s">
        <v>254</v>
      </c>
      <c r="G221" s="11">
        <v>-0.0019</v>
      </c>
    </row>
    <row r="222">
      <c r="A222" s="12">
        <v>43557.0</v>
      </c>
      <c r="B222" s="9">
        <v>62.58</v>
      </c>
      <c r="C222" s="9">
        <v>61.81</v>
      </c>
      <c r="D222" s="9">
        <v>62.75</v>
      </c>
      <c r="E222" s="9">
        <v>61.6</v>
      </c>
      <c r="F222" s="9" t="s">
        <v>255</v>
      </c>
      <c r="G222" s="11">
        <v>0.0161</v>
      </c>
    </row>
    <row r="223">
      <c r="A223" s="12">
        <v>43556.0</v>
      </c>
      <c r="B223" s="9">
        <v>61.59</v>
      </c>
      <c r="C223" s="9">
        <v>60.24</v>
      </c>
      <c r="D223" s="9">
        <v>61.8</v>
      </c>
      <c r="E223" s="9">
        <v>60.13</v>
      </c>
      <c r="F223" s="9" t="s">
        <v>256</v>
      </c>
      <c r="G223" s="11">
        <v>0.0241</v>
      </c>
    </row>
    <row r="224">
      <c r="A224" s="10">
        <v>43553.0</v>
      </c>
      <c r="B224" s="9">
        <v>60.14</v>
      </c>
      <c r="C224" s="9">
        <v>59.53</v>
      </c>
      <c r="D224" s="9">
        <v>60.73</v>
      </c>
      <c r="E224" s="9">
        <v>59.41</v>
      </c>
      <c r="F224" s="9" t="s">
        <v>257</v>
      </c>
      <c r="G224" s="11">
        <v>0.0142</v>
      </c>
    </row>
    <row r="225">
      <c r="A225" s="10">
        <v>43552.0</v>
      </c>
      <c r="B225" s="9">
        <v>59.3</v>
      </c>
      <c r="C225" s="9">
        <v>59.4</v>
      </c>
      <c r="D225" s="9">
        <v>59.56</v>
      </c>
      <c r="E225" s="9">
        <v>58.2</v>
      </c>
      <c r="F225" s="9" t="s">
        <v>258</v>
      </c>
      <c r="G225" s="11">
        <v>-0.0019</v>
      </c>
    </row>
    <row r="226">
      <c r="A226" s="10">
        <v>43551.0</v>
      </c>
      <c r="B226" s="9">
        <v>59.41</v>
      </c>
      <c r="C226" s="9">
        <v>60.03</v>
      </c>
      <c r="D226" s="9">
        <v>60.22</v>
      </c>
      <c r="E226" s="9">
        <v>58.81</v>
      </c>
      <c r="F226" s="9" t="s">
        <v>259</v>
      </c>
      <c r="G226" s="11">
        <v>-0.0088</v>
      </c>
    </row>
    <row r="227">
      <c r="A227" s="10">
        <v>43550.0</v>
      </c>
      <c r="B227" s="9">
        <v>59.94</v>
      </c>
      <c r="C227" s="9">
        <v>59.12</v>
      </c>
      <c r="D227" s="9">
        <v>60.38</v>
      </c>
      <c r="E227" s="9">
        <v>59.04</v>
      </c>
      <c r="F227" s="9" t="s">
        <v>260</v>
      </c>
      <c r="G227" s="11">
        <v>0.019</v>
      </c>
    </row>
    <row r="228">
      <c r="A228" s="10">
        <v>43549.0</v>
      </c>
      <c r="B228" s="9">
        <v>58.82</v>
      </c>
      <c r="C228" s="9">
        <v>58.98</v>
      </c>
      <c r="D228" s="9">
        <v>59.35</v>
      </c>
      <c r="E228" s="9">
        <v>58.17</v>
      </c>
      <c r="F228" s="9" t="s">
        <v>261</v>
      </c>
      <c r="G228" s="11">
        <v>-0.0037</v>
      </c>
    </row>
    <row r="229">
      <c r="A229" s="10">
        <v>43546.0</v>
      </c>
      <c r="B229" s="9">
        <v>59.04</v>
      </c>
      <c r="C229" s="9">
        <v>59.87</v>
      </c>
      <c r="D229" s="9">
        <v>60.07</v>
      </c>
      <c r="E229" s="9">
        <v>58.28</v>
      </c>
      <c r="F229" s="9" t="s">
        <v>262</v>
      </c>
      <c r="G229" s="11">
        <v>-0.0157</v>
      </c>
    </row>
    <row r="230">
      <c r="A230" s="10">
        <v>43545.0</v>
      </c>
      <c r="B230" s="9">
        <v>59.98</v>
      </c>
      <c r="C230" s="9">
        <v>59.99</v>
      </c>
      <c r="D230" s="9">
        <v>60.39</v>
      </c>
      <c r="E230" s="9">
        <v>59.66</v>
      </c>
      <c r="F230" s="9" t="s">
        <v>263</v>
      </c>
      <c r="G230" s="11">
        <v>0.0025</v>
      </c>
    </row>
    <row r="231">
      <c r="A231" s="10">
        <v>43544.0</v>
      </c>
      <c r="B231" s="9">
        <v>59.83</v>
      </c>
      <c r="C231" s="9">
        <v>59.02</v>
      </c>
      <c r="D231" s="9">
        <v>60.12</v>
      </c>
      <c r="E231" s="9">
        <v>58.39</v>
      </c>
      <c r="F231" s="9" t="s">
        <v>264</v>
      </c>
      <c r="G231" s="11">
        <v>0.0136</v>
      </c>
    </row>
    <row r="232">
      <c r="A232" s="10">
        <v>43543.0</v>
      </c>
      <c r="B232" s="9">
        <v>59.03</v>
      </c>
      <c r="C232" s="9">
        <v>59.01</v>
      </c>
      <c r="D232" s="9">
        <v>59.57</v>
      </c>
      <c r="E232" s="9">
        <v>58.62</v>
      </c>
      <c r="F232" s="9" t="s">
        <v>265</v>
      </c>
      <c r="G232" s="11">
        <v>-0.001</v>
      </c>
    </row>
    <row r="233">
      <c r="A233" s="10">
        <v>43542.0</v>
      </c>
      <c r="B233" s="9">
        <v>59.09</v>
      </c>
      <c r="C233" s="9">
        <v>58.45</v>
      </c>
      <c r="D233" s="9">
        <v>59.23</v>
      </c>
      <c r="E233" s="9">
        <v>58.05</v>
      </c>
      <c r="F233" s="9" t="s">
        <v>266</v>
      </c>
      <c r="G233" s="11">
        <v>0.0097</v>
      </c>
    </row>
    <row r="234">
      <c r="A234" s="10">
        <v>43539.0</v>
      </c>
      <c r="B234" s="9">
        <v>58.52</v>
      </c>
      <c r="C234" s="9">
        <v>58.51</v>
      </c>
      <c r="D234" s="9">
        <v>58.95</v>
      </c>
      <c r="E234" s="9">
        <v>57.74</v>
      </c>
      <c r="F234" s="9" t="s">
        <v>267</v>
      </c>
      <c r="G234" s="11">
        <v>-0.0015</v>
      </c>
    </row>
    <row r="235">
      <c r="A235" s="10">
        <v>43538.0</v>
      </c>
      <c r="B235" s="9">
        <v>58.61</v>
      </c>
      <c r="C235" s="9">
        <v>58.35</v>
      </c>
      <c r="D235" s="9">
        <v>58.74</v>
      </c>
      <c r="E235" s="9">
        <v>58.0</v>
      </c>
      <c r="F235" s="9" t="s">
        <v>268</v>
      </c>
      <c r="G235" s="11">
        <v>0.006</v>
      </c>
    </row>
    <row r="236">
      <c r="A236" s="10">
        <v>43537.0</v>
      </c>
      <c r="B236" s="9">
        <v>58.26</v>
      </c>
      <c r="C236" s="9">
        <v>57.09</v>
      </c>
      <c r="D236" s="9">
        <v>58.48</v>
      </c>
      <c r="E236" s="9">
        <v>57.01</v>
      </c>
      <c r="F236" s="9" t="s">
        <v>269</v>
      </c>
      <c r="G236" s="11">
        <v>0.0244</v>
      </c>
    </row>
    <row r="237">
      <c r="A237" s="10">
        <v>43536.0</v>
      </c>
      <c r="B237" s="9">
        <v>56.87</v>
      </c>
      <c r="C237" s="9">
        <v>56.76</v>
      </c>
      <c r="D237" s="9">
        <v>57.55</v>
      </c>
      <c r="E237" s="9">
        <v>56.74</v>
      </c>
      <c r="F237" s="9" t="s">
        <v>270</v>
      </c>
      <c r="G237" s="11">
        <v>0.0014</v>
      </c>
    </row>
    <row r="238">
      <c r="A238" s="10">
        <v>43535.0</v>
      </c>
      <c r="B238" s="9">
        <v>56.79</v>
      </c>
      <c r="C238" s="9">
        <v>56.07</v>
      </c>
      <c r="D238" s="9">
        <v>57.01</v>
      </c>
      <c r="E238" s="9">
        <v>55.96</v>
      </c>
      <c r="F238" s="9" t="s">
        <v>199</v>
      </c>
      <c r="G238" s="11">
        <v>0.0128</v>
      </c>
    </row>
    <row r="239">
      <c r="A239" s="12">
        <v>43532.0</v>
      </c>
      <c r="B239" s="9">
        <v>56.07</v>
      </c>
      <c r="C239" s="9">
        <v>56.43</v>
      </c>
      <c r="D239" s="9">
        <v>56.51</v>
      </c>
      <c r="E239" s="9">
        <v>54.52</v>
      </c>
      <c r="F239" s="9" t="s">
        <v>271</v>
      </c>
      <c r="G239" s="11">
        <v>-0.0104</v>
      </c>
    </row>
    <row r="240">
      <c r="A240" s="12">
        <v>43531.0</v>
      </c>
      <c r="B240" s="9">
        <v>56.66</v>
      </c>
      <c r="C240" s="9">
        <v>56.2</v>
      </c>
      <c r="D240" s="9">
        <v>56.99</v>
      </c>
      <c r="E240" s="9">
        <v>56.08</v>
      </c>
      <c r="F240" s="9" t="s">
        <v>272</v>
      </c>
      <c r="G240" s="11">
        <v>0.0078</v>
      </c>
    </row>
    <row r="241">
      <c r="A241" s="12">
        <v>43530.0</v>
      </c>
      <c r="B241" s="9">
        <v>56.22</v>
      </c>
      <c r="C241" s="9">
        <v>56.28</v>
      </c>
      <c r="D241" s="9">
        <v>56.4</v>
      </c>
      <c r="E241" s="9">
        <v>55.42</v>
      </c>
      <c r="F241" s="9" t="s">
        <v>273</v>
      </c>
      <c r="G241" s="11">
        <v>-0.006</v>
      </c>
    </row>
    <row r="242">
      <c r="A242" s="12">
        <v>43529.0</v>
      </c>
      <c r="B242" s="9">
        <v>56.56</v>
      </c>
      <c r="C242" s="9">
        <v>56.45</v>
      </c>
      <c r="D242" s="9">
        <v>57.19</v>
      </c>
      <c r="E242" s="9">
        <v>56.09</v>
      </c>
      <c r="F242" s="9" t="s">
        <v>274</v>
      </c>
      <c r="G242" s="11">
        <v>-5.0E-4</v>
      </c>
    </row>
    <row r="243">
      <c r="A243" s="12">
        <v>43528.0</v>
      </c>
      <c r="B243" s="9">
        <v>56.59</v>
      </c>
      <c r="C243" s="9">
        <v>55.83</v>
      </c>
      <c r="D243" s="9">
        <v>57.0</v>
      </c>
      <c r="E243" s="9">
        <v>55.81</v>
      </c>
      <c r="F243" s="9" t="s">
        <v>275</v>
      </c>
      <c r="G243" s="11">
        <v>0.0142</v>
      </c>
    </row>
    <row r="244">
      <c r="A244" s="12">
        <v>43525.0</v>
      </c>
      <c r="B244" s="9">
        <v>55.8</v>
      </c>
      <c r="C244" s="9">
        <v>57.22</v>
      </c>
      <c r="D244" s="9">
        <v>57.88</v>
      </c>
      <c r="E244" s="9">
        <v>55.57</v>
      </c>
      <c r="F244" s="9" t="s">
        <v>276</v>
      </c>
      <c r="G244" s="11">
        <v>-0.0248</v>
      </c>
    </row>
    <row r="245">
      <c r="A245" s="10">
        <v>43524.0</v>
      </c>
      <c r="B245" s="9">
        <v>57.22</v>
      </c>
      <c r="C245" s="9">
        <v>57.0</v>
      </c>
      <c r="D245" s="9">
        <v>57.43</v>
      </c>
      <c r="E245" s="9">
        <v>56.43</v>
      </c>
      <c r="F245" s="9" t="s">
        <v>277</v>
      </c>
      <c r="G245" s="11">
        <v>0.0049</v>
      </c>
    </row>
    <row r="246">
      <c r="A246" s="10">
        <v>43523.0</v>
      </c>
      <c r="B246" s="9">
        <v>56.94</v>
      </c>
      <c r="C246" s="9">
        <v>55.95</v>
      </c>
      <c r="D246" s="9">
        <v>57.39</v>
      </c>
      <c r="E246" s="9">
        <v>55.72</v>
      </c>
      <c r="F246" s="9" t="s">
        <v>278</v>
      </c>
      <c r="G246" s="11">
        <v>0.0259</v>
      </c>
    </row>
    <row r="247">
      <c r="A247" s="10">
        <v>43522.0</v>
      </c>
      <c r="B247" s="9">
        <v>55.5</v>
      </c>
      <c r="C247" s="9">
        <v>55.46</v>
      </c>
      <c r="D247" s="9">
        <v>56.08</v>
      </c>
      <c r="E247" s="9">
        <v>55.02</v>
      </c>
      <c r="F247" s="9" t="s">
        <v>279</v>
      </c>
      <c r="G247" s="11">
        <v>4.0E-4</v>
      </c>
    </row>
    <row r="248">
      <c r="A248" s="10">
        <v>43521.0</v>
      </c>
      <c r="B248" s="9">
        <v>55.48</v>
      </c>
      <c r="C248" s="9">
        <v>57.17</v>
      </c>
      <c r="D248" s="9">
        <v>57.53</v>
      </c>
      <c r="E248" s="9">
        <v>55.08</v>
      </c>
      <c r="F248" s="9" t="s">
        <v>280</v>
      </c>
      <c r="G248" s="11">
        <v>-0.0311</v>
      </c>
    </row>
    <row r="249">
      <c r="A249" s="10">
        <v>43518.0</v>
      </c>
      <c r="B249" s="9">
        <v>57.26</v>
      </c>
      <c r="C249" s="9">
        <v>56.84</v>
      </c>
      <c r="D249" s="9">
        <v>57.81</v>
      </c>
      <c r="E249" s="9">
        <v>56.71</v>
      </c>
      <c r="F249" s="9" t="s">
        <v>281</v>
      </c>
      <c r="G249" s="11">
        <v>0.0053</v>
      </c>
    </row>
    <row r="250">
      <c r="A250" s="10">
        <v>43517.0</v>
      </c>
      <c r="B250" s="9">
        <v>56.96</v>
      </c>
      <c r="C250" s="9">
        <v>57.24</v>
      </c>
      <c r="D250" s="9">
        <v>57.61</v>
      </c>
      <c r="E250" s="9">
        <v>56.64</v>
      </c>
      <c r="F250" s="9" t="s">
        <v>282</v>
      </c>
      <c r="G250" s="11">
        <v>7.0E-4</v>
      </c>
    </row>
    <row r="251">
      <c r="A251" s="10">
        <v>43516.0</v>
      </c>
      <c r="B251" s="9">
        <v>56.92</v>
      </c>
      <c r="C251" s="9">
        <v>55.94</v>
      </c>
      <c r="D251" s="9">
        <v>57.55</v>
      </c>
      <c r="E251" s="9">
        <v>55.48</v>
      </c>
      <c r="F251" s="9" t="s">
        <v>283</v>
      </c>
      <c r="G251" s="11">
        <v>0.0148</v>
      </c>
    </row>
    <row r="252">
      <c r="A252" s="10">
        <v>43515.0</v>
      </c>
      <c r="B252" s="9">
        <v>56.09</v>
      </c>
      <c r="C252" s="9">
        <v>55.78</v>
      </c>
      <c r="D252" s="9">
        <v>56.33</v>
      </c>
      <c r="E252" s="9">
        <v>55.29</v>
      </c>
      <c r="F252" s="9" t="s">
        <v>284</v>
      </c>
      <c r="G252" s="11">
        <v>-0.0032</v>
      </c>
    </row>
    <row r="253">
      <c r="A253" s="10">
        <v>43514.0</v>
      </c>
      <c r="B253" s="9">
        <v>56.27</v>
      </c>
      <c r="C253" s="9">
        <v>56.33</v>
      </c>
      <c r="D253" s="9">
        <v>56.73</v>
      </c>
      <c r="E253" s="9">
        <v>56.12</v>
      </c>
      <c r="F253" s="9" t="s">
        <v>55</v>
      </c>
      <c r="G253" s="11">
        <v>-0.0011</v>
      </c>
    </row>
    <row r="254">
      <c r="A254" s="10">
        <v>43513.0</v>
      </c>
      <c r="B254" s="9">
        <v>56.33</v>
      </c>
      <c r="C254" s="9">
        <v>56.17</v>
      </c>
      <c r="D254" s="9">
        <v>56.39</v>
      </c>
      <c r="E254" s="9">
        <v>56.11</v>
      </c>
      <c r="F254" s="9" t="s">
        <v>55</v>
      </c>
      <c r="G254" s="11">
        <v>0.0133</v>
      </c>
    </row>
    <row r="255">
      <c r="A255" s="10">
        <v>43511.0</v>
      </c>
      <c r="B255" s="9">
        <v>55.59</v>
      </c>
      <c r="C255" s="9">
        <v>54.48</v>
      </c>
      <c r="D255" s="9">
        <v>55.87</v>
      </c>
      <c r="E255" s="9">
        <v>54.24</v>
      </c>
      <c r="F255" s="9" t="s">
        <v>285</v>
      </c>
      <c r="G255" s="11">
        <v>0.0217</v>
      </c>
    </row>
    <row r="256">
      <c r="A256" s="10">
        <v>43510.0</v>
      </c>
      <c r="B256" s="9">
        <v>54.41</v>
      </c>
      <c r="C256" s="9">
        <v>53.96</v>
      </c>
      <c r="D256" s="9">
        <v>54.68</v>
      </c>
      <c r="E256" s="9">
        <v>53.08</v>
      </c>
      <c r="F256" s="9" t="s">
        <v>286</v>
      </c>
      <c r="G256" s="11">
        <v>0.0095</v>
      </c>
    </row>
    <row r="257">
      <c r="A257" s="10">
        <v>43509.0</v>
      </c>
      <c r="B257" s="9">
        <v>53.9</v>
      </c>
      <c r="C257" s="9">
        <v>53.35</v>
      </c>
      <c r="D257" s="9">
        <v>54.6</v>
      </c>
      <c r="E257" s="9">
        <v>53.27</v>
      </c>
      <c r="F257" s="9" t="s">
        <v>287</v>
      </c>
      <c r="G257" s="11">
        <v>0.0151</v>
      </c>
    </row>
    <row r="258">
      <c r="A258" s="10">
        <v>43508.0</v>
      </c>
      <c r="B258" s="9">
        <v>53.1</v>
      </c>
      <c r="C258" s="9">
        <v>52.47</v>
      </c>
      <c r="D258" s="9">
        <v>54.05</v>
      </c>
      <c r="E258" s="9">
        <v>52.29</v>
      </c>
      <c r="F258" s="9" t="s">
        <v>288</v>
      </c>
      <c r="G258" s="11">
        <v>0.0132</v>
      </c>
    </row>
    <row r="259">
      <c r="A259" s="10">
        <v>43507.0</v>
      </c>
      <c r="B259" s="9">
        <v>52.41</v>
      </c>
      <c r="C259" s="9">
        <v>52.66</v>
      </c>
      <c r="D259" s="9">
        <v>52.78</v>
      </c>
      <c r="E259" s="9">
        <v>51.23</v>
      </c>
      <c r="F259" s="9" t="s">
        <v>289</v>
      </c>
      <c r="G259" s="11">
        <v>-0.0059</v>
      </c>
    </row>
    <row r="260">
      <c r="A260" s="12">
        <v>43504.0</v>
      </c>
      <c r="B260" s="9">
        <v>52.72</v>
      </c>
      <c r="C260" s="9">
        <v>52.59</v>
      </c>
      <c r="D260" s="9">
        <v>52.99</v>
      </c>
      <c r="E260" s="9">
        <v>52.08</v>
      </c>
      <c r="F260" s="9" t="s">
        <v>290</v>
      </c>
      <c r="G260" s="11">
        <v>0.0015</v>
      </c>
    </row>
    <row r="261">
      <c r="A261" s="12">
        <v>43503.0</v>
      </c>
      <c r="B261" s="9">
        <v>52.64</v>
      </c>
      <c r="C261" s="9">
        <v>53.94</v>
      </c>
      <c r="D261" s="9">
        <v>54.21</v>
      </c>
      <c r="E261" s="9">
        <v>51.8</v>
      </c>
      <c r="F261" s="9" t="s">
        <v>291</v>
      </c>
      <c r="G261" s="11">
        <v>-0.0254</v>
      </c>
    </row>
    <row r="262">
      <c r="A262" s="12">
        <v>43502.0</v>
      </c>
      <c r="B262" s="9">
        <v>54.01</v>
      </c>
      <c r="C262" s="9">
        <v>53.73</v>
      </c>
      <c r="D262" s="9">
        <v>54.3</v>
      </c>
      <c r="E262" s="9">
        <v>52.86</v>
      </c>
      <c r="F262" s="9" t="s">
        <v>292</v>
      </c>
      <c r="G262" s="11">
        <v>0.0065</v>
      </c>
    </row>
    <row r="263">
      <c r="A263" s="12">
        <v>43501.0</v>
      </c>
      <c r="B263" s="9">
        <v>53.66</v>
      </c>
      <c r="C263" s="9">
        <v>54.86</v>
      </c>
      <c r="D263" s="9">
        <v>55.21</v>
      </c>
      <c r="E263" s="9">
        <v>53.47</v>
      </c>
      <c r="F263" s="9" t="s">
        <v>293</v>
      </c>
      <c r="G263" s="11">
        <v>-0.0165</v>
      </c>
    </row>
    <row r="264">
      <c r="A264" s="12">
        <v>43500.0</v>
      </c>
      <c r="B264" s="9">
        <v>54.56</v>
      </c>
      <c r="C264" s="9">
        <v>55.32</v>
      </c>
      <c r="D264" s="9">
        <v>55.75</v>
      </c>
      <c r="E264" s="9">
        <v>53.29</v>
      </c>
      <c r="F264" s="9" t="s">
        <v>294</v>
      </c>
      <c r="G264" s="11">
        <v>-0.0127</v>
      </c>
    </row>
    <row r="265">
      <c r="A265" s="12">
        <v>43497.0</v>
      </c>
      <c r="B265" s="9">
        <v>55.26</v>
      </c>
      <c r="C265" s="9">
        <v>54.01</v>
      </c>
      <c r="D265" s="9">
        <v>55.66</v>
      </c>
      <c r="E265" s="9">
        <v>53.37</v>
      </c>
      <c r="F265" s="9" t="s">
        <v>295</v>
      </c>
      <c r="G265" s="11">
        <v>0.0273</v>
      </c>
    </row>
    <row r="266">
      <c r="A266" s="10">
        <v>43496.0</v>
      </c>
      <c r="B266" s="9">
        <v>53.79</v>
      </c>
      <c r="C266" s="9">
        <v>54.28</v>
      </c>
      <c r="D266" s="9">
        <v>55.37</v>
      </c>
      <c r="E266" s="9">
        <v>53.62</v>
      </c>
      <c r="F266" s="9" t="s">
        <v>296</v>
      </c>
      <c r="G266" s="11">
        <v>-0.0081</v>
      </c>
    </row>
    <row r="267">
      <c r="A267" s="10">
        <v>43495.0</v>
      </c>
      <c r="B267" s="9">
        <v>54.23</v>
      </c>
      <c r="C267" s="9">
        <v>53.24</v>
      </c>
      <c r="D267" s="9">
        <v>54.93</v>
      </c>
      <c r="E267" s="9">
        <v>53.09</v>
      </c>
      <c r="F267" s="9" t="s">
        <v>297</v>
      </c>
      <c r="G267" s="11">
        <v>0.0173</v>
      </c>
    </row>
    <row r="268">
      <c r="A268" s="10">
        <v>43494.0</v>
      </c>
      <c r="B268" s="9">
        <v>53.31</v>
      </c>
      <c r="C268" s="9">
        <v>52.12</v>
      </c>
      <c r="D268" s="9">
        <v>53.93</v>
      </c>
      <c r="E268" s="9">
        <v>51.84</v>
      </c>
      <c r="F268" s="9" t="s">
        <v>298</v>
      </c>
      <c r="G268" s="11">
        <v>0.0254</v>
      </c>
    </row>
    <row r="269">
      <c r="A269" s="10">
        <v>43493.0</v>
      </c>
      <c r="B269" s="9">
        <v>51.99</v>
      </c>
      <c r="C269" s="9">
        <v>53.56</v>
      </c>
      <c r="D269" s="9">
        <v>53.64</v>
      </c>
      <c r="E269" s="9">
        <v>51.33</v>
      </c>
      <c r="F269" s="9" t="s">
        <v>299</v>
      </c>
      <c r="G269" s="11">
        <v>-0.0317</v>
      </c>
    </row>
    <row r="270">
      <c r="A270" s="10">
        <v>43490.0</v>
      </c>
      <c r="B270" s="9">
        <v>53.69</v>
      </c>
      <c r="C270" s="9">
        <v>53.17</v>
      </c>
      <c r="D270" s="9">
        <v>53.94</v>
      </c>
      <c r="E270" s="9">
        <v>52.91</v>
      </c>
      <c r="F270" s="9" t="s">
        <v>300</v>
      </c>
      <c r="G270" s="11">
        <v>0.0105</v>
      </c>
    </row>
    <row r="271">
      <c r="A271" s="10">
        <v>43489.0</v>
      </c>
      <c r="B271" s="9">
        <v>53.13</v>
      </c>
      <c r="C271" s="9">
        <v>52.45</v>
      </c>
      <c r="D271" s="9">
        <v>53.47</v>
      </c>
      <c r="E271" s="9">
        <v>52.07</v>
      </c>
      <c r="F271" s="9" t="s">
        <v>301</v>
      </c>
      <c r="G271" s="11">
        <v>0.0097</v>
      </c>
    </row>
    <row r="272">
      <c r="A272" s="10">
        <v>43488.0</v>
      </c>
      <c r="B272" s="9">
        <v>52.62</v>
      </c>
      <c r="C272" s="9">
        <v>52.95</v>
      </c>
      <c r="D272" s="9">
        <v>53.64</v>
      </c>
      <c r="E272" s="9">
        <v>51.86</v>
      </c>
      <c r="F272" s="9" t="s">
        <v>302</v>
      </c>
      <c r="G272" s="11">
        <v>0.001</v>
      </c>
    </row>
    <row r="273">
      <c r="A273" s="10">
        <v>43487.0</v>
      </c>
      <c r="B273" s="9">
        <v>52.57</v>
      </c>
      <c r="C273" s="9">
        <v>53.73</v>
      </c>
      <c r="D273" s="9">
        <v>54.24</v>
      </c>
      <c r="E273" s="9">
        <v>51.8</v>
      </c>
      <c r="F273" s="9" t="s">
        <v>303</v>
      </c>
      <c r="G273" s="11">
        <v>-0.0308</v>
      </c>
    </row>
    <row r="274">
      <c r="A274" s="10">
        <v>43486.0</v>
      </c>
      <c r="B274" s="9">
        <v>54.24</v>
      </c>
      <c r="C274" s="9">
        <v>53.66</v>
      </c>
      <c r="D274" s="9">
        <v>54.48</v>
      </c>
      <c r="E274" s="9">
        <v>53.58</v>
      </c>
      <c r="F274" s="9" t="s">
        <v>55</v>
      </c>
      <c r="G274" s="11">
        <v>0.011</v>
      </c>
    </row>
    <row r="275">
      <c r="A275" s="10">
        <v>43485.0</v>
      </c>
      <c r="B275" s="9">
        <v>53.65</v>
      </c>
      <c r="C275" s="9">
        <v>53.97</v>
      </c>
      <c r="D275" s="9">
        <v>54.05</v>
      </c>
      <c r="E275" s="9">
        <v>53.59</v>
      </c>
      <c r="F275" s="9" t="s">
        <v>55</v>
      </c>
      <c r="G275" s="11">
        <v>-0.0028</v>
      </c>
    </row>
    <row r="276">
      <c r="A276" s="10">
        <v>43483.0</v>
      </c>
      <c r="B276" s="9">
        <v>53.8</v>
      </c>
      <c r="C276" s="9">
        <v>52.23</v>
      </c>
      <c r="D276" s="9">
        <v>53.92</v>
      </c>
      <c r="E276" s="9">
        <v>52.09</v>
      </c>
      <c r="F276" s="9" t="s">
        <v>304</v>
      </c>
      <c r="G276" s="11">
        <v>0.0332</v>
      </c>
    </row>
    <row r="277">
      <c r="A277" s="10">
        <v>43482.0</v>
      </c>
      <c r="B277" s="9">
        <v>52.07</v>
      </c>
      <c r="C277" s="9">
        <v>52.3</v>
      </c>
      <c r="D277" s="9">
        <v>52.58</v>
      </c>
      <c r="E277" s="9">
        <v>50.98</v>
      </c>
      <c r="F277" s="9" t="s">
        <v>305</v>
      </c>
      <c r="G277" s="11">
        <v>-0.0046</v>
      </c>
    </row>
    <row r="278">
      <c r="A278" s="10">
        <v>43481.0</v>
      </c>
      <c r="B278" s="9">
        <v>52.31</v>
      </c>
      <c r="C278" s="9">
        <v>52.0</v>
      </c>
      <c r="D278" s="9">
        <v>52.52</v>
      </c>
      <c r="E278" s="9">
        <v>51.26</v>
      </c>
      <c r="F278" s="9" t="s">
        <v>306</v>
      </c>
      <c r="G278" s="11">
        <v>0.0038</v>
      </c>
    </row>
    <row r="279">
      <c r="A279" s="10">
        <v>43480.0</v>
      </c>
      <c r="B279" s="9">
        <v>52.11</v>
      </c>
      <c r="C279" s="9">
        <v>50.78</v>
      </c>
      <c r="D279" s="9">
        <v>52.3</v>
      </c>
      <c r="E279" s="9">
        <v>50.64</v>
      </c>
      <c r="F279" s="9" t="s">
        <v>307</v>
      </c>
      <c r="G279" s="11">
        <v>0.0317</v>
      </c>
    </row>
    <row r="280">
      <c r="A280" s="10">
        <v>43479.0</v>
      </c>
      <c r="B280" s="9">
        <v>50.51</v>
      </c>
      <c r="C280" s="9">
        <v>51.73</v>
      </c>
      <c r="D280" s="9">
        <v>52.11</v>
      </c>
      <c r="E280" s="9">
        <v>50.38</v>
      </c>
      <c r="F280" s="9" t="s">
        <v>308</v>
      </c>
      <c r="G280" s="11">
        <v>-0.0209</v>
      </c>
    </row>
    <row r="281">
      <c r="A281" s="10">
        <v>43476.0</v>
      </c>
      <c r="B281" s="9">
        <v>51.59</v>
      </c>
      <c r="C281" s="9">
        <v>52.28</v>
      </c>
      <c r="D281" s="9">
        <v>53.31</v>
      </c>
      <c r="E281" s="9">
        <v>51.18</v>
      </c>
      <c r="F281" s="9" t="s">
        <v>309</v>
      </c>
      <c r="G281" s="11">
        <v>-0.019</v>
      </c>
    </row>
    <row r="282">
      <c r="A282" s="10">
        <v>43475.0</v>
      </c>
      <c r="B282" s="9">
        <v>52.59</v>
      </c>
      <c r="C282" s="9">
        <v>52.18</v>
      </c>
      <c r="D282" s="9">
        <v>52.78</v>
      </c>
      <c r="E282" s="9">
        <v>51.37</v>
      </c>
      <c r="F282" s="9" t="s">
        <v>310</v>
      </c>
      <c r="G282" s="11">
        <v>0.0044</v>
      </c>
    </row>
    <row r="283">
      <c r="A283" s="12">
        <v>43474.0</v>
      </c>
      <c r="B283" s="9">
        <v>52.36</v>
      </c>
      <c r="C283" s="9">
        <v>49.8</v>
      </c>
      <c r="D283" s="9">
        <v>52.58</v>
      </c>
      <c r="E283" s="9">
        <v>49.71</v>
      </c>
      <c r="F283" s="9" t="s">
        <v>311</v>
      </c>
      <c r="G283" s="11">
        <v>0.0518</v>
      </c>
    </row>
    <row r="284">
      <c r="A284" s="12">
        <v>43473.0</v>
      </c>
      <c r="B284" s="9">
        <v>49.78</v>
      </c>
      <c r="C284" s="9">
        <v>48.73</v>
      </c>
      <c r="D284" s="9">
        <v>49.95</v>
      </c>
      <c r="E284" s="9">
        <v>48.31</v>
      </c>
      <c r="F284" s="9" t="s">
        <v>312</v>
      </c>
      <c r="G284" s="11">
        <v>0.026</v>
      </c>
    </row>
    <row r="285">
      <c r="A285" s="12">
        <v>43472.0</v>
      </c>
      <c r="B285" s="9">
        <v>48.52</v>
      </c>
      <c r="C285" s="9">
        <v>48.3</v>
      </c>
      <c r="D285" s="9">
        <v>49.79</v>
      </c>
      <c r="E285" s="9">
        <v>48.11</v>
      </c>
      <c r="F285" s="9" t="s">
        <v>313</v>
      </c>
      <c r="G285" s="11">
        <v>0.0117</v>
      </c>
    </row>
    <row r="286">
      <c r="A286" s="12">
        <v>43469.0</v>
      </c>
      <c r="B286" s="9">
        <v>47.96</v>
      </c>
      <c r="C286" s="9">
        <v>46.9</v>
      </c>
      <c r="D286" s="9">
        <v>49.22</v>
      </c>
      <c r="E286" s="9">
        <v>46.65</v>
      </c>
      <c r="F286" s="9" t="s">
        <v>314</v>
      </c>
      <c r="G286" s="11">
        <v>0.0185</v>
      </c>
    </row>
    <row r="287">
      <c r="A287" s="12">
        <v>43468.0</v>
      </c>
      <c r="B287" s="9">
        <v>47.09</v>
      </c>
      <c r="C287" s="9">
        <v>46.26</v>
      </c>
      <c r="D287" s="9">
        <v>47.49</v>
      </c>
      <c r="E287" s="9">
        <v>45.35</v>
      </c>
      <c r="F287" s="9" t="s">
        <v>315</v>
      </c>
      <c r="G287" s="11">
        <v>0.0118</v>
      </c>
    </row>
    <row r="288">
      <c r="A288" s="12">
        <v>43467.0</v>
      </c>
      <c r="B288" s="9">
        <v>46.54</v>
      </c>
      <c r="C288" s="9">
        <v>45.8</v>
      </c>
      <c r="D288" s="9">
        <v>47.78</v>
      </c>
      <c r="E288" s="9">
        <v>44.35</v>
      </c>
      <c r="F288" s="9" t="s">
        <v>316</v>
      </c>
      <c r="G288" s="11">
        <v>0.0142</v>
      </c>
    </row>
    <row r="289">
      <c r="A289" s="12">
        <v>43466.0</v>
      </c>
      <c r="B289" s="9">
        <v>45.89</v>
      </c>
      <c r="C289" s="9">
        <v>45.77</v>
      </c>
      <c r="D289" s="9">
        <v>45.95</v>
      </c>
      <c r="E289" s="9">
        <v>45.73</v>
      </c>
      <c r="F289" s="9" t="s">
        <v>55</v>
      </c>
      <c r="G289" s="11">
        <v>0.0106</v>
      </c>
    </row>
    <row r="290">
      <c r="A290" s="10">
        <v>43465.0</v>
      </c>
      <c r="B290" s="9">
        <v>45.41</v>
      </c>
      <c r="C290" s="9">
        <v>45.22</v>
      </c>
      <c r="D290" s="9">
        <v>46.53</v>
      </c>
      <c r="E290" s="9">
        <v>44.73</v>
      </c>
      <c r="F290" s="9" t="s">
        <v>317</v>
      </c>
      <c r="G290" s="11">
        <v>0.0018</v>
      </c>
    </row>
    <row r="291">
      <c r="A291" s="10">
        <v>43462.0</v>
      </c>
      <c r="B291" s="9">
        <v>45.33</v>
      </c>
      <c r="C291" s="9">
        <v>45.44</v>
      </c>
      <c r="D291" s="9">
        <v>46.22</v>
      </c>
      <c r="E291" s="9">
        <v>44.42</v>
      </c>
      <c r="F291" s="9" t="s">
        <v>318</v>
      </c>
      <c r="G291" s="11">
        <v>0.0161</v>
      </c>
    </row>
    <row r="292">
      <c r="A292" s="10">
        <v>43461.0</v>
      </c>
      <c r="B292" s="9">
        <v>44.61</v>
      </c>
      <c r="C292" s="9">
        <v>46.58</v>
      </c>
      <c r="D292" s="9">
        <v>46.7</v>
      </c>
      <c r="E292" s="9">
        <v>44.37</v>
      </c>
      <c r="F292" s="9" t="s">
        <v>319</v>
      </c>
      <c r="G292" s="11">
        <v>-0.0348</v>
      </c>
    </row>
    <row r="293">
      <c r="A293" s="10">
        <v>43460.0</v>
      </c>
      <c r="B293" s="9">
        <v>46.22</v>
      </c>
      <c r="C293" s="9">
        <v>42.85</v>
      </c>
      <c r="D293" s="9">
        <v>47.0</v>
      </c>
      <c r="E293" s="9">
        <v>42.52</v>
      </c>
      <c r="F293" s="9" t="s">
        <v>320</v>
      </c>
      <c r="G293" s="11">
        <v>0.0709</v>
      </c>
    </row>
    <row r="294">
      <c r="A294" s="10">
        <v>43459.0</v>
      </c>
      <c r="B294" s="9">
        <v>43.16</v>
      </c>
      <c r="C294" s="9">
        <v>43.0</v>
      </c>
      <c r="D294" s="9">
        <v>43.25</v>
      </c>
      <c r="E294" s="9">
        <v>42.88</v>
      </c>
      <c r="F294" s="9" t="s">
        <v>55</v>
      </c>
      <c r="G294" s="11">
        <v>0.0148</v>
      </c>
    </row>
    <row r="295">
      <c r="A295" s="10">
        <v>43458.0</v>
      </c>
      <c r="B295" s="9">
        <v>42.53</v>
      </c>
      <c r="C295" s="9">
        <v>45.45</v>
      </c>
      <c r="D295" s="9">
        <v>46.24</v>
      </c>
      <c r="E295" s="9">
        <v>42.36</v>
      </c>
      <c r="F295" s="9" t="s">
        <v>321</v>
      </c>
      <c r="G295" s="11">
        <v>-0.0671</v>
      </c>
    </row>
    <row r="296">
      <c r="A296" s="10">
        <v>43455.0</v>
      </c>
      <c r="B296" s="9">
        <v>45.59</v>
      </c>
      <c r="C296" s="9">
        <v>46.25</v>
      </c>
      <c r="D296" s="9">
        <v>46.77</v>
      </c>
      <c r="E296" s="9">
        <v>45.13</v>
      </c>
      <c r="F296" s="9" t="s">
        <v>322</v>
      </c>
      <c r="G296" s="11">
        <v>-0.0063</v>
      </c>
    </row>
    <row r="297">
      <c r="A297" s="10">
        <v>43454.0</v>
      </c>
      <c r="B297" s="9">
        <v>45.88</v>
      </c>
      <c r="C297" s="9">
        <v>47.39</v>
      </c>
      <c r="D297" s="9">
        <v>47.51</v>
      </c>
      <c r="E297" s="9">
        <v>45.67</v>
      </c>
      <c r="F297" s="9" t="s">
        <v>323</v>
      </c>
      <c r="G297" s="11">
        <v>-0.028</v>
      </c>
    </row>
    <row r="298">
      <c r="A298" s="10">
        <v>43453.0</v>
      </c>
      <c r="B298" s="9">
        <v>47.2</v>
      </c>
      <c r="C298" s="9">
        <v>45.93</v>
      </c>
      <c r="D298" s="9">
        <v>48.0</v>
      </c>
      <c r="E298" s="9">
        <v>45.93</v>
      </c>
      <c r="F298" s="9" t="s">
        <v>324</v>
      </c>
      <c r="G298" s="11">
        <v>0.0208</v>
      </c>
    </row>
    <row r="299">
      <c r="A299" s="10">
        <v>43452.0</v>
      </c>
      <c r="B299" s="9">
        <v>46.24</v>
      </c>
      <c r="C299" s="9">
        <v>49.16</v>
      </c>
      <c r="D299" s="9">
        <v>49.59</v>
      </c>
      <c r="E299" s="9">
        <v>45.79</v>
      </c>
      <c r="F299" s="9" t="s">
        <v>325</v>
      </c>
      <c r="G299" s="11">
        <v>-0.073</v>
      </c>
    </row>
    <row r="300">
      <c r="A300" s="10">
        <v>43451.0</v>
      </c>
      <c r="B300" s="9">
        <v>49.88</v>
      </c>
      <c r="C300" s="9">
        <v>51.25</v>
      </c>
      <c r="D300" s="9">
        <v>51.87</v>
      </c>
      <c r="E300" s="9">
        <v>49.01</v>
      </c>
      <c r="F300" s="9" t="s">
        <v>326</v>
      </c>
      <c r="G300" s="11">
        <v>-0.0258</v>
      </c>
    </row>
    <row r="301">
      <c r="A301" s="10">
        <v>43448.0</v>
      </c>
      <c r="B301" s="9">
        <v>51.2</v>
      </c>
      <c r="C301" s="9">
        <v>52.83</v>
      </c>
      <c r="D301" s="9">
        <v>52.95</v>
      </c>
      <c r="E301" s="9">
        <v>50.84</v>
      </c>
      <c r="F301" s="9" t="s">
        <v>327</v>
      </c>
      <c r="G301" s="11">
        <v>-0.0262</v>
      </c>
    </row>
    <row r="302">
      <c r="A302" s="10">
        <v>43447.0</v>
      </c>
      <c r="B302" s="9">
        <v>52.58</v>
      </c>
      <c r="C302" s="9">
        <v>51.2</v>
      </c>
      <c r="D302" s="9">
        <v>53.27</v>
      </c>
      <c r="E302" s="9">
        <v>50.35</v>
      </c>
      <c r="F302" s="9" t="s">
        <v>328</v>
      </c>
      <c r="G302" s="11">
        <v>0.028</v>
      </c>
    </row>
    <row r="303">
      <c r="A303" s="10">
        <v>43446.0</v>
      </c>
      <c r="B303" s="9">
        <v>51.15</v>
      </c>
      <c r="C303" s="9">
        <v>51.95</v>
      </c>
      <c r="D303" s="9">
        <v>52.88</v>
      </c>
      <c r="E303" s="9">
        <v>50.94</v>
      </c>
      <c r="F303" s="9" t="s">
        <v>329</v>
      </c>
      <c r="G303" s="11">
        <v>-0.0097</v>
      </c>
    </row>
    <row r="304">
      <c r="A304" s="10">
        <v>43445.0</v>
      </c>
      <c r="B304" s="9">
        <v>51.65</v>
      </c>
      <c r="C304" s="9">
        <v>50.89</v>
      </c>
      <c r="D304" s="9">
        <v>52.43</v>
      </c>
      <c r="E304" s="9">
        <v>50.7</v>
      </c>
      <c r="F304" s="9" t="s">
        <v>330</v>
      </c>
      <c r="G304" s="11">
        <v>0.0127</v>
      </c>
    </row>
    <row r="305">
      <c r="A305" s="10">
        <v>43444.0</v>
      </c>
      <c r="B305" s="9">
        <v>51.0</v>
      </c>
      <c r="C305" s="9">
        <v>52.03</v>
      </c>
      <c r="D305" s="9">
        <v>52.81</v>
      </c>
      <c r="E305" s="9">
        <v>50.53</v>
      </c>
      <c r="F305" s="9" t="s">
        <v>331</v>
      </c>
      <c r="G305" s="11">
        <v>-0.0306</v>
      </c>
    </row>
    <row r="306">
      <c r="A306" s="12">
        <v>43441.0</v>
      </c>
      <c r="B306" s="9">
        <v>52.61</v>
      </c>
      <c r="C306" s="9">
        <v>51.76</v>
      </c>
      <c r="D306" s="9">
        <v>54.22</v>
      </c>
      <c r="E306" s="9">
        <v>50.6</v>
      </c>
      <c r="F306" s="9" t="s">
        <v>332</v>
      </c>
      <c r="G306" s="11">
        <v>0.0218</v>
      </c>
    </row>
    <row r="307">
      <c r="A307" s="12">
        <v>43440.0</v>
      </c>
      <c r="B307" s="9">
        <v>51.49</v>
      </c>
      <c r="C307" s="9">
        <v>52.93</v>
      </c>
      <c r="D307" s="9">
        <v>53.3</v>
      </c>
      <c r="E307" s="9">
        <v>50.08</v>
      </c>
      <c r="F307" s="9" t="s">
        <v>333</v>
      </c>
      <c r="G307" s="11">
        <v>-0.0265</v>
      </c>
    </row>
    <row r="308">
      <c r="A308" s="12">
        <v>43439.0</v>
      </c>
      <c r="B308" s="9">
        <v>52.89</v>
      </c>
      <c r="C308" s="9">
        <v>52.59</v>
      </c>
      <c r="D308" s="9">
        <v>54.44</v>
      </c>
      <c r="E308" s="9">
        <v>52.16</v>
      </c>
      <c r="F308" s="9" t="s">
        <v>334</v>
      </c>
      <c r="G308" s="11">
        <v>-0.0068</v>
      </c>
    </row>
    <row r="309">
      <c r="A309" s="12">
        <v>43438.0</v>
      </c>
      <c r="B309" s="9">
        <v>53.25</v>
      </c>
      <c r="C309" s="9">
        <v>53.13</v>
      </c>
      <c r="D309" s="9">
        <v>54.55</v>
      </c>
      <c r="E309" s="9">
        <v>52.43</v>
      </c>
      <c r="F309" s="9" t="s">
        <v>335</v>
      </c>
      <c r="G309" s="11">
        <v>0.0057</v>
      </c>
    </row>
    <row r="310">
      <c r="A310" s="12">
        <v>43437.0</v>
      </c>
      <c r="B310" s="9">
        <v>52.95</v>
      </c>
      <c r="C310" s="9">
        <v>52.45</v>
      </c>
      <c r="D310" s="9">
        <v>53.85</v>
      </c>
      <c r="E310" s="9">
        <v>52.03</v>
      </c>
      <c r="F310" s="9" t="s">
        <v>336</v>
      </c>
      <c r="G310" s="11">
        <v>0.0397</v>
      </c>
    </row>
    <row r="311">
      <c r="A311" s="10">
        <v>43434.0</v>
      </c>
      <c r="B311" s="9">
        <v>50.93</v>
      </c>
      <c r="C311" s="9">
        <v>51.27</v>
      </c>
      <c r="D311" s="9">
        <v>51.79</v>
      </c>
      <c r="E311" s="9">
        <v>49.65</v>
      </c>
      <c r="F311" s="9" t="s">
        <v>337</v>
      </c>
      <c r="G311" s="11">
        <v>-0.0101</v>
      </c>
    </row>
    <row r="312">
      <c r="A312" s="10">
        <v>43433.0</v>
      </c>
      <c r="B312" s="9">
        <v>51.45</v>
      </c>
      <c r="C312" s="9">
        <v>50.31</v>
      </c>
      <c r="D312" s="9">
        <v>52.2</v>
      </c>
      <c r="E312" s="9">
        <v>49.41</v>
      </c>
      <c r="F312" s="9" t="s">
        <v>338</v>
      </c>
      <c r="G312" s="11">
        <v>0.0231</v>
      </c>
    </row>
    <row r="313">
      <c r="A313" s="10">
        <v>43432.0</v>
      </c>
      <c r="B313" s="9">
        <v>50.29</v>
      </c>
      <c r="C313" s="9">
        <v>52.09</v>
      </c>
      <c r="D313" s="9">
        <v>52.56</v>
      </c>
      <c r="E313" s="9">
        <v>50.06</v>
      </c>
      <c r="F313" s="9" t="s">
        <v>339</v>
      </c>
      <c r="G313" s="11">
        <v>-0.0246</v>
      </c>
    </row>
    <row r="314">
      <c r="A314" s="10">
        <v>43431.0</v>
      </c>
      <c r="B314" s="9">
        <v>51.56</v>
      </c>
      <c r="C314" s="9">
        <v>51.54</v>
      </c>
      <c r="D314" s="9">
        <v>52.38</v>
      </c>
      <c r="E314" s="9">
        <v>50.3</v>
      </c>
      <c r="F314" s="9" t="s">
        <v>340</v>
      </c>
      <c r="G314" s="11">
        <v>-0.0014</v>
      </c>
    </row>
    <row r="315">
      <c r="A315" s="10">
        <v>43430.0</v>
      </c>
      <c r="B315" s="9">
        <v>51.63</v>
      </c>
      <c r="C315" s="9">
        <v>50.62</v>
      </c>
      <c r="D315" s="9">
        <v>52.25</v>
      </c>
      <c r="E315" s="9">
        <v>50.1</v>
      </c>
      <c r="F315" s="9" t="s">
        <v>341</v>
      </c>
      <c r="G315" s="11">
        <v>0.024</v>
      </c>
    </row>
    <row r="316">
      <c r="A316" s="10">
        <v>43427.0</v>
      </c>
      <c r="B316" s="9">
        <v>50.42</v>
      </c>
      <c r="C316" s="9">
        <v>54.66</v>
      </c>
      <c r="D316" s="9">
        <v>54.82</v>
      </c>
      <c r="E316" s="9">
        <v>50.15</v>
      </c>
      <c r="F316" s="9" t="s">
        <v>342</v>
      </c>
      <c r="G316" s="11">
        <v>-0.0666</v>
      </c>
    </row>
    <row r="317">
      <c r="A317" s="10">
        <v>43426.0</v>
      </c>
      <c r="B317" s="9">
        <v>54.02</v>
      </c>
      <c r="C317" s="9">
        <v>54.64</v>
      </c>
      <c r="D317" s="9">
        <v>54.82</v>
      </c>
      <c r="E317" s="9">
        <v>53.53</v>
      </c>
      <c r="F317" s="9" t="s">
        <v>55</v>
      </c>
      <c r="G317" s="11">
        <v>-0.0112</v>
      </c>
    </row>
    <row r="318">
      <c r="A318" s="10">
        <v>43425.0</v>
      </c>
      <c r="B318" s="9">
        <v>54.63</v>
      </c>
      <c r="C318" s="9">
        <v>53.39</v>
      </c>
      <c r="D318" s="9">
        <v>55.86</v>
      </c>
      <c r="E318" s="9">
        <v>53.39</v>
      </c>
      <c r="F318" s="9" t="s">
        <v>343</v>
      </c>
      <c r="G318" s="11">
        <v>0.0225</v>
      </c>
    </row>
    <row r="319">
      <c r="A319" s="10">
        <v>43424.0</v>
      </c>
      <c r="B319" s="9">
        <v>53.43</v>
      </c>
      <c r="C319" s="9">
        <v>57.39</v>
      </c>
      <c r="D319" s="9">
        <v>57.44</v>
      </c>
      <c r="E319" s="9">
        <v>52.77</v>
      </c>
      <c r="F319" s="9" t="s">
        <v>344</v>
      </c>
      <c r="G319" s="11">
        <v>-0.0587</v>
      </c>
    </row>
    <row r="320">
      <c r="A320" s="10">
        <v>43423.0</v>
      </c>
      <c r="B320" s="9">
        <v>56.76</v>
      </c>
      <c r="C320" s="9">
        <v>56.72</v>
      </c>
      <c r="D320" s="9">
        <v>57.33</v>
      </c>
      <c r="E320" s="9">
        <v>55.08</v>
      </c>
      <c r="F320" s="9" t="s">
        <v>345</v>
      </c>
      <c r="G320" s="11">
        <v>0.0053</v>
      </c>
    </row>
    <row r="321">
      <c r="A321" s="10">
        <v>43420.0</v>
      </c>
      <c r="B321" s="9">
        <v>56.46</v>
      </c>
      <c r="C321" s="9">
        <v>56.58</v>
      </c>
      <c r="D321" s="9">
        <v>57.96</v>
      </c>
      <c r="E321" s="9">
        <v>55.89</v>
      </c>
      <c r="F321" s="9" t="s">
        <v>346</v>
      </c>
      <c r="G321" s="11">
        <v>0.0</v>
      </c>
    </row>
    <row r="322">
      <c r="A322" s="10">
        <v>43419.0</v>
      </c>
      <c r="B322" s="9">
        <v>56.46</v>
      </c>
      <c r="C322" s="9">
        <v>56.02</v>
      </c>
      <c r="D322" s="9">
        <v>57.26</v>
      </c>
      <c r="E322" s="9">
        <v>55.59</v>
      </c>
      <c r="F322" s="9" t="s">
        <v>347</v>
      </c>
      <c r="G322" s="11">
        <v>0.0037</v>
      </c>
    </row>
    <row r="323">
      <c r="A323" s="10">
        <v>43418.0</v>
      </c>
      <c r="B323" s="9">
        <v>56.25</v>
      </c>
      <c r="C323" s="9">
        <v>55.27</v>
      </c>
      <c r="D323" s="9">
        <v>57.37</v>
      </c>
      <c r="E323" s="9">
        <v>55.13</v>
      </c>
      <c r="F323" s="9" t="s">
        <v>348</v>
      </c>
      <c r="G323" s="11">
        <v>0.0101</v>
      </c>
    </row>
    <row r="324">
      <c r="A324" s="10">
        <v>43417.0</v>
      </c>
      <c r="B324" s="9">
        <v>55.69</v>
      </c>
      <c r="C324" s="9">
        <v>58.88</v>
      </c>
      <c r="D324" s="9">
        <v>59.35</v>
      </c>
      <c r="E324" s="9">
        <v>54.75</v>
      </c>
      <c r="F324" s="9" t="s">
        <v>349</v>
      </c>
      <c r="G324" s="11">
        <v>-0.0707</v>
      </c>
    </row>
    <row r="325">
      <c r="A325" s="10">
        <v>43416.0</v>
      </c>
      <c r="B325" s="9">
        <v>59.93</v>
      </c>
      <c r="C325" s="9">
        <v>60.7</v>
      </c>
      <c r="D325" s="9">
        <v>61.28</v>
      </c>
      <c r="E325" s="9">
        <v>58.68</v>
      </c>
      <c r="F325" s="9" t="s">
        <v>350</v>
      </c>
      <c r="G325" s="11">
        <v>-0.0043</v>
      </c>
    </row>
    <row r="326">
      <c r="A326" s="12">
        <v>43413.0</v>
      </c>
      <c r="B326" s="9">
        <v>60.19</v>
      </c>
      <c r="C326" s="9">
        <v>60.75</v>
      </c>
      <c r="D326" s="9">
        <v>60.79</v>
      </c>
      <c r="E326" s="9">
        <v>59.26</v>
      </c>
      <c r="F326" s="9" t="s">
        <v>351</v>
      </c>
      <c r="G326" s="11">
        <v>-0.0079</v>
      </c>
    </row>
    <row r="327">
      <c r="A327" s="12">
        <v>43412.0</v>
      </c>
      <c r="B327" s="9">
        <v>60.67</v>
      </c>
      <c r="C327" s="9">
        <v>61.64</v>
      </c>
      <c r="D327" s="9">
        <v>62.42</v>
      </c>
      <c r="E327" s="9">
        <v>60.4</v>
      </c>
      <c r="F327" s="9" t="s">
        <v>352</v>
      </c>
      <c r="G327" s="11">
        <v>-0.0162</v>
      </c>
    </row>
    <row r="328">
      <c r="A328" s="12">
        <v>43411.0</v>
      </c>
      <c r="B328" s="9">
        <v>61.67</v>
      </c>
      <c r="C328" s="9">
        <v>61.74</v>
      </c>
      <c r="D328" s="9">
        <v>63.18</v>
      </c>
      <c r="E328" s="9">
        <v>61.2</v>
      </c>
      <c r="F328" s="9" t="s">
        <v>353</v>
      </c>
      <c r="G328" s="11">
        <v>-0.0087</v>
      </c>
    </row>
    <row r="329">
      <c r="A329" s="12">
        <v>43410.0</v>
      </c>
      <c r="B329" s="9">
        <v>62.21</v>
      </c>
      <c r="C329" s="9">
        <v>62.7</v>
      </c>
      <c r="D329" s="9">
        <v>63.32</v>
      </c>
      <c r="E329" s="9">
        <v>61.31</v>
      </c>
      <c r="F329" s="9" t="s">
        <v>354</v>
      </c>
      <c r="G329" s="11">
        <v>-0.0141</v>
      </c>
    </row>
    <row r="330">
      <c r="A330" s="12">
        <v>43409.0</v>
      </c>
      <c r="B330" s="9">
        <v>63.1</v>
      </c>
      <c r="C330" s="9">
        <v>62.99</v>
      </c>
      <c r="D330" s="9">
        <v>64.14</v>
      </c>
      <c r="E330" s="9">
        <v>62.52</v>
      </c>
      <c r="F330" s="9" t="s">
        <v>355</v>
      </c>
      <c r="G330" s="11">
        <v>-6.0E-4</v>
      </c>
    </row>
    <row r="331">
      <c r="A331" s="12">
        <v>43406.0</v>
      </c>
      <c r="B331" s="9">
        <v>63.14</v>
      </c>
      <c r="C331" s="9">
        <v>63.5</v>
      </c>
      <c r="D331" s="9">
        <v>63.95</v>
      </c>
      <c r="E331" s="9">
        <v>62.63</v>
      </c>
      <c r="F331" s="9" t="s">
        <v>356</v>
      </c>
      <c r="G331" s="11">
        <v>-0.0086</v>
      </c>
    </row>
    <row r="332">
      <c r="A332" s="12">
        <v>43405.0</v>
      </c>
      <c r="B332" s="9">
        <v>63.69</v>
      </c>
      <c r="C332" s="9">
        <v>64.88</v>
      </c>
      <c r="D332" s="9">
        <v>65.39</v>
      </c>
      <c r="E332" s="9">
        <v>63.11</v>
      </c>
      <c r="F332" s="9" t="s">
        <v>357</v>
      </c>
      <c r="G332" s="11">
        <v>-0.0248</v>
      </c>
    </row>
    <row r="333">
      <c r="A333" s="10">
        <v>43404.0</v>
      </c>
      <c r="B333" s="9">
        <v>65.31</v>
      </c>
      <c r="C333" s="9">
        <v>66.32</v>
      </c>
      <c r="D333" s="9">
        <v>67.0</v>
      </c>
      <c r="E333" s="9">
        <v>64.81</v>
      </c>
      <c r="F333" s="9" t="s">
        <v>358</v>
      </c>
      <c r="G333" s="11">
        <v>-0.0131</v>
      </c>
    </row>
    <row r="334">
      <c r="A334" s="10">
        <v>43403.0</v>
      </c>
      <c r="B334" s="9">
        <v>66.18</v>
      </c>
      <c r="C334" s="9">
        <v>66.68</v>
      </c>
      <c r="D334" s="9">
        <v>67.26</v>
      </c>
      <c r="E334" s="9">
        <v>65.33</v>
      </c>
      <c r="F334" s="9" t="s">
        <v>359</v>
      </c>
      <c r="G334" s="11">
        <v>-0.0128</v>
      </c>
    </row>
    <row r="335">
      <c r="A335" s="10">
        <v>43402.0</v>
      </c>
      <c r="B335" s="9">
        <v>67.04</v>
      </c>
      <c r="C335" s="9">
        <v>67.55</v>
      </c>
      <c r="D335" s="9">
        <v>67.95</v>
      </c>
      <c r="E335" s="9">
        <v>66.29</v>
      </c>
      <c r="F335" s="9" t="s">
        <v>360</v>
      </c>
      <c r="G335" s="11">
        <v>-0.0081</v>
      </c>
    </row>
    <row r="336">
      <c r="A336" s="10">
        <v>43399.0</v>
      </c>
      <c r="B336" s="9">
        <v>67.59</v>
      </c>
      <c r="C336" s="9">
        <v>66.95</v>
      </c>
      <c r="D336" s="9">
        <v>67.88</v>
      </c>
      <c r="E336" s="9">
        <v>66.2</v>
      </c>
      <c r="F336" s="9" t="s">
        <v>361</v>
      </c>
      <c r="G336" s="11">
        <v>0.0039</v>
      </c>
    </row>
    <row r="337">
      <c r="A337" s="10">
        <v>43398.0</v>
      </c>
      <c r="B337" s="9">
        <v>67.33</v>
      </c>
      <c r="C337" s="9">
        <v>66.36</v>
      </c>
      <c r="D337" s="9">
        <v>67.65</v>
      </c>
      <c r="E337" s="9">
        <v>65.99</v>
      </c>
      <c r="F337" s="9" t="s">
        <v>362</v>
      </c>
      <c r="G337" s="11">
        <v>0.0076</v>
      </c>
    </row>
    <row r="338">
      <c r="A338" s="10">
        <v>43397.0</v>
      </c>
      <c r="B338" s="9">
        <v>66.82</v>
      </c>
      <c r="C338" s="9">
        <v>66.17</v>
      </c>
      <c r="D338" s="9">
        <v>67.72</v>
      </c>
      <c r="E338" s="9">
        <v>66.05</v>
      </c>
      <c r="F338" s="9" t="s">
        <v>363</v>
      </c>
      <c r="G338" s="11">
        <v>0.0059</v>
      </c>
    </row>
    <row r="339">
      <c r="A339" s="10">
        <v>43396.0</v>
      </c>
      <c r="B339" s="9">
        <v>66.43</v>
      </c>
      <c r="C339" s="9">
        <v>69.55</v>
      </c>
      <c r="D339" s="9">
        <v>69.66</v>
      </c>
      <c r="E339" s="9">
        <v>65.74</v>
      </c>
      <c r="F339" s="9" t="s">
        <v>364</v>
      </c>
      <c r="G339" s="11">
        <v>-0.0396</v>
      </c>
    </row>
    <row r="340">
      <c r="A340" s="10">
        <v>43395.0</v>
      </c>
      <c r="B340" s="9">
        <v>69.17</v>
      </c>
      <c r="C340" s="9">
        <v>69.41</v>
      </c>
      <c r="D340" s="9">
        <v>69.65</v>
      </c>
      <c r="E340" s="9">
        <v>68.27</v>
      </c>
      <c r="F340" s="9" t="s">
        <v>365</v>
      </c>
      <c r="G340" s="11">
        <v>7.0E-4</v>
      </c>
    </row>
    <row r="341">
      <c r="A341" s="10">
        <v>43392.0</v>
      </c>
      <c r="B341" s="9">
        <v>69.12</v>
      </c>
      <c r="C341" s="9">
        <v>68.68</v>
      </c>
      <c r="D341" s="9">
        <v>69.77</v>
      </c>
      <c r="E341" s="9">
        <v>68.56</v>
      </c>
      <c r="F341" s="9" t="s">
        <v>366</v>
      </c>
      <c r="G341" s="11">
        <v>0.0068</v>
      </c>
    </row>
    <row r="342">
      <c r="A342" s="10">
        <v>43391.0</v>
      </c>
      <c r="B342" s="9">
        <v>68.65</v>
      </c>
      <c r="C342" s="9">
        <v>70.03</v>
      </c>
      <c r="D342" s="9">
        <v>70.03</v>
      </c>
      <c r="E342" s="9">
        <v>68.47</v>
      </c>
      <c r="F342" s="9" t="s">
        <v>367</v>
      </c>
      <c r="G342" s="11">
        <v>-0.0158</v>
      </c>
    </row>
    <row r="343">
      <c r="A343" s="10">
        <v>43390.0</v>
      </c>
      <c r="B343" s="9">
        <v>69.75</v>
      </c>
      <c r="C343" s="9">
        <v>72.17</v>
      </c>
      <c r="D343" s="9">
        <v>72.43</v>
      </c>
      <c r="E343" s="9">
        <v>69.43</v>
      </c>
      <c r="F343" s="9" t="s">
        <v>368</v>
      </c>
      <c r="G343" s="11">
        <v>-0.0302</v>
      </c>
    </row>
    <row r="344">
      <c r="A344" s="10">
        <v>43389.0</v>
      </c>
      <c r="B344" s="9">
        <v>71.92</v>
      </c>
      <c r="C344" s="9">
        <v>71.72</v>
      </c>
      <c r="D344" s="9">
        <v>72.29</v>
      </c>
      <c r="E344" s="9">
        <v>71.02</v>
      </c>
      <c r="F344" s="9" t="s">
        <v>369</v>
      </c>
      <c r="G344" s="11">
        <v>0.002</v>
      </c>
    </row>
    <row r="345">
      <c r="A345" s="10">
        <v>43388.0</v>
      </c>
      <c r="B345" s="9">
        <v>71.78</v>
      </c>
      <c r="C345" s="9">
        <v>71.85</v>
      </c>
      <c r="D345" s="9">
        <v>72.7</v>
      </c>
      <c r="E345" s="9">
        <v>70.85</v>
      </c>
      <c r="F345" s="9" t="s">
        <v>370</v>
      </c>
      <c r="G345" s="11">
        <v>0.0062</v>
      </c>
    </row>
    <row r="346">
      <c r="A346" s="10">
        <v>43385.0</v>
      </c>
      <c r="B346" s="9">
        <v>71.34</v>
      </c>
      <c r="C346" s="9">
        <v>70.99</v>
      </c>
      <c r="D346" s="9">
        <v>72.01</v>
      </c>
      <c r="E346" s="9">
        <v>70.64</v>
      </c>
      <c r="F346" s="9" t="s">
        <v>371</v>
      </c>
      <c r="G346" s="11">
        <v>0.0052</v>
      </c>
    </row>
    <row r="347">
      <c r="A347" s="10">
        <v>43384.0</v>
      </c>
      <c r="B347" s="9">
        <v>70.97</v>
      </c>
      <c r="C347" s="9">
        <v>72.68</v>
      </c>
      <c r="D347" s="9">
        <v>72.76</v>
      </c>
      <c r="E347" s="9">
        <v>70.51</v>
      </c>
      <c r="F347" s="9" t="s">
        <v>372</v>
      </c>
      <c r="G347" s="11">
        <v>-0.0301</v>
      </c>
    </row>
    <row r="348">
      <c r="A348" s="10">
        <v>43383.0</v>
      </c>
      <c r="B348" s="9">
        <v>73.17</v>
      </c>
      <c r="C348" s="9">
        <v>74.66</v>
      </c>
      <c r="D348" s="9">
        <v>75.08</v>
      </c>
      <c r="E348" s="9">
        <v>72.38</v>
      </c>
      <c r="F348" s="9" t="s">
        <v>373</v>
      </c>
      <c r="G348" s="11">
        <v>-0.0239</v>
      </c>
    </row>
    <row r="349">
      <c r="A349" s="12">
        <v>43382.0</v>
      </c>
      <c r="B349" s="9">
        <v>74.96</v>
      </c>
      <c r="C349" s="9">
        <v>74.21</v>
      </c>
      <c r="D349" s="9">
        <v>75.28</v>
      </c>
      <c r="E349" s="9">
        <v>74.0</v>
      </c>
      <c r="F349" s="9" t="s">
        <v>374</v>
      </c>
      <c r="G349" s="11">
        <v>0.009</v>
      </c>
    </row>
    <row r="350">
      <c r="A350" s="12">
        <v>43381.0</v>
      </c>
      <c r="B350" s="9">
        <v>74.29</v>
      </c>
      <c r="C350" s="9">
        <v>74.4</v>
      </c>
      <c r="D350" s="9">
        <v>74.58</v>
      </c>
      <c r="E350" s="9">
        <v>73.07</v>
      </c>
      <c r="F350" s="9" t="s">
        <v>375</v>
      </c>
      <c r="G350" s="11">
        <v>-7.0E-4</v>
      </c>
    </row>
    <row r="351">
      <c r="A351" s="12">
        <v>43378.0</v>
      </c>
      <c r="B351" s="9">
        <v>74.34</v>
      </c>
      <c r="C351" s="9">
        <v>74.67</v>
      </c>
      <c r="D351" s="9">
        <v>75.22</v>
      </c>
      <c r="E351" s="9">
        <v>73.83</v>
      </c>
      <c r="F351" s="9" t="s">
        <v>376</v>
      </c>
      <c r="G351" s="11">
        <v>1.0E-4</v>
      </c>
    </row>
    <row r="352">
      <c r="A352" s="12">
        <v>43377.0</v>
      </c>
      <c r="B352" s="9">
        <v>74.33</v>
      </c>
      <c r="C352" s="9">
        <v>76.18</v>
      </c>
      <c r="D352" s="9">
        <v>76.47</v>
      </c>
      <c r="E352" s="9">
        <v>73.88</v>
      </c>
      <c r="F352" s="9" t="s">
        <v>377</v>
      </c>
      <c r="G352" s="11">
        <v>-0.0272</v>
      </c>
    </row>
    <row r="353">
      <c r="A353" s="12">
        <v>43376.0</v>
      </c>
      <c r="B353" s="9">
        <v>76.41</v>
      </c>
      <c r="C353" s="9">
        <v>75.12</v>
      </c>
      <c r="D353" s="9">
        <v>76.9</v>
      </c>
      <c r="E353" s="9">
        <v>74.3</v>
      </c>
      <c r="F353" s="9" t="s">
        <v>378</v>
      </c>
      <c r="G353" s="11">
        <v>0.0157</v>
      </c>
    </row>
    <row r="354">
      <c r="A354" s="12">
        <v>43375.0</v>
      </c>
      <c r="B354" s="9">
        <v>75.23</v>
      </c>
      <c r="C354" s="9">
        <v>75.42</v>
      </c>
      <c r="D354" s="9">
        <v>75.91</v>
      </c>
      <c r="E354" s="9">
        <v>74.93</v>
      </c>
      <c r="F354" s="9" t="s">
        <v>379</v>
      </c>
      <c r="G354" s="11">
        <v>-9.0E-4</v>
      </c>
    </row>
    <row r="355">
      <c r="A355" s="12">
        <v>43374.0</v>
      </c>
      <c r="B355" s="9">
        <v>75.3</v>
      </c>
      <c r="C355" s="9">
        <v>73.29</v>
      </c>
      <c r="D355" s="9">
        <v>75.77</v>
      </c>
      <c r="E355" s="9">
        <v>72.95</v>
      </c>
      <c r="F355" s="9" t="s">
        <v>380</v>
      </c>
      <c r="G355" s="11">
        <v>0.028</v>
      </c>
    </row>
    <row r="356">
      <c r="A356" s="10">
        <v>43371.0</v>
      </c>
      <c r="B356" s="9">
        <v>73.25</v>
      </c>
      <c r="C356" s="9">
        <v>72.18</v>
      </c>
      <c r="D356" s="9">
        <v>73.73</v>
      </c>
      <c r="E356" s="9">
        <v>71.88</v>
      </c>
      <c r="F356" s="9" t="s">
        <v>381</v>
      </c>
      <c r="G356" s="11">
        <v>0.0157</v>
      </c>
    </row>
    <row r="357">
      <c r="A357" s="10">
        <v>43370.0</v>
      </c>
      <c r="B357" s="9">
        <v>72.12</v>
      </c>
      <c r="C357" s="9">
        <v>72.01</v>
      </c>
      <c r="D357" s="9">
        <v>72.6</v>
      </c>
      <c r="E357" s="9">
        <v>71.71</v>
      </c>
      <c r="F357" s="9" t="s">
        <v>382</v>
      </c>
      <c r="G357" s="11">
        <v>0.0077</v>
      </c>
    </row>
    <row r="358">
      <c r="A358" s="10">
        <v>43369.0</v>
      </c>
      <c r="B358" s="9">
        <v>71.57</v>
      </c>
      <c r="C358" s="9">
        <v>72.09</v>
      </c>
      <c r="D358" s="9">
        <v>72.38</v>
      </c>
      <c r="E358" s="9">
        <v>71.47</v>
      </c>
      <c r="F358" s="9" t="s">
        <v>383</v>
      </c>
      <c r="G358" s="11">
        <v>-0.0098</v>
      </c>
    </row>
    <row r="359">
      <c r="A359" s="10">
        <v>43368.0</v>
      </c>
      <c r="B359" s="9">
        <v>72.28</v>
      </c>
      <c r="C359" s="9">
        <v>72.25</v>
      </c>
      <c r="D359" s="9">
        <v>72.78</v>
      </c>
      <c r="E359" s="9">
        <v>71.89</v>
      </c>
      <c r="F359" s="9" t="s">
        <v>384</v>
      </c>
      <c r="G359" s="11">
        <v>0.0028</v>
      </c>
    </row>
    <row r="360">
      <c r="A360" s="10">
        <v>43367.0</v>
      </c>
      <c r="B360" s="9">
        <v>72.08</v>
      </c>
      <c r="C360" s="9">
        <v>71.14</v>
      </c>
      <c r="D360" s="9">
        <v>72.74</v>
      </c>
      <c r="E360" s="9">
        <v>71.14</v>
      </c>
      <c r="F360" s="9" t="s">
        <v>385</v>
      </c>
      <c r="G360" s="11">
        <v>0.0184</v>
      </c>
    </row>
    <row r="361">
      <c r="A361" s="10">
        <v>43364.0</v>
      </c>
      <c r="B361" s="9">
        <v>70.78</v>
      </c>
      <c r="C361" s="9">
        <v>70.2</v>
      </c>
      <c r="D361" s="9">
        <v>71.8</v>
      </c>
      <c r="E361" s="9">
        <v>69.98</v>
      </c>
      <c r="F361" s="9" t="s">
        <v>386</v>
      </c>
      <c r="G361" s="11">
        <v>-3.0E-4</v>
      </c>
    </row>
    <row r="362">
      <c r="A362" s="10">
        <v>43363.0</v>
      </c>
      <c r="B362" s="9">
        <v>70.8</v>
      </c>
      <c r="C362" s="9">
        <v>71.39</v>
      </c>
      <c r="D362" s="9">
        <v>71.81</v>
      </c>
      <c r="E362" s="9">
        <v>70.73</v>
      </c>
      <c r="F362" s="9" t="s">
        <v>387</v>
      </c>
      <c r="G362" s="11">
        <v>-0.0045</v>
      </c>
    </row>
    <row r="363">
      <c r="A363" s="10">
        <v>43362.0</v>
      </c>
      <c r="B363" s="9">
        <v>71.12</v>
      </c>
      <c r="C363" s="9">
        <v>69.71</v>
      </c>
      <c r="D363" s="9">
        <v>71.5</v>
      </c>
      <c r="E363" s="9">
        <v>69.65</v>
      </c>
      <c r="F363" s="9" t="s">
        <v>388</v>
      </c>
      <c r="G363" s="11">
        <v>0.0182</v>
      </c>
    </row>
    <row r="364">
      <c r="A364" s="10">
        <v>43361.0</v>
      </c>
      <c r="B364" s="9">
        <v>69.85</v>
      </c>
      <c r="C364" s="9">
        <v>68.8</v>
      </c>
      <c r="D364" s="9">
        <v>70.42</v>
      </c>
      <c r="E364" s="9">
        <v>68.53</v>
      </c>
      <c r="F364" s="9" t="s">
        <v>389</v>
      </c>
      <c r="G364" s="11">
        <v>0.0136</v>
      </c>
    </row>
    <row r="365">
      <c r="A365" s="10">
        <v>43360.0</v>
      </c>
      <c r="B365" s="9">
        <v>68.91</v>
      </c>
      <c r="C365" s="9">
        <v>68.93</v>
      </c>
      <c r="D365" s="9">
        <v>69.72</v>
      </c>
      <c r="E365" s="9">
        <v>68.53</v>
      </c>
      <c r="F365" s="9" t="s">
        <v>390</v>
      </c>
      <c r="G365" s="11">
        <v>-0.0012</v>
      </c>
    </row>
    <row r="366">
      <c r="A366" s="10">
        <v>43357.0</v>
      </c>
      <c r="B366" s="9">
        <v>68.99</v>
      </c>
      <c r="C366" s="9">
        <v>68.79</v>
      </c>
      <c r="D366" s="9">
        <v>69.91</v>
      </c>
      <c r="E366" s="9">
        <v>67.94</v>
      </c>
      <c r="F366" s="9" t="s">
        <v>391</v>
      </c>
      <c r="G366" s="11">
        <v>0.0058</v>
      </c>
    </row>
    <row r="367">
      <c r="A367" s="10">
        <v>43356.0</v>
      </c>
      <c r="B367" s="9">
        <v>68.59</v>
      </c>
      <c r="C367" s="9">
        <v>70.24</v>
      </c>
      <c r="D367" s="9">
        <v>70.28</v>
      </c>
      <c r="E367" s="9">
        <v>68.35</v>
      </c>
      <c r="F367" s="9" t="s">
        <v>392</v>
      </c>
      <c r="G367" s="11">
        <v>-0.0253</v>
      </c>
    </row>
    <row r="368">
      <c r="A368" s="10">
        <v>43355.0</v>
      </c>
      <c r="B368" s="9">
        <v>70.37</v>
      </c>
      <c r="C368" s="9">
        <v>69.89</v>
      </c>
      <c r="D368" s="9">
        <v>71.26</v>
      </c>
      <c r="E368" s="9">
        <v>69.5</v>
      </c>
      <c r="F368" s="9" t="s">
        <v>393</v>
      </c>
      <c r="G368" s="11">
        <v>0.0162</v>
      </c>
    </row>
    <row r="369">
      <c r="A369" s="10">
        <v>43354.0</v>
      </c>
      <c r="B369" s="9">
        <v>69.25</v>
      </c>
      <c r="C369" s="9">
        <v>67.53</v>
      </c>
      <c r="D369" s="9">
        <v>70.01</v>
      </c>
      <c r="E369" s="9">
        <v>67.48</v>
      </c>
      <c r="F369" s="9" t="s">
        <v>236</v>
      </c>
      <c r="G369" s="11">
        <v>0.0253</v>
      </c>
    </row>
    <row r="370">
      <c r="A370" s="10">
        <v>43353.0</v>
      </c>
      <c r="B370" s="9">
        <v>67.54</v>
      </c>
      <c r="C370" s="9">
        <v>67.82</v>
      </c>
      <c r="D370" s="9">
        <v>68.52</v>
      </c>
      <c r="E370" s="9">
        <v>67.33</v>
      </c>
      <c r="F370" s="9" t="s">
        <v>394</v>
      </c>
      <c r="G370" s="11">
        <v>-0.0031</v>
      </c>
    </row>
    <row r="371">
      <c r="A371" s="12">
        <v>43350.0</v>
      </c>
      <c r="B371" s="9">
        <v>67.75</v>
      </c>
      <c r="C371" s="9">
        <v>67.88</v>
      </c>
      <c r="D371" s="9">
        <v>68.08</v>
      </c>
      <c r="E371" s="9">
        <v>66.86</v>
      </c>
      <c r="F371" s="9" t="s">
        <v>395</v>
      </c>
      <c r="G371" s="11">
        <v>-3.0E-4</v>
      </c>
    </row>
    <row r="372">
      <c r="A372" s="12">
        <v>43349.0</v>
      </c>
      <c r="B372" s="9">
        <v>67.77</v>
      </c>
      <c r="C372" s="9">
        <v>68.64</v>
      </c>
      <c r="D372" s="9">
        <v>69.02</v>
      </c>
      <c r="E372" s="9">
        <v>67.0</v>
      </c>
      <c r="F372" s="9" t="s">
        <v>396</v>
      </c>
      <c r="G372" s="11">
        <v>-0.0138</v>
      </c>
    </row>
    <row r="373">
      <c r="A373" s="12">
        <v>43348.0</v>
      </c>
      <c r="B373" s="9">
        <v>68.72</v>
      </c>
      <c r="C373" s="9">
        <v>69.43</v>
      </c>
      <c r="D373" s="9">
        <v>69.59</v>
      </c>
      <c r="E373" s="9">
        <v>68.56</v>
      </c>
      <c r="F373" s="9" t="s">
        <v>397</v>
      </c>
      <c r="G373" s="11">
        <v>-0.0165</v>
      </c>
    </row>
    <row r="374">
      <c r="A374" s="12">
        <v>43347.0</v>
      </c>
      <c r="B374" s="9">
        <v>69.87</v>
      </c>
      <c r="C374" s="9">
        <v>69.89</v>
      </c>
      <c r="D374" s="9">
        <v>71.4</v>
      </c>
      <c r="E374" s="9">
        <v>69.08</v>
      </c>
      <c r="F374" s="9" t="s">
        <v>398</v>
      </c>
      <c r="G374" s="11">
        <v>-0.0036</v>
      </c>
    </row>
    <row r="375">
      <c r="A375" s="12">
        <v>43346.0</v>
      </c>
      <c r="B375" s="9">
        <v>70.12</v>
      </c>
      <c r="C375" s="9">
        <v>69.91</v>
      </c>
      <c r="D375" s="9">
        <v>70.2</v>
      </c>
      <c r="E375" s="9">
        <v>69.54</v>
      </c>
      <c r="F375" s="9" t="s">
        <v>55</v>
      </c>
      <c r="G375" s="11">
        <v>0.0029</v>
      </c>
    </row>
    <row r="376">
      <c r="A376" s="12">
        <v>43345.0</v>
      </c>
      <c r="B376" s="9">
        <v>69.92</v>
      </c>
      <c r="C376" s="9">
        <v>69.91</v>
      </c>
      <c r="D376" s="9">
        <v>69.99</v>
      </c>
      <c r="E376" s="9">
        <v>69.88</v>
      </c>
      <c r="F376" s="9" t="s">
        <v>55</v>
      </c>
      <c r="G376" s="11">
        <v>0.0017</v>
      </c>
    </row>
    <row r="377">
      <c r="A377" s="10">
        <v>43343.0</v>
      </c>
      <c r="B377" s="9">
        <v>69.8</v>
      </c>
      <c r="C377" s="9">
        <v>70.06</v>
      </c>
      <c r="D377" s="9">
        <v>70.36</v>
      </c>
      <c r="E377" s="9">
        <v>69.64</v>
      </c>
      <c r="F377" s="9" t="s">
        <v>399</v>
      </c>
      <c r="G377" s="11">
        <v>-0.0064</v>
      </c>
    </row>
    <row r="378">
      <c r="A378" s="10">
        <v>43342.0</v>
      </c>
      <c r="B378" s="9">
        <v>70.25</v>
      </c>
      <c r="C378" s="9">
        <v>69.71</v>
      </c>
      <c r="D378" s="9">
        <v>70.5</v>
      </c>
      <c r="E378" s="9">
        <v>69.55</v>
      </c>
      <c r="F378" s="9" t="s">
        <v>400</v>
      </c>
      <c r="G378" s="11">
        <v>0.0106</v>
      </c>
    </row>
    <row r="379">
      <c r="A379" s="10">
        <v>43341.0</v>
      </c>
      <c r="B379" s="9">
        <v>69.51</v>
      </c>
      <c r="C379" s="9">
        <v>68.54</v>
      </c>
      <c r="D379" s="9">
        <v>69.76</v>
      </c>
      <c r="E379" s="9">
        <v>68.37</v>
      </c>
      <c r="F379" s="9" t="s">
        <v>401</v>
      </c>
      <c r="G379" s="11">
        <v>0.0143</v>
      </c>
    </row>
    <row r="380">
      <c r="A380" s="10">
        <v>43340.0</v>
      </c>
      <c r="B380" s="9">
        <v>68.53</v>
      </c>
      <c r="C380" s="9">
        <v>68.93</v>
      </c>
      <c r="D380" s="9">
        <v>69.2</v>
      </c>
      <c r="E380" s="9">
        <v>68.21</v>
      </c>
      <c r="F380" s="9" t="s">
        <v>402</v>
      </c>
      <c r="G380" s="11">
        <v>-0.0049</v>
      </c>
    </row>
    <row r="381">
      <c r="A381" s="10">
        <v>43339.0</v>
      </c>
      <c r="B381" s="9">
        <v>68.87</v>
      </c>
      <c r="C381" s="9">
        <v>68.57</v>
      </c>
      <c r="D381" s="9">
        <v>68.97</v>
      </c>
      <c r="E381" s="9">
        <v>68.34</v>
      </c>
      <c r="F381" s="9" t="s">
        <v>403</v>
      </c>
      <c r="G381" s="11">
        <v>0.0022</v>
      </c>
    </row>
    <row r="382">
      <c r="A382" s="10">
        <v>43336.0</v>
      </c>
      <c r="B382" s="9">
        <v>68.72</v>
      </c>
      <c r="C382" s="9">
        <v>67.9</v>
      </c>
      <c r="D382" s="9">
        <v>69.31</v>
      </c>
      <c r="E382" s="9">
        <v>67.78</v>
      </c>
      <c r="F382" s="9" t="s">
        <v>404</v>
      </c>
      <c r="G382" s="11">
        <v>0.0131</v>
      </c>
    </row>
    <row r="383">
      <c r="A383" s="10">
        <v>43335.0</v>
      </c>
      <c r="B383" s="9">
        <v>67.83</v>
      </c>
      <c r="C383" s="9">
        <v>68.07</v>
      </c>
      <c r="D383" s="9">
        <v>68.12</v>
      </c>
      <c r="E383" s="9">
        <v>67.32</v>
      </c>
      <c r="F383" s="9" t="s">
        <v>405</v>
      </c>
      <c r="G383" s="11">
        <v>-4.0E-4</v>
      </c>
    </row>
    <row r="384">
      <c r="A384" s="10">
        <v>43334.0</v>
      </c>
      <c r="B384" s="9">
        <v>67.86</v>
      </c>
      <c r="C384" s="9">
        <v>66.08</v>
      </c>
      <c r="D384" s="9">
        <v>68.15</v>
      </c>
      <c r="E384" s="9">
        <v>65.98</v>
      </c>
      <c r="F384" s="9" t="s">
        <v>406</v>
      </c>
      <c r="G384" s="11">
        <v>0.0076</v>
      </c>
    </row>
    <row r="385">
      <c r="A385" s="10">
        <v>43333.0</v>
      </c>
      <c r="B385" s="9">
        <v>67.35</v>
      </c>
      <c r="C385" s="9">
        <v>66.62</v>
      </c>
      <c r="D385" s="9">
        <v>68.1</v>
      </c>
      <c r="E385" s="9">
        <v>66.52</v>
      </c>
      <c r="F385" s="9" t="s">
        <v>407</v>
      </c>
      <c r="G385" s="11">
        <v>0.0138</v>
      </c>
    </row>
    <row r="386">
      <c r="A386" s="10">
        <v>43332.0</v>
      </c>
      <c r="B386" s="9">
        <v>66.43</v>
      </c>
      <c r="C386" s="9">
        <v>65.91</v>
      </c>
      <c r="D386" s="9">
        <v>66.68</v>
      </c>
      <c r="E386" s="9">
        <v>65.59</v>
      </c>
      <c r="F386" s="9" t="s">
        <v>408</v>
      </c>
      <c r="G386" s="11">
        <v>0.0079</v>
      </c>
    </row>
    <row r="387">
      <c r="A387" s="10">
        <v>43329.0</v>
      </c>
      <c r="B387" s="9">
        <v>65.91</v>
      </c>
      <c r="C387" s="9">
        <v>65.47</v>
      </c>
      <c r="D387" s="9">
        <v>66.39</v>
      </c>
      <c r="E387" s="9">
        <v>65.3</v>
      </c>
      <c r="F387" s="9" t="s">
        <v>409</v>
      </c>
      <c r="G387" s="11">
        <v>0.0069</v>
      </c>
    </row>
    <row r="388">
      <c r="A388" s="10">
        <v>43328.0</v>
      </c>
      <c r="B388" s="9">
        <v>65.46</v>
      </c>
      <c r="C388" s="9">
        <v>64.95</v>
      </c>
      <c r="D388" s="9">
        <v>65.52</v>
      </c>
      <c r="E388" s="9">
        <v>64.43</v>
      </c>
      <c r="F388" s="9" t="s">
        <v>410</v>
      </c>
      <c r="G388" s="11">
        <v>0.0069</v>
      </c>
    </row>
    <row r="389">
      <c r="A389" s="10">
        <v>43327.0</v>
      </c>
      <c r="B389" s="9">
        <v>65.01</v>
      </c>
      <c r="C389" s="9">
        <v>66.62</v>
      </c>
      <c r="D389" s="9">
        <v>66.9</v>
      </c>
      <c r="E389" s="9">
        <v>64.51</v>
      </c>
      <c r="F389" s="9" t="s">
        <v>411</v>
      </c>
      <c r="G389" s="11">
        <v>-0.0303</v>
      </c>
    </row>
    <row r="390">
      <c r="A390" s="10">
        <v>43326.0</v>
      </c>
      <c r="B390" s="9">
        <v>67.04</v>
      </c>
      <c r="C390" s="9">
        <v>67.42</v>
      </c>
      <c r="D390" s="9">
        <v>68.37</v>
      </c>
      <c r="E390" s="9">
        <v>66.58</v>
      </c>
      <c r="F390" s="9" t="s">
        <v>412</v>
      </c>
      <c r="G390" s="11">
        <v>-0.0024</v>
      </c>
    </row>
    <row r="391">
      <c r="A391" s="10">
        <v>43325.0</v>
      </c>
      <c r="B391" s="9">
        <v>67.2</v>
      </c>
      <c r="C391" s="9">
        <v>67.78</v>
      </c>
      <c r="D391" s="9">
        <v>67.95</v>
      </c>
      <c r="E391" s="9">
        <v>65.71</v>
      </c>
      <c r="F391" s="9" t="s">
        <v>413</v>
      </c>
      <c r="G391" s="11">
        <v>-0.0064</v>
      </c>
    </row>
    <row r="392">
      <c r="A392" s="10">
        <v>43322.0</v>
      </c>
      <c r="B392" s="9">
        <v>67.63</v>
      </c>
      <c r="C392" s="9">
        <v>66.74</v>
      </c>
      <c r="D392" s="9">
        <v>67.87</v>
      </c>
      <c r="E392" s="9">
        <v>66.14</v>
      </c>
      <c r="F392" s="9" t="s">
        <v>414</v>
      </c>
      <c r="G392" s="11">
        <v>0.0123</v>
      </c>
    </row>
    <row r="393">
      <c r="A393" s="12">
        <v>43321.0</v>
      </c>
      <c r="B393" s="9">
        <v>66.81</v>
      </c>
      <c r="C393" s="9">
        <v>66.79</v>
      </c>
      <c r="D393" s="9">
        <v>67.41</v>
      </c>
      <c r="E393" s="9">
        <v>66.49</v>
      </c>
      <c r="F393" s="9" t="s">
        <v>415</v>
      </c>
      <c r="G393" s="11">
        <v>-0.0019</v>
      </c>
    </row>
    <row r="394">
      <c r="A394" s="12">
        <v>43320.0</v>
      </c>
      <c r="B394" s="9">
        <v>66.94</v>
      </c>
      <c r="C394" s="9">
        <v>69.09</v>
      </c>
      <c r="D394" s="9">
        <v>69.37</v>
      </c>
      <c r="E394" s="9">
        <v>66.32</v>
      </c>
      <c r="F394" s="9" t="s">
        <v>416</v>
      </c>
      <c r="G394" s="11">
        <v>-0.0322</v>
      </c>
    </row>
    <row r="395">
      <c r="A395" s="12">
        <v>43319.0</v>
      </c>
      <c r="B395" s="9">
        <v>69.17</v>
      </c>
      <c r="C395" s="9">
        <v>68.9</v>
      </c>
      <c r="D395" s="9">
        <v>69.83</v>
      </c>
      <c r="E395" s="9">
        <v>68.81</v>
      </c>
      <c r="F395" s="9" t="s">
        <v>417</v>
      </c>
      <c r="G395" s="11">
        <v>0.0023</v>
      </c>
    </row>
    <row r="396">
      <c r="A396" s="12">
        <v>43318.0</v>
      </c>
      <c r="B396" s="9">
        <v>69.01</v>
      </c>
      <c r="C396" s="9">
        <v>68.65</v>
      </c>
      <c r="D396" s="9">
        <v>69.92</v>
      </c>
      <c r="E396" s="9">
        <v>68.5</v>
      </c>
      <c r="F396" s="9" t="s">
        <v>418</v>
      </c>
      <c r="G396" s="11">
        <v>0.0076</v>
      </c>
    </row>
    <row r="397">
      <c r="A397" s="12">
        <v>43315.0</v>
      </c>
      <c r="B397" s="9">
        <v>68.49</v>
      </c>
      <c r="C397" s="9">
        <v>68.99</v>
      </c>
      <c r="D397" s="9">
        <v>69.24</v>
      </c>
      <c r="E397" s="9">
        <v>67.87</v>
      </c>
      <c r="F397" s="9" t="s">
        <v>419</v>
      </c>
      <c r="G397" s="11">
        <v>-0.0068</v>
      </c>
    </row>
    <row r="398">
      <c r="A398" s="12">
        <v>43314.0</v>
      </c>
      <c r="B398" s="9">
        <v>68.96</v>
      </c>
      <c r="C398" s="9">
        <v>67.86</v>
      </c>
      <c r="D398" s="9">
        <v>69.36</v>
      </c>
      <c r="E398" s="9">
        <v>66.92</v>
      </c>
      <c r="F398" s="9" t="s">
        <v>420</v>
      </c>
      <c r="G398" s="11">
        <v>0.0192</v>
      </c>
    </row>
    <row r="399">
      <c r="A399" s="12">
        <v>43313.0</v>
      </c>
      <c r="B399" s="9">
        <v>67.66</v>
      </c>
      <c r="C399" s="9">
        <v>68.43</v>
      </c>
      <c r="D399" s="9">
        <v>68.52</v>
      </c>
      <c r="E399" s="9">
        <v>67.31</v>
      </c>
      <c r="F399" s="9" t="s">
        <v>421</v>
      </c>
      <c r="G399" s="11">
        <v>-0.016</v>
      </c>
    </row>
    <row r="400">
      <c r="A400" s="10">
        <v>43312.0</v>
      </c>
      <c r="B400" s="9">
        <v>68.76</v>
      </c>
      <c r="C400" s="9">
        <v>70.05</v>
      </c>
      <c r="D400" s="9">
        <v>70.22</v>
      </c>
      <c r="E400" s="9">
        <v>67.98</v>
      </c>
      <c r="F400" s="9" t="s">
        <v>422</v>
      </c>
      <c r="G400" s="11">
        <v>-0.0195</v>
      </c>
    </row>
    <row r="401">
      <c r="A401" s="10">
        <v>43311.0</v>
      </c>
      <c r="B401" s="9">
        <v>70.13</v>
      </c>
      <c r="C401" s="9">
        <v>69.01</v>
      </c>
      <c r="D401" s="9">
        <v>70.43</v>
      </c>
      <c r="E401" s="9">
        <v>68.8</v>
      </c>
      <c r="F401" s="9" t="s">
        <v>423</v>
      </c>
      <c r="G401" s="11">
        <v>0.021</v>
      </c>
    </row>
    <row r="402">
      <c r="A402" s="10">
        <v>43308.0</v>
      </c>
      <c r="B402" s="9">
        <v>68.69</v>
      </c>
      <c r="C402" s="9">
        <v>69.58</v>
      </c>
      <c r="D402" s="9">
        <v>69.77</v>
      </c>
      <c r="E402" s="9">
        <v>68.26</v>
      </c>
      <c r="F402" s="9" t="s">
        <v>424</v>
      </c>
      <c r="G402" s="11">
        <v>-0.0132</v>
      </c>
    </row>
    <row r="403">
      <c r="A403" s="10">
        <v>43307.0</v>
      </c>
      <c r="B403" s="9">
        <v>69.61</v>
      </c>
      <c r="C403" s="9">
        <v>69.38</v>
      </c>
      <c r="D403" s="9">
        <v>69.92</v>
      </c>
      <c r="E403" s="9">
        <v>68.92</v>
      </c>
      <c r="F403" s="9" t="s">
        <v>425</v>
      </c>
      <c r="G403" s="11">
        <v>0.0045</v>
      </c>
    </row>
    <row r="404">
      <c r="A404" s="10">
        <v>43306.0</v>
      </c>
      <c r="B404" s="9">
        <v>69.3</v>
      </c>
      <c r="C404" s="9">
        <v>68.77</v>
      </c>
      <c r="D404" s="9">
        <v>69.7</v>
      </c>
      <c r="E404" s="9">
        <v>68.2</v>
      </c>
      <c r="F404" s="9" t="s">
        <v>426</v>
      </c>
      <c r="G404" s="11">
        <v>0.0114</v>
      </c>
    </row>
    <row r="405">
      <c r="A405" s="10">
        <v>43305.0</v>
      </c>
      <c r="B405" s="9">
        <v>68.52</v>
      </c>
      <c r="C405" s="9">
        <v>67.8</v>
      </c>
      <c r="D405" s="9">
        <v>69.05</v>
      </c>
      <c r="E405" s="9">
        <v>67.56</v>
      </c>
      <c r="F405" s="9" t="s">
        <v>427</v>
      </c>
      <c r="G405" s="11">
        <v>0.0093</v>
      </c>
    </row>
    <row r="406">
      <c r="A406" s="10">
        <v>43304.0</v>
      </c>
      <c r="B406" s="9">
        <v>67.89</v>
      </c>
      <c r="C406" s="9">
        <v>68.17</v>
      </c>
      <c r="D406" s="9">
        <v>69.31</v>
      </c>
      <c r="E406" s="9">
        <v>67.6</v>
      </c>
      <c r="F406" s="9" t="s">
        <v>428</v>
      </c>
      <c r="G406" s="11">
        <v>-0.0365</v>
      </c>
    </row>
    <row r="407">
      <c r="A407" s="10">
        <v>43301.0</v>
      </c>
      <c r="B407" s="9">
        <v>70.46</v>
      </c>
      <c r="C407" s="9">
        <v>69.39</v>
      </c>
      <c r="D407" s="9">
        <v>71.1</v>
      </c>
      <c r="E407" s="9">
        <v>69.37</v>
      </c>
      <c r="F407" s="9" t="s">
        <v>429</v>
      </c>
      <c r="G407" s="11">
        <v>0.0144</v>
      </c>
    </row>
    <row r="408">
      <c r="A408" s="10">
        <v>43300.0</v>
      </c>
      <c r="B408" s="9">
        <v>69.46</v>
      </c>
      <c r="C408" s="9">
        <v>69.0</v>
      </c>
      <c r="D408" s="9">
        <v>70.17</v>
      </c>
      <c r="E408" s="9">
        <v>67.8</v>
      </c>
      <c r="F408" s="9" t="s">
        <v>430</v>
      </c>
      <c r="G408" s="11">
        <v>0.0102</v>
      </c>
    </row>
    <row r="409">
      <c r="A409" s="10">
        <v>43299.0</v>
      </c>
      <c r="B409" s="9">
        <v>68.76</v>
      </c>
      <c r="C409" s="9">
        <v>67.61</v>
      </c>
      <c r="D409" s="9">
        <v>69.06</v>
      </c>
      <c r="E409" s="9">
        <v>67.04</v>
      </c>
      <c r="F409" s="9" t="s">
        <v>431</v>
      </c>
      <c r="G409" s="11">
        <v>0.01</v>
      </c>
    </row>
    <row r="410">
      <c r="A410" s="10">
        <v>43298.0</v>
      </c>
      <c r="B410" s="9">
        <v>68.08</v>
      </c>
      <c r="C410" s="9">
        <v>68.03</v>
      </c>
      <c r="D410" s="9">
        <v>68.44</v>
      </c>
      <c r="E410" s="9">
        <v>67.03</v>
      </c>
      <c r="F410" s="9" t="s">
        <v>432</v>
      </c>
      <c r="G410" s="11">
        <v>3.0E-4</v>
      </c>
    </row>
    <row r="411">
      <c r="A411" s="10">
        <v>43297.0</v>
      </c>
      <c r="B411" s="9">
        <v>68.06</v>
      </c>
      <c r="C411" s="9">
        <v>70.52</v>
      </c>
      <c r="D411" s="9">
        <v>70.87</v>
      </c>
      <c r="E411" s="9">
        <v>67.58</v>
      </c>
      <c r="F411" s="9" t="s">
        <v>433</v>
      </c>
      <c r="G411" s="11">
        <v>-0.0415</v>
      </c>
    </row>
    <row r="412">
      <c r="A412" s="10">
        <v>43294.0</v>
      </c>
      <c r="B412" s="9">
        <v>71.01</v>
      </c>
      <c r="C412" s="9">
        <v>70.38</v>
      </c>
      <c r="D412" s="9">
        <v>71.66</v>
      </c>
      <c r="E412" s="9">
        <v>69.84</v>
      </c>
      <c r="F412" s="9" t="s">
        <v>434</v>
      </c>
      <c r="G412" s="11">
        <v>0.0097</v>
      </c>
    </row>
    <row r="413">
      <c r="A413" s="10">
        <v>43293.0</v>
      </c>
      <c r="B413" s="9">
        <v>70.33</v>
      </c>
      <c r="C413" s="9">
        <v>70.6</v>
      </c>
      <c r="D413" s="9">
        <v>71.24</v>
      </c>
      <c r="E413" s="9">
        <v>69.23</v>
      </c>
      <c r="F413" s="9" t="s">
        <v>435</v>
      </c>
      <c r="G413" s="11">
        <v>-7.0E-4</v>
      </c>
    </row>
    <row r="414">
      <c r="A414" s="10">
        <v>43292.0</v>
      </c>
      <c r="B414" s="9">
        <v>70.38</v>
      </c>
      <c r="C414" s="9">
        <v>74.2</v>
      </c>
      <c r="D414" s="9">
        <v>74.26</v>
      </c>
      <c r="E414" s="9">
        <v>70.02</v>
      </c>
      <c r="F414" s="9" t="s">
        <v>436</v>
      </c>
      <c r="G414" s="11">
        <v>-0.0503</v>
      </c>
    </row>
    <row r="415">
      <c r="A415" s="10">
        <v>43291.0</v>
      </c>
      <c r="B415" s="9">
        <v>74.11</v>
      </c>
      <c r="C415" s="9">
        <v>74.04</v>
      </c>
      <c r="D415" s="9">
        <v>74.7</v>
      </c>
      <c r="E415" s="9">
        <v>73.65</v>
      </c>
      <c r="F415" s="9" t="s">
        <v>437</v>
      </c>
      <c r="G415" s="11">
        <v>0.0035</v>
      </c>
    </row>
    <row r="416">
      <c r="A416" s="12">
        <v>43290.0</v>
      </c>
      <c r="B416" s="9">
        <v>73.85</v>
      </c>
      <c r="C416" s="9">
        <v>73.87</v>
      </c>
      <c r="D416" s="9">
        <v>74.28</v>
      </c>
      <c r="E416" s="9">
        <v>72.99</v>
      </c>
      <c r="F416" s="9" t="s">
        <v>438</v>
      </c>
      <c r="G416" s="11">
        <v>7.0E-4</v>
      </c>
    </row>
    <row r="417">
      <c r="A417" s="12">
        <v>43287.0</v>
      </c>
      <c r="B417" s="9">
        <v>73.8</v>
      </c>
      <c r="C417" s="9">
        <v>73.16</v>
      </c>
      <c r="D417" s="9">
        <v>74.01</v>
      </c>
      <c r="E417" s="9">
        <v>72.14</v>
      </c>
      <c r="F417" s="9" t="s">
        <v>439</v>
      </c>
      <c r="G417" s="11">
        <v>0.0118</v>
      </c>
    </row>
    <row r="418">
      <c r="A418" s="12">
        <v>43286.0</v>
      </c>
      <c r="B418" s="9">
        <v>72.94</v>
      </c>
      <c r="C418" s="9">
        <v>74.23</v>
      </c>
      <c r="D418" s="9">
        <v>74.9</v>
      </c>
      <c r="E418" s="9">
        <v>72.53</v>
      </c>
      <c r="F418" s="9" t="s">
        <v>440</v>
      </c>
      <c r="G418" s="11">
        <v>-0.0161</v>
      </c>
    </row>
    <row r="419">
      <c r="A419" s="12">
        <v>43285.0</v>
      </c>
      <c r="B419" s="9">
        <v>74.13</v>
      </c>
      <c r="C419" s="9">
        <v>74.62</v>
      </c>
      <c r="D419" s="9">
        <v>74.76</v>
      </c>
      <c r="E419" s="9">
        <v>73.52</v>
      </c>
      <c r="F419" s="9" t="s">
        <v>55</v>
      </c>
      <c r="G419" s="11">
        <v>-1.0E-4</v>
      </c>
    </row>
    <row r="420">
      <c r="A420" s="12">
        <v>43284.0</v>
      </c>
      <c r="B420" s="9">
        <v>74.14</v>
      </c>
      <c r="C420" s="9">
        <v>74.08</v>
      </c>
      <c r="D420" s="9">
        <v>75.27</v>
      </c>
      <c r="E420" s="9">
        <v>72.73</v>
      </c>
      <c r="F420" s="9" t="s">
        <v>441</v>
      </c>
      <c r="G420" s="11">
        <v>0.0027</v>
      </c>
    </row>
    <row r="421">
      <c r="A421" s="12">
        <v>43283.0</v>
      </c>
      <c r="B421" s="9">
        <v>73.94</v>
      </c>
      <c r="C421" s="9">
        <v>73.62</v>
      </c>
      <c r="D421" s="9">
        <v>74.35</v>
      </c>
      <c r="E421" s="9">
        <v>72.51</v>
      </c>
      <c r="F421" s="9" t="s">
        <v>442</v>
      </c>
      <c r="G421" s="11">
        <v>-0.0028</v>
      </c>
    </row>
    <row r="422">
      <c r="A422" s="10">
        <v>43280.0</v>
      </c>
      <c r="B422" s="9">
        <v>74.15</v>
      </c>
      <c r="C422" s="9">
        <v>73.33</v>
      </c>
      <c r="D422" s="9">
        <v>74.46</v>
      </c>
      <c r="E422" s="9">
        <v>72.93</v>
      </c>
      <c r="F422" s="9" t="s">
        <v>443</v>
      </c>
      <c r="G422" s="11">
        <v>0.0095</v>
      </c>
    </row>
    <row r="423">
      <c r="A423" s="10">
        <v>43279.0</v>
      </c>
      <c r="B423" s="9">
        <v>73.45</v>
      </c>
      <c r="C423" s="9">
        <v>72.27</v>
      </c>
      <c r="D423" s="9">
        <v>74.03</v>
      </c>
      <c r="E423" s="9">
        <v>72.2</v>
      </c>
      <c r="F423" s="9" t="s">
        <v>444</v>
      </c>
      <c r="G423" s="11">
        <v>0.0095</v>
      </c>
    </row>
    <row r="424">
      <c r="A424" s="10">
        <v>43278.0</v>
      </c>
      <c r="B424" s="9">
        <v>72.76</v>
      </c>
      <c r="C424" s="9">
        <v>70.68</v>
      </c>
      <c r="D424" s="9">
        <v>73.06</v>
      </c>
      <c r="E424" s="9">
        <v>70.56</v>
      </c>
      <c r="F424" s="9" t="s">
        <v>445</v>
      </c>
      <c r="G424" s="11">
        <v>0.0316</v>
      </c>
    </row>
    <row r="425">
      <c r="A425" s="10">
        <v>43277.0</v>
      </c>
      <c r="B425" s="9">
        <v>70.53</v>
      </c>
      <c r="C425" s="9">
        <v>68.21</v>
      </c>
      <c r="D425" s="9">
        <v>70.91</v>
      </c>
      <c r="E425" s="9">
        <v>67.72</v>
      </c>
      <c r="F425" s="9" t="s">
        <v>446</v>
      </c>
      <c r="G425" s="11">
        <v>0.036</v>
      </c>
    </row>
    <row r="426">
      <c r="A426" s="10">
        <v>43276.0</v>
      </c>
      <c r="B426" s="9">
        <v>68.08</v>
      </c>
      <c r="C426" s="9">
        <v>68.75</v>
      </c>
      <c r="D426" s="9">
        <v>69.44</v>
      </c>
      <c r="E426" s="9">
        <v>67.78</v>
      </c>
      <c r="F426" s="9" t="s">
        <v>447</v>
      </c>
      <c r="G426" s="11">
        <v>-0.0073</v>
      </c>
    </row>
    <row r="427">
      <c r="A427" s="10">
        <v>43273.0</v>
      </c>
      <c r="B427" s="9">
        <v>68.58</v>
      </c>
      <c r="C427" s="9">
        <v>65.93</v>
      </c>
      <c r="D427" s="9">
        <v>69.38</v>
      </c>
      <c r="E427" s="9">
        <v>65.71</v>
      </c>
      <c r="F427" s="9" t="s">
        <v>448</v>
      </c>
      <c r="G427" s="11">
        <v>0.0464</v>
      </c>
    </row>
    <row r="428">
      <c r="A428" s="10">
        <v>43272.0</v>
      </c>
      <c r="B428" s="9">
        <v>65.54</v>
      </c>
      <c r="C428" s="9">
        <v>65.34</v>
      </c>
      <c r="D428" s="9">
        <v>66.22</v>
      </c>
      <c r="E428" s="9">
        <v>64.34</v>
      </c>
      <c r="F428" s="9" t="s">
        <v>449</v>
      </c>
      <c r="G428" s="11">
        <v>-0.0103</v>
      </c>
    </row>
    <row r="429">
      <c r="A429" s="10">
        <v>43271.0</v>
      </c>
      <c r="B429" s="9">
        <v>66.22</v>
      </c>
      <c r="C429" s="9">
        <v>65.11</v>
      </c>
      <c r="D429" s="9">
        <v>66.53</v>
      </c>
      <c r="E429" s="9">
        <v>65.01</v>
      </c>
      <c r="F429" s="9" t="s">
        <v>450</v>
      </c>
      <c r="G429" s="11">
        <v>0.0177</v>
      </c>
    </row>
    <row r="430">
      <c r="A430" s="10">
        <v>43270.0</v>
      </c>
      <c r="B430" s="9">
        <v>65.07</v>
      </c>
      <c r="C430" s="9">
        <v>65.82</v>
      </c>
      <c r="D430" s="9">
        <v>65.9</v>
      </c>
      <c r="E430" s="9">
        <v>64.39</v>
      </c>
      <c r="F430" s="9" t="s">
        <v>451</v>
      </c>
      <c r="G430" s="11">
        <v>-0.0118</v>
      </c>
    </row>
    <row r="431">
      <c r="A431" s="10">
        <v>43269.0</v>
      </c>
      <c r="B431" s="9">
        <v>65.85</v>
      </c>
      <c r="C431" s="9">
        <v>64.4</v>
      </c>
      <c r="D431" s="9">
        <v>65.98</v>
      </c>
      <c r="E431" s="9">
        <v>63.59</v>
      </c>
      <c r="F431" s="9" t="s">
        <v>452</v>
      </c>
      <c r="G431" s="11">
        <v>0.0121</v>
      </c>
    </row>
    <row r="432">
      <c r="A432" s="10">
        <v>43266.0</v>
      </c>
      <c r="B432" s="9">
        <v>65.06</v>
      </c>
      <c r="C432" s="9">
        <v>67.0</v>
      </c>
      <c r="D432" s="9">
        <v>67.09</v>
      </c>
      <c r="E432" s="9">
        <v>64.29</v>
      </c>
      <c r="F432" s="9" t="s">
        <v>453</v>
      </c>
      <c r="G432" s="11">
        <v>-0.0274</v>
      </c>
    </row>
    <row r="433">
      <c r="A433" s="10">
        <v>43265.0</v>
      </c>
      <c r="B433" s="9">
        <v>66.89</v>
      </c>
      <c r="C433" s="9">
        <v>66.62</v>
      </c>
      <c r="D433" s="9">
        <v>67.16</v>
      </c>
      <c r="E433" s="9">
        <v>66.36</v>
      </c>
      <c r="F433" s="9" t="s">
        <v>454</v>
      </c>
      <c r="G433" s="11">
        <v>0.0038</v>
      </c>
    </row>
    <row r="434">
      <c r="A434" s="10">
        <v>43264.0</v>
      </c>
      <c r="B434" s="9">
        <v>66.64</v>
      </c>
      <c r="C434" s="9">
        <v>66.01</v>
      </c>
      <c r="D434" s="9">
        <v>66.89</v>
      </c>
      <c r="E434" s="9">
        <v>65.52</v>
      </c>
      <c r="F434" s="9" t="s">
        <v>455</v>
      </c>
      <c r="G434" s="11">
        <v>0.0042</v>
      </c>
    </row>
    <row r="435">
      <c r="A435" s="10">
        <v>43263.0</v>
      </c>
      <c r="B435" s="9">
        <v>66.36</v>
      </c>
      <c r="C435" s="9">
        <v>66.05</v>
      </c>
      <c r="D435" s="9">
        <v>66.7</v>
      </c>
      <c r="E435" s="9">
        <v>65.87</v>
      </c>
      <c r="F435" s="9" t="s">
        <v>456</v>
      </c>
      <c r="G435" s="11">
        <v>0.0039</v>
      </c>
    </row>
    <row r="436">
      <c r="A436" s="10">
        <v>43262.0</v>
      </c>
      <c r="B436" s="9">
        <v>66.1</v>
      </c>
      <c r="C436" s="9">
        <v>65.56</v>
      </c>
      <c r="D436" s="9">
        <v>66.35</v>
      </c>
      <c r="E436" s="9">
        <v>64.85</v>
      </c>
      <c r="F436" s="9" t="s">
        <v>457</v>
      </c>
      <c r="G436" s="11">
        <v>0.0055</v>
      </c>
    </row>
    <row r="437">
      <c r="A437" s="12">
        <v>43259.0</v>
      </c>
      <c r="B437" s="9">
        <v>65.74</v>
      </c>
      <c r="C437" s="9">
        <v>65.98</v>
      </c>
      <c r="D437" s="9">
        <v>66.24</v>
      </c>
      <c r="E437" s="9">
        <v>65.15</v>
      </c>
      <c r="F437" s="9" t="s">
        <v>458</v>
      </c>
      <c r="G437" s="11">
        <v>-0.0032</v>
      </c>
    </row>
    <row r="438">
      <c r="A438" s="12">
        <v>43258.0</v>
      </c>
      <c r="B438" s="9">
        <v>65.95</v>
      </c>
      <c r="C438" s="9">
        <v>65.07</v>
      </c>
      <c r="D438" s="9">
        <v>66.07</v>
      </c>
      <c r="E438" s="9">
        <v>64.81</v>
      </c>
      <c r="F438" s="9" t="s">
        <v>459</v>
      </c>
      <c r="G438" s="11">
        <v>0.0188</v>
      </c>
    </row>
    <row r="439">
      <c r="A439" s="12">
        <v>43257.0</v>
      </c>
      <c r="B439" s="9">
        <v>64.73</v>
      </c>
      <c r="C439" s="9">
        <v>65.51</v>
      </c>
      <c r="D439" s="9">
        <v>65.96</v>
      </c>
      <c r="E439" s="9">
        <v>64.27</v>
      </c>
      <c r="F439" s="9" t="s">
        <v>460</v>
      </c>
      <c r="G439" s="11">
        <v>-0.0121</v>
      </c>
    </row>
    <row r="440">
      <c r="A440" s="12">
        <v>43256.0</v>
      </c>
      <c r="B440" s="9">
        <v>65.52</v>
      </c>
      <c r="C440" s="9">
        <v>64.94</v>
      </c>
      <c r="D440" s="9">
        <v>65.57</v>
      </c>
      <c r="E440" s="9">
        <v>64.22</v>
      </c>
      <c r="F440" s="9" t="s">
        <v>461</v>
      </c>
      <c r="G440" s="11">
        <v>0.0119</v>
      </c>
    </row>
    <row r="441">
      <c r="A441" s="12">
        <v>43255.0</v>
      </c>
      <c r="B441" s="9">
        <v>64.75</v>
      </c>
      <c r="C441" s="9">
        <v>65.71</v>
      </c>
      <c r="D441" s="9">
        <v>66.04</v>
      </c>
      <c r="E441" s="9">
        <v>64.57</v>
      </c>
      <c r="F441" s="9" t="s">
        <v>462</v>
      </c>
      <c r="G441" s="11">
        <v>-0.0161</v>
      </c>
    </row>
    <row r="442">
      <c r="A442" s="12">
        <v>43252.0</v>
      </c>
      <c r="B442" s="9">
        <v>65.81</v>
      </c>
      <c r="C442" s="9">
        <v>67.07</v>
      </c>
      <c r="D442" s="9">
        <v>67.34</v>
      </c>
      <c r="E442" s="9">
        <v>65.51</v>
      </c>
      <c r="F442" s="9" t="s">
        <v>463</v>
      </c>
      <c r="G442" s="11">
        <v>-0.0183</v>
      </c>
    </row>
    <row r="443">
      <c r="A443" s="13">
        <v>43251.0</v>
      </c>
      <c r="B443" s="9">
        <v>67.04</v>
      </c>
      <c r="C443" s="9">
        <v>68.24</v>
      </c>
      <c r="D443" s="9">
        <v>68.3</v>
      </c>
      <c r="E443" s="9">
        <v>66.56</v>
      </c>
      <c r="F443" s="9" t="s">
        <v>464</v>
      </c>
      <c r="G443" s="11">
        <v>-0.0172</v>
      </c>
    </row>
    <row r="444">
      <c r="A444" s="13">
        <v>43250.0</v>
      </c>
      <c r="B444" s="9">
        <v>68.21</v>
      </c>
      <c r="C444" s="9">
        <v>66.85</v>
      </c>
      <c r="D444" s="9">
        <v>68.67</v>
      </c>
      <c r="E444" s="9">
        <v>66.35</v>
      </c>
      <c r="F444" s="9" t="s">
        <v>465</v>
      </c>
      <c r="G444" s="11">
        <v>0.0222</v>
      </c>
    </row>
    <row r="445">
      <c r="A445" s="13">
        <v>43249.0</v>
      </c>
      <c r="B445" s="9">
        <v>66.73</v>
      </c>
      <c r="C445" s="9">
        <v>67.55</v>
      </c>
      <c r="D445" s="9">
        <v>67.55</v>
      </c>
      <c r="E445" s="9">
        <v>65.8</v>
      </c>
      <c r="F445" s="9" t="s">
        <v>169</v>
      </c>
      <c r="G445" s="11">
        <v>-0.0048</v>
      </c>
    </row>
    <row r="446">
      <c r="A446" s="13">
        <v>43248.0</v>
      </c>
      <c r="B446" s="9">
        <v>67.05</v>
      </c>
      <c r="C446" s="9">
        <v>67.39</v>
      </c>
      <c r="D446" s="9">
        <v>67.41</v>
      </c>
      <c r="E446" s="9">
        <v>65.81</v>
      </c>
      <c r="F446" s="9" t="s">
        <v>55</v>
      </c>
      <c r="G446" s="11">
        <v>-0.0046</v>
      </c>
    </row>
    <row r="447">
      <c r="A447" s="13">
        <v>43247.0</v>
      </c>
      <c r="B447" s="9">
        <v>67.36</v>
      </c>
      <c r="C447" s="9">
        <v>67.44</v>
      </c>
      <c r="D447" s="9">
        <v>67.48</v>
      </c>
      <c r="E447" s="9">
        <v>67.02</v>
      </c>
      <c r="F447" s="9" t="s">
        <v>55</v>
      </c>
      <c r="G447" s="11">
        <v>-0.0077</v>
      </c>
    </row>
    <row r="448">
      <c r="A448" s="13">
        <v>43245.0</v>
      </c>
      <c r="B448" s="9">
        <v>67.88</v>
      </c>
      <c r="C448" s="9">
        <v>70.65</v>
      </c>
      <c r="D448" s="9">
        <v>70.8</v>
      </c>
      <c r="E448" s="9">
        <v>67.42</v>
      </c>
      <c r="F448" s="9" t="s">
        <v>466</v>
      </c>
      <c r="G448" s="11">
        <v>-0.04</v>
      </c>
    </row>
    <row r="449">
      <c r="A449" s="13">
        <v>43244.0</v>
      </c>
      <c r="B449" s="9">
        <v>70.71</v>
      </c>
      <c r="C449" s="9">
        <v>71.83</v>
      </c>
      <c r="D449" s="9">
        <v>72.0</v>
      </c>
      <c r="E449" s="9">
        <v>70.52</v>
      </c>
      <c r="F449" s="9" t="s">
        <v>467</v>
      </c>
      <c r="G449" s="11">
        <v>-0.0157</v>
      </c>
    </row>
    <row r="450">
      <c r="A450" s="13">
        <v>43243.0</v>
      </c>
      <c r="B450" s="9">
        <v>71.84</v>
      </c>
      <c r="C450" s="9">
        <v>72.11</v>
      </c>
      <c r="D450" s="9">
        <v>72.26</v>
      </c>
      <c r="E450" s="9">
        <v>71.19</v>
      </c>
      <c r="F450" s="9" t="s">
        <v>468</v>
      </c>
      <c r="G450" s="11">
        <v>-0.004</v>
      </c>
    </row>
    <row r="451">
      <c r="A451" s="13">
        <v>43242.0</v>
      </c>
      <c r="B451" s="9">
        <v>72.13</v>
      </c>
      <c r="C451" s="9">
        <v>72.53</v>
      </c>
      <c r="D451" s="9">
        <v>72.83</v>
      </c>
      <c r="E451" s="9">
        <v>71.9</v>
      </c>
      <c r="F451" s="9" t="s">
        <v>469</v>
      </c>
      <c r="G451" s="11">
        <v>-0.0015</v>
      </c>
    </row>
    <row r="452">
      <c r="A452" s="13">
        <v>43241.0</v>
      </c>
      <c r="B452" s="9">
        <v>72.24</v>
      </c>
      <c r="C452" s="9">
        <v>71.47</v>
      </c>
      <c r="D452" s="9">
        <v>72.59</v>
      </c>
      <c r="E452" s="9">
        <v>71.25</v>
      </c>
      <c r="F452" s="9" t="s">
        <v>470</v>
      </c>
      <c r="G452" s="11">
        <v>0.0135</v>
      </c>
    </row>
    <row r="453">
      <c r="A453" s="13">
        <v>43238.0</v>
      </c>
      <c r="B453" s="9">
        <v>71.28</v>
      </c>
      <c r="C453" s="9">
        <v>71.6</v>
      </c>
      <c r="D453" s="9">
        <v>71.75</v>
      </c>
      <c r="E453" s="9">
        <v>70.99</v>
      </c>
      <c r="F453" s="9" t="s">
        <v>471</v>
      </c>
      <c r="G453" s="11">
        <v>-0.0029</v>
      </c>
    </row>
    <row r="454">
      <c r="A454" s="13">
        <v>43237.0</v>
      </c>
      <c r="B454" s="9">
        <v>71.49</v>
      </c>
      <c r="C454" s="9">
        <v>71.56</v>
      </c>
      <c r="D454" s="9">
        <v>72.3</v>
      </c>
      <c r="E454" s="9">
        <v>71.09</v>
      </c>
      <c r="F454" s="9" t="s">
        <v>472</v>
      </c>
      <c r="G454" s="11">
        <v>0.0</v>
      </c>
    </row>
    <row r="455">
      <c r="A455" s="13">
        <v>43236.0</v>
      </c>
      <c r="B455" s="9">
        <v>71.49</v>
      </c>
      <c r="C455" s="9">
        <v>71.02</v>
      </c>
      <c r="D455" s="9">
        <v>71.59</v>
      </c>
      <c r="E455" s="9">
        <v>70.66</v>
      </c>
      <c r="F455" s="9" t="s">
        <v>473</v>
      </c>
      <c r="G455" s="11">
        <v>0.0025</v>
      </c>
    </row>
    <row r="456">
      <c r="A456" s="13">
        <v>43235.0</v>
      </c>
      <c r="B456" s="9">
        <v>71.31</v>
      </c>
      <c r="C456" s="9">
        <v>71.15</v>
      </c>
      <c r="D456" s="9">
        <v>71.92</v>
      </c>
      <c r="E456" s="9">
        <v>70.42</v>
      </c>
      <c r="F456" s="9" t="s">
        <v>474</v>
      </c>
      <c r="G456" s="11">
        <v>0.0049</v>
      </c>
    </row>
    <row r="457">
      <c r="A457" s="13">
        <v>43234.0</v>
      </c>
      <c r="B457" s="9">
        <v>70.96</v>
      </c>
      <c r="C457" s="9">
        <v>70.54</v>
      </c>
      <c r="D457" s="9">
        <v>71.26</v>
      </c>
      <c r="E457" s="9">
        <v>70.26</v>
      </c>
      <c r="F457" s="9" t="s">
        <v>475</v>
      </c>
      <c r="G457" s="11">
        <v>0.0037</v>
      </c>
    </row>
    <row r="458">
      <c r="A458" s="13">
        <v>43231.0</v>
      </c>
      <c r="B458" s="9">
        <v>70.7</v>
      </c>
      <c r="C458" s="9">
        <v>71.45</v>
      </c>
      <c r="D458" s="9">
        <v>71.63</v>
      </c>
      <c r="E458" s="9">
        <v>70.45</v>
      </c>
      <c r="F458" s="9" t="s">
        <v>476</v>
      </c>
      <c r="G458" s="11">
        <v>-0.0092</v>
      </c>
    </row>
    <row r="459">
      <c r="A459" s="13">
        <v>43230.0</v>
      </c>
      <c r="B459" s="9">
        <v>71.36</v>
      </c>
      <c r="C459" s="9">
        <v>71.23</v>
      </c>
      <c r="D459" s="9">
        <v>71.89</v>
      </c>
      <c r="E459" s="9">
        <v>70.56</v>
      </c>
      <c r="F459" s="9" t="s">
        <v>477</v>
      </c>
      <c r="G459" s="11">
        <v>0.0031</v>
      </c>
    </row>
    <row r="460">
      <c r="A460" s="14">
        <v>43229.0</v>
      </c>
      <c r="B460" s="9">
        <v>71.14</v>
      </c>
      <c r="C460" s="9">
        <v>70.05</v>
      </c>
      <c r="D460" s="9">
        <v>71.36</v>
      </c>
      <c r="E460" s="9">
        <v>69.85</v>
      </c>
      <c r="F460" s="9" t="s">
        <v>478</v>
      </c>
      <c r="G460" s="11">
        <v>0.0301</v>
      </c>
    </row>
    <row r="461">
      <c r="A461" s="14">
        <v>43228.0</v>
      </c>
      <c r="B461" s="9">
        <v>69.06</v>
      </c>
      <c r="C461" s="9">
        <v>70.03</v>
      </c>
      <c r="D461" s="9">
        <v>70.4</v>
      </c>
      <c r="E461" s="9">
        <v>67.63</v>
      </c>
      <c r="F461" s="9" t="s">
        <v>479</v>
      </c>
      <c r="G461" s="11">
        <v>-0.0236</v>
      </c>
    </row>
    <row r="462">
      <c r="A462" s="14">
        <v>43227.0</v>
      </c>
      <c r="B462" s="9">
        <v>70.73</v>
      </c>
      <c r="C462" s="9">
        <v>69.85</v>
      </c>
      <c r="D462" s="9">
        <v>70.84</v>
      </c>
      <c r="E462" s="9">
        <v>69.51</v>
      </c>
      <c r="F462" s="9" t="s">
        <v>480</v>
      </c>
      <c r="G462" s="11">
        <v>0.0145</v>
      </c>
    </row>
    <row r="463">
      <c r="A463" s="14">
        <v>43224.0</v>
      </c>
      <c r="B463" s="9">
        <v>69.72</v>
      </c>
      <c r="C463" s="9">
        <v>68.5</v>
      </c>
      <c r="D463" s="9">
        <v>69.97</v>
      </c>
      <c r="E463" s="9">
        <v>68.12</v>
      </c>
      <c r="F463" s="9" t="s">
        <v>481</v>
      </c>
      <c r="G463" s="11">
        <v>0.0189</v>
      </c>
    </row>
    <row r="464">
      <c r="A464" s="14">
        <v>43223.0</v>
      </c>
      <c r="B464" s="9">
        <v>68.43</v>
      </c>
      <c r="C464" s="9">
        <v>67.68</v>
      </c>
      <c r="D464" s="9">
        <v>68.6</v>
      </c>
      <c r="E464" s="9">
        <v>67.21</v>
      </c>
      <c r="F464" s="9" t="s">
        <v>482</v>
      </c>
      <c r="G464" s="11">
        <v>0.0074</v>
      </c>
    </row>
    <row r="465">
      <c r="A465" s="14">
        <v>43222.0</v>
      </c>
      <c r="B465" s="9">
        <v>67.93</v>
      </c>
      <c r="C465" s="9">
        <v>67.49</v>
      </c>
      <c r="D465" s="9">
        <v>68.14</v>
      </c>
      <c r="E465" s="9">
        <v>66.92</v>
      </c>
      <c r="F465" s="9" t="s">
        <v>483</v>
      </c>
      <c r="G465" s="11">
        <v>0.0101</v>
      </c>
    </row>
    <row r="466">
      <c r="A466" s="14">
        <v>43221.0</v>
      </c>
      <c r="B466" s="9">
        <v>67.25</v>
      </c>
      <c r="C466" s="9">
        <v>68.56</v>
      </c>
      <c r="D466" s="9">
        <v>68.9</v>
      </c>
      <c r="E466" s="9">
        <v>66.85</v>
      </c>
      <c r="F466" s="9" t="s">
        <v>484</v>
      </c>
      <c r="G466" s="11">
        <v>-0.0193</v>
      </c>
    </row>
    <row r="467">
      <c r="A467" s="10">
        <v>43220.0</v>
      </c>
      <c r="B467" s="9">
        <v>68.57</v>
      </c>
      <c r="C467" s="9">
        <v>68.15</v>
      </c>
      <c r="D467" s="9">
        <v>69.34</v>
      </c>
      <c r="E467" s="9">
        <v>67.17</v>
      </c>
      <c r="F467" s="9" t="s">
        <v>485</v>
      </c>
      <c r="G467" s="11">
        <v>0.0069</v>
      </c>
    </row>
    <row r="468">
      <c r="A468" s="10">
        <v>43217.0</v>
      </c>
      <c r="B468" s="9">
        <v>68.1</v>
      </c>
      <c r="C468" s="9">
        <v>68.21</v>
      </c>
      <c r="D468" s="9">
        <v>68.36</v>
      </c>
      <c r="E468" s="9">
        <v>67.64</v>
      </c>
      <c r="F468" s="9" t="s">
        <v>486</v>
      </c>
      <c r="G468" s="11">
        <v>-0.0013</v>
      </c>
    </row>
    <row r="469">
      <c r="A469" s="10">
        <v>43216.0</v>
      </c>
      <c r="B469" s="9">
        <v>68.19</v>
      </c>
      <c r="C469" s="9">
        <v>68.03</v>
      </c>
      <c r="D469" s="9">
        <v>68.78</v>
      </c>
      <c r="E469" s="9">
        <v>67.71</v>
      </c>
      <c r="F469" s="9" t="s">
        <v>487</v>
      </c>
      <c r="G469" s="11">
        <v>0.0021</v>
      </c>
    </row>
    <row r="470">
      <c r="A470" s="10">
        <v>43215.0</v>
      </c>
      <c r="B470" s="9">
        <v>68.05</v>
      </c>
      <c r="C470" s="9">
        <v>67.75</v>
      </c>
      <c r="D470" s="9">
        <v>68.18</v>
      </c>
      <c r="E470" s="9">
        <v>67.11</v>
      </c>
      <c r="F470" s="9" t="s">
        <v>488</v>
      </c>
      <c r="G470" s="11">
        <v>0.0052</v>
      </c>
    </row>
    <row r="471">
      <c r="A471" s="10">
        <v>43214.0</v>
      </c>
      <c r="B471" s="9">
        <v>67.7</v>
      </c>
      <c r="C471" s="9">
        <v>68.95</v>
      </c>
      <c r="D471" s="9">
        <v>69.38</v>
      </c>
      <c r="E471" s="9">
        <v>67.54</v>
      </c>
      <c r="F471" s="9" t="s">
        <v>489</v>
      </c>
      <c r="G471" s="11">
        <v>-0.0137</v>
      </c>
    </row>
    <row r="472">
      <c r="A472" s="10">
        <v>43213.0</v>
      </c>
      <c r="B472" s="9">
        <v>68.64</v>
      </c>
      <c r="C472" s="9">
        <v>68.22</v>
      </c>
      <c r="D472" s="9">
        <v>69.03</v>
      </c>
      <c r="E472" s="9">
        <v>67.14</v>
      </c>
      <c r="F472" s="9" t="s">
        <v>490</v>
      </c>
      <c r="G472" s="11">
        <v>0.0038</v>
      </c>
    </row>
    <row r="473">
      <c r="A473" s="10">
        <v>43210.0</v>
      </c>
      <c r="B473" s="9">
        <v>68.38</v>
      </c>
      <c r="C473" s="9">
        <v>68.26</v>
      </c>
      <c r="D473" s="9">
        <v>68.62</v>
      </c>
      <c r="E473" s="9">
        <v>67.5</v>
      </c>
      <c r="F473" s="9" t="s">
        <v>491</v>
      </c>
      <c r="G473" s="11">
        <v>0.0013</v>
      </c>
    </row>
    <row r="474">
      <c r="A474" s="10">
        <v>43209.0</v>
      </c>
      <c r="B474" s="9">
        <v>68.29</v>
      </c>
      <c r="C474" s="9">
        <v>68.75</v>
      </c>
      <c r="D474" s="9">
        <v>69.56</v>
      </c>
      <c r="E474" s="9">
        <v>67.98</v>
      </c>
      <c r="F474" s="9" t="s">
        <v>492</v>
      </c>
      <c r="G474" s="11">
        <v>-0.0026</v>
      </c>
    </row>
    <row r="475">
      <c r="A475" s="10">
        <v>43208.0</v>
      </c>
      <c r="B475" s="9">
        <v>68.47</v>
      </c>
      <c r="C475" s="9">
        <v>66.68</v>
      </c>
      <c r="D475" s="9">
        <v>68.91</v>
      </c>
      <c r="E475" s="9">
        <v>66.56</v>
      </c>
      <c r="F475" s="9" t="s">
        <v>493</v>
      </c>
      <c r="G475" s="11">
        <v>0.0293</v>
      </c>
    </row>
    <row r="476">
      <c r="A476" s="10">
        <v>43207.0</v>
      </c>
      <c r="B476" s="9">
        <v>66.52</v>
      </c>
      <c r="C476" s="9">
        <v>66.42</v>
      </c>
      <c r="D476" s="9">
        <v>66.75</v>
      </c>
      <c r="E476" s="9">
        <v>65.56</v>
      </c>
      <c r="F476" s="9" t="s">
        <v>494</v>
      </c>
      <c r="G476" s="11">
        <v>0.0045</v>
      </c>
    </row>
    <row r="477">
      <c r="A477" s="10">
        <v>43206.0</v>
      </c>
      <c r="B477" s="9">
        <v>66.22</v>
      </c>
      <c r="C477" s="9">
        <v>67.24</v>
      </c>
      <c r="D477" s="9">
        <v>67.74</v>
      </c>
      <c r="E477" s="9">
        <v>66.13</v>
      </c>
      <c r="F477" s="9" t="s">
        <v>495</v>
      </c>
      <c r="G477" s="11">
        <v>-0.0174</v>
      </c>
    </row>
    <row r="478">
      <c r="A478" s="10">
        <v>43203.0</v>
      </c>
      <c r="B478" s="9">
        <v>67.39</v>
      </c>
      <c r="C478" s="9">
        <v>67.18</v>
      </c>
      <c r="D478" s="9">
        <v>67.76</v>
      </c>
      <c r="E478" s="9">
        <v>66.7</v>
      </c>
      <c r="F478" s="9" t="s">
        <v>496</v>
      </c>
      <c r="G478" s="11">
        <v>0.0048</v>
      </c>
    </row>
    <row r="479">
      <c r="A479" s="10">
        <v>43202.0</v>
      </c>
      <c r="B479" s="9">
        <v>67.07</v>
      </c>
      <c r="C479" s="9">
        <v>66.75</v>
      </c>
      <c r="D479" s="9">
        <v>67.33</v>
      </c>
      <c r="E479" s="9">
        <v>66.0</v>
      </c>
      <c r="F479" s="9" t="s">
        <v>497</v>
      </c>
      <c r="G479" s="11">
        <v>0.0037</v>
      </c>
    </row>
    <row r="480">
      <c r="A480" s="10">
        <v>43201.0</v>
      </c>
      <c r="B480" s="9">
        <v>66.82</v>
      </c>
      <c r="C480" s="9">
        <v>65.59</v>
      </c>
      <c r="D480" s="9">
        <v>67.45</v>
      </c>
      <c r="E480" s="9">
        <v>65.15</v>
      </c>
      <c r="F480" s="9" t="s">
        <v>498</v>
      </c>
      <c r="G480" s="11">
        <v>0.02</v>
      </c>
    </row>
    <row r="481">
      <c r="A481" s="10">
        <v>43200.0</v>
      </c>
      <c r="B481" s="9">
        <v>65.51</v>
      </c>
      <c r="C481" s="9">
        <v>63.3</v>
      </c>
      <c r="D481" s="9">
        <v>65.86</v>
      </c>
      <c r="E481" s="9">
        <v>63.2</v>
      </c>
      <c r="F481" s="9" t="s">
        <v>499</v>
      </c>
      <c r="G481" s="11">
        <v>0.033</v>
      </c>
    </row>
    <row r="482">
      <c r="A482" s="12">
        <v>43199.0</v>
      </c>
      <c r="B482" s="9">
        <v>63.42</v>
      </c>
      <c r="C482" s="9">
        <v>62.0</v>
      </c>
      <c r="D482" s="9">
        <v>63.61</v>
      </c>
      <c r="E482" s="9">
        <v>61.93</v>
      </c>
      <c r="F482" s="9" t="s">
        <v>500</v>
      </c>
      <c r="G482" s="11">
        <v>0.0219</v>
      </c>
    </row>
    <row r="483">
      <c r="A483" s="12">
        <v>43196.0</v>
      </c>
      <c r="B483" s="9">
        <v>62.06</v>
      </c>
      <c r="C483" s="9">
        <v>63.7</v>
      </c>
      <c r="D483" s="9">
        <v>63.79</v>
      </c>
      <c r="E483" s="9">
        <v>61.81</v>
      </c>
      <c r="F483" s="9" t="s">
        <v>501</v>
      </c>
      <c r="G483" s="11">
        <v>-0.0233</v>
      </c>
    </row>
    <row r="484">
      <c r="A484" s="12">
        <v>43195.0</v>
      </c>
      <c r="B484" s="9">
        <v>63.54</v>
      </c>
      <c r="C484" s="9">
        <v>63.6</v>
      </c>
      <c r="D484" s="9">
        <v>64.12</v>
      </c>
      <c r="E484" s="9">
        <v>63.07</v>
      </c>
      <c r="F484" s="9" t="s">
        <v>502</v>
      </c>
      <c r="G484" s="11">
        <v>0.0027</v>
      </c>
    </row>
    <row r="485">
      <c r="A485" s="12">
        <v>43194.0</v>
      </c>
      <c r="B485" s="9">
        <v>63.37</v>
      </c>
      <c r="C485" s="9">
        <v>63.59</v>
      </c>
      <c r="D485" s="9">
        <v>63.64</v>
      </c>
      <c r="E485" s="9">
        <v>62.06</v>
      </c>
      <c r="F485" s="9" t="s">
        <v>503</v>
      </c>
      <c r="G485" s="11">
        <v>-0.0022</v>
      </c>
    </row>
    <row r="486">
      <c r="A486" s="12">
        <v>43193.0</v>
      </c>
      <c r="B486" s="9">
        <v>63.51</v>
      </c>
      <c r="C486" s="9">
        <v>62.89</v>
      </c>
      <c r="D486" s="9">
        <v>63.86</v>
      </c>
      <c r="E486" s="9">
        <v>62.86</v>
      </c>
      <c r="F486" s="9" t="s">
        <v>504</v>
      </c>
      <c r="G486" s="11">
        <v>0.0079</v>
      </c>
    </row>
    <row r="487">
      <c r="A487" s="12">
        <v>43192.0</v>
      </c>
      <c r="B487" s="9">
        <v>63.01</v>
      </c>
      <c r="C487" s="9">
        <v>64.91</v>
      </c>
      <c r="D487" s="9">
        <v>65.42</v>
      </c>
      <c r="E487" s="9">
        <v>62.8</v>
      </c>
      <c r="F487" s="9" t="s">
        <v>505</v>
      </c>
      <c r="G487" s="11">
        <v>-0.0297</v>
      </c>
    </row>
    <row r="488">
      <c r="A488" s="10">
        <v>43188.0</v>
      </c>
      <c r="B488" s="9">
        <v>64.94</v>
      </c>
      <c r="C488" s="9">
        <v>64.69</v>
      </c>
      <c r="D488" s="9">
        <v>65.26</v>
      </c>
      <c r="E488" s="9">
        <v>64.16</v>
      </c>
      <c r="F488" s="9" t="s">
        <v>506</v>
      </c>
      <c r="G488" s="11">
        <v>0.0087</v>
      </c>
    </row>
    <row r="489">
      <c r="A489" s="10">
        <v>43187.0</v>
      </c>
      <c r="B489" s="9">
        <v>64.38</v>
      </c>
      <c r="C489" s="9">
        <v>64.7</v>
      </c>
      <c r="D489" s="9">
        <v>65.13</v>
      </c>
      <c r="E489" s="9">
        <v>63.72</v>
      </c>
      <c r="F489" s="9" t="s">
        <v>507</v>
      </c>
      <c r="G489" s="11">
        <v>-0.0133</v>
      </c>
    </row>
    <row r="490">
      <c r="A490" s="10">
        <v>43186.0</v>
      </c>
      <c r="B490" s="9">
        <v>65.25</v>
      </c>
      <c r="C490" s="9">
        <v>65.53</v>
      </c>
      <c r="D490" s="9">
        <v>66.41</v>
      </c>
      <c r="E490" s="9">
        <v>64.53</v>
      </c>
      <c r="F490" s="9" t="s">
        <v>256</v>
      </c>
      <c r="G490" s="11">
        <v>-0.0046</v>
      </c>
    </row>
    <row r="491">
      <c r="A491" s="10">
        <v>43185.0</v>
      </c>
      <c r="B491" s="9">
        <v>65.55</v>
      </c>
      <c r="C491" s="9">
        <v>65.9</v>
      </c>
      <c r="D491" s="9">
        <v>66.55</v>
      </c>
      <c r="E491" s="9">
        <v>65.08</v>
      </c>
      <c r="F491" s="9" t="s">
        <v>508</v>
      </c>
      <c r="G491" s="11">
        <v>-0.005</v>
      </c>
    </row>
    <row r="492">
      <c r="A492" s="10">
        <v>43182.0</v>
      </c>
      <c r="B492" s="9">
        <v>65.88</v>
      </c>
      <c r="C492" s="9">
        <v>64.28</v>
      </c>
      <c r="D492" s="9">
        <v>66.0</v>
      </c>
      <c r="E492" s="9">
        <v>64.11</v>
      </c>
      <c r="F492" s="9" t="s">
        <v>509</v>
      </c>
      <c r="G492" s="11">
        <v>0.0246</v>
      </c>
    </row>
    <row r="493">
      <c r="A493" s="10">
        <v>43181.0</v>
      </c>
      <c r="B493" s="9">
        <v>64.3</v>
      </c>
      <c r="C493" s="9">
        <v>65.5</v>
      </c>
      <c r="D493" s="9">
        <v>65.74</v>
      </c>
      <c r="E493" s="9">
        <v>64.14</v>
      </c>
      <c r="F493" s="9" t="s">
        <v>510</v>
      </c>
      <c r="G493" s="11">
        <v>-0.0133</v>
      </c>
    </row>
    <row r="494">
      <c r="A494" s="10">
        <v>43180.0</v>
      </c>
      <c r="B494" s="9">
        <v>65.17</v>
      </c>
      <c r="C494" s="9">
        <v>63.72</v>
      </c>
      <c r="D494" s="9">
        <v>65.55</v>
      </c>
      <c r="E494" s="9">
        <v>63.58</v>
      </c>
      <c r="F494" s="9" t="s">
        <v>511</v>
      </c>
      <c r="G494" s="11">
        <v>0.0279</v>
      </c>
    </row>
    <row r="495">
      <c r="A495" s="10">
        <v>43179.0</v>
      </c>
      <c r="B495" s="9">
        <v>63.4</v>
      </c>
      <c r="C495" s="9">
        <v>62.1</v>
      </c>
      <c r="D495" s="9">
        <v>63.81</v>
      </c>
      <c r="E495" s="9">
        <v>62.08</v>
      </c>
      <c r="F495" s="9" t="s">
        <v>512</v>
      </c>
      <c r="G495" s="11">
        <v>0.0216</v>
      </c>
    </row>
    <row r="496">
      <c r="A496" s="10">
        <v>43178.0</v>
      </c>
      <c r="B496" s="9">
        <v>62.06</v>
      </c>
      <c r="C496" s="9">
        <v>62.23</v>
      </c>
      <c r="D496" s="9">
        <v>62.35</v>
      </c>
      <c r="E496" s="9">
        <v>61.36</v>
      </c>
      <c r="F496" s="9" t="s">
        <v>513</v>
      </c>
      <c r="G496" s="11">
        <v>-0.0045</v>
      </c>
    </row>
    <row r="497">
      <c r="A497" s="10">
        <v>43175.0</v>
      </c>
      <c r="B497" s="9">
        <v>62.34</v>
      </c>
      <c r="C497" s="9">
        <v>61.19</v>
      </c>
      <c r="D497" s="9">
        <v>62.54</v>
      </c>
      <c r="E497" s="9">
        <v>61.08</v>
      </c>
      <c r="F497" s="9" t="s">
        <v>514</v>
      </c>
      <c r="G497" s="11">
        <v>0.0188</v>
      </c>
    </row>
    <row r="498">
      <c r="A498" s="10">
        <v>43174.0</v>
      </c>
      <c r="B498" s="9">
        <v>61.19</v>
      </c>
      <c r="C498" s="9">
        <v>60.95</v>
      </c>
      <c r="D498" s="9">
        <v>61.54</v>
      </c>
      <c r="E498" s="9">
        <v>60.82</v>
      </c>
      <c r="F498" s="9" t="s">
        <v>515</v>
      </c>
      <c r="G498" s="11">
        <v>0.0038</v>
      </c>
    </row>
    <row r="499">
      <c r="A499" s="10">
        <v>43173.0</v>
      </c>
      <c r="B499" s="9">
        <v>60.96</v>
      </c>
      <c r="C499" s="9">
        <v>60.87</v>
      </c>
      <c r="D499" s="9">
        <v>61.33</v>
      </c>
      <c r="E499" s="9">
        <v>60.11</v>
      </c>
      <c r="F499" s="9" t="s">
        <v>516</v>
      </c>
      <c r="G499" s="11">
        <v>0.0041</v>
      </c>
    </row>
    <row r="500">
      <c r="A500" s="10">
        <v>43172.0</v>
      </c>
      <c r="B500" s="9">
        <v>60.71</v>
      </c>
      <c r="C500" s="9">
        <v>61.37</v>
      </c>
      <c r="D500" s="9">
        <v>61.97</v>
      </c>
      <c r="E500" s="9">
        <v>60.27</v>
      </c>
      <c r="F500" s="9" t="s">
        <v>517</v>
      </c>
      <c r="G500" s="11">
        <v>-0.0106</v>
      </c>
    </row>
    <row r="501">
      <c r="A501" s="10">
        <v>43171.0</v>
      </c>
      <c r="B501" s="9">
        <v>61.36</v>
      </c>
      <c r="C501" s="9">
        <v>62.1</v>
      </c>
      <c r="D501" s="9">
        <v>62.33</v>
      </c>
      <c r="E501" s="9">
        <v>60.67</v>
      </c>
      <c r="F501" s="9" t="s">
        <v>518</v>
      </c>
      <c r="G501" s="11">
        <v>-0.011</v>
      </c>
    </row>
    <row r="502">
      <c r="A502" s="12">
        <v>43168.0</v>
      </c>
      <c r="B502" s="9">
        <v>62.04</v>
      </c>
      <c r="C502" s="9">
        <v>60.27</v>
      </c>
      <c r="D502" s="9">
        <v>62.18</v>
      </c>
      <c r="E502" s="9">
        <v>60.14</v>
      </c>
      <c r="F502" s="9" t="s">
        <v>519</v>
      </c>
      <c r="G502" s="11">
        <v>0.0319</v>
      </c>
    </row>
    <row r="503">
      <c r="A503" s="12">
        <v>43167.0</v>
      </c>
      <c r="B503" s="9">
        <v>60.12</v>
      </c>
      <c r="C503" s="9">
        <v>61.33</v>
      </c>
      <c r="D503" s="9">
        <v>61.4</v>
      </c>
      <c r="E503" s="9">
        <v>59.95</v>
      </c>
      <c r="F503" s="9" t="s">
        <v>520</v>
      </c>
      <c r="G503" s="11">
        <v>-0.0168</v>
      </c>
    </row>
    <row r="504">
      <c r="A504" s="12">
        <v>43166.0</v>
      </c>
      <c r="B504" s="9">
        <v>61.15</v>
      </c>
      <c r="C504" s="9">
        <v>62.3</v>
      </c>
      <c r="D504" s="9">
        <v>62.58</v>
      </c>
      <c r="E504" s="9">
        <v>60.58</v>
      </c>
      <c r="F504" s="9" t="s">
        <v>521</v>
      </c>
      <c r="G504" s="11">
        <v>-0.0232</v>
      </c>
    </row>
    <row r="505">
      <c r="A505" s="12">
        <v>43165.0</v>
      </c>
      <c r="B505" s="9">
        <v>62.6</v>
      </c>
      <c r="C505" s="9">
        <v>62.58</v>
      </c>
      <c r="D505" s="9">
        <v>63.28</v>
      </c>
      <c r="E505" s="9">
        <v>62.17</v>
      </c>
      <c r="F505" s="9" t="s">
        <v>522</v>
      </c>
      <c r="G505" s="11">
        <v>5.0E-4</v>
      </c>
    </row>
    <row r="506">
      <c r="A506" s="12">
        <v>43164.0</v>
      </c>
      <c r="B506" s="9">
        <v>62.57</v>
      </c>
      <c r="C506" s="9">
        <v>61.55</v>
      </c>
      <c r="D506" s="9">
        <v>62.79</v>
      </c>
      <c r="E506" s="9">
        <v>61.1</v>
      </c>
      <c r="F506" s="9" t="s">
        <v>523</v>
      </c>
      <c r="G506" s="11">
        <v>0.0216</v>
      </c>
    </row>
    <row r="507">
      <c r="A507" s="12">
        <v>43161.0</v>
      </c>
      <c r="B507" s="9">
        <v>61.25</v>
      </c>
      <c r="C507" s="9">
        <v>61.34</v>
      </c>
      <c r="D507" s="9">
        <v>61.6</v>
      </c>
      <c r="E507" s="9">
        <v>60.13</v>
      </c>
      <c r="F507" s="9" t="s">
        <v>524</v>
      </c>
      <c r="G507" s="11">
        <v>0.0043</v>
      </c>
    </row>
    <row r="508">
      <c r="A508" s="12">
        <v>43160.0</v>
      </c>
      <c r="B508" s="9">
        <v>60.99</v>
      </c>
      <c r="C508" s="9">
        <v>61.55</v>
      </c>
      <c r="D508" s="9">
        <v>61.83</v>
      </c>
      <c r="E508" s="9">
        <v>60.18</v>
      </c>
      <c r="F508" s="9" t="s">
        <v>525</v>
      </c>
      <c r="G508" s="11">
        <v>-0.0105</v>
      </c>
    </row>
    <row r="509">
      <c r="A509" s="10">
        <v>43159.0</v>
      </c>
      <c r="B509" s="9">
        <v>61.64</v>
      </c>
      <c r="C509" s="9">
        <v>62.79</v>
      </c>
      <c r="D509" s="9">
        <v>63.44</v>
      </c>
      <c r="E509" s="9">
        <v>61.36</v>
      </c>
      <c r="F509" s="9" t="s">
        <v>526</v>
      </c>
      <c r="G509" s="11">
        <v>-0.0217</v>
      </c>
    </row>
    <row r="510">
      <c r="A510" s="10">
        <v>43158.0</v>
      </c>
      <c r="B510" s="9">
        <v>63.01</v>
      </c>
      <c r="C510" s="9">
        <v>64.06</v>
      </c>
      <c r="D510" s="9">
        <v>64.08</v>
      </c>
      <c r="E510" s="9">
        <v>62.64</v>
      </c>
      <c r="F510" s="9" t="s">
        <v>527</v>
      </c>
      <c r="G510" s="11">
        <v>-0.0141</v>
      </c>
    </row>
    <row r="511">
      <c r="A511" s="10">
        <v>43157.0</v>
      </c>
      <c r="B511" s="9">
        <v>63.91</v>
      </c>
      <c r="C511" s="9">
        <v>63.6</v>
      </c>
      <c r="D511" s="9">
        <v>64.24</v>
      </c>
      <c r="E511" s="9">
        <v>63.06</v>
      </c>
      <c r="F511" s="9" t="s">
        <v>528</v>
      </c>
      <c r="G511" s="11">
        <v>0.0057</v>
      </c>
    </row>
    <row r="512">
      <c r="A512" s="10">
        <v>43154.0</v>
      </c>
      <c r="B512" s="9">
        <v>63.55</v>
      </c>
      <c r="C512" s="9">
        <v>62.6</v>
      </c>
      <c r="D512" s="9">
        <v>63.73</v>
      </c>
      <c r="E512" s="9">
        <v>62.33</v>
      </c>
      <c r="F512" s="9" t="s">
        <v>529</v>
      </c>
      <c r="G512" s="11">
        <v>0.0124</v>
      </c>
    </row>
    <row r="513">
      <c r="A513" s="10">
        <v>43153.0</v>
      </c>
      <c r="B513" s="9">
        <v>62.77</v>
      </c>
      <c r="C513" s="9">
        <v>61.34</v>
      </c>
      <c r="D513" s="9">
        <v>63.09</v>
      </c>
      <c r="E513" s="9">
        <v>60.75</v>
      </c>
      <c r="F513" s="9" t="s">
        <v>530</v>
      </c>
      <c r="G513" s="11">
        <v>0.0177</v>
      </c>
    </row>
    <row r="514">
      <c r="A514" s="10">
        <v>43152.0</v>
      </c>
      <c r="B514" s="9">
        <v>61.68</v>
      </c>
      <c r="C514" s="9">
        <v>61.63</v>
      </c>
      <c r="D514" s="9">
        <v>61.86</v>
      </c>
      <c r="E514" s="9">
        <v>60.92</v>
      </c>
      <c r="F514" s="9" t="s">
        <v>531</v>
      </c>
      <c r="G514" s="11">
        <v>-0.0036</v>
      </c>
    </row>
    <row r="515">
      <c r="A515" s="10">
        <v>43151.0</v>
      </c>
      <c r="B515" s="9">
        <v>61.9</v>
      </c>
      <c r="C515" s="9">
        <v>61.63</v>
      </c>
      <c r="D515" s="9">
        <v>62.74</v>
      </c>
      <c r="E515" s="9">
        <v>61.58</v>
      </c>
      <c r="F515" s="9" t="s">
        <v>532</v>
      </c>
      <c r="G515" s="11">
        <v>-0.0077</v>
      </c>
    </row>
    <row r="516">
      <c r="A516" s="10">
        <v>43150.0</v>
      </c>
      <c r="B516" s="9">
        <v>62.38</v>
      </c>
      <c r="C516" s="9">
        <v>61.71</v>
      </c>
      <c r="D516" s="9">
        <v>62.49</v>
      </c>
      <c r="E516" s="9">
        <v>61.67</v>
      </c>
      <c r="F516" s="9" t="s">
        <v>55</v>
      </c>
      <c r="G516" s="11">
        <v>0.0107</v>
      </c>
    </row>
    <row r="517">
      <c r="A517" s="10">
        <v>43149.0</v>
      </c>
      <c r="B517" s="9">
        <v>61.72</v>
      </c>
      <c r="C517" s="9">
        <v>61.51</v>
      </c>
      <c r="D517" s="9">
        <v>61.74</v>
      </c>
      <c r="E517" s="9">
        <v>61.51</v>
      </c>
      <c r="F517" s="9" t="s">
        <v>55</v>
      </c>
      <c r="G517" s="11">
        <v>6.0E-4</v>
      </c>
    </row>
    <row r="518">
      <c r="A518" s="10">
        <v>43147.0</v>
      </c>
      <c r="B518" s="9">
        <v>61.68</v>
      </c>
      <c r="C518" s="9">
        <v>61.45</v>
      </c>
      <c r="D518" s="9">
        <v>61.99</v>
      </c>
      <c r="E518" s="9">
        <v>60.88</v>
      </c>
      <c r="F518" s="9" t="s">
        <v>533</v>
      </c>
      <c r="G518" s="11">
        <v>0.0055</v>
      </c>
    </row>
    <row r="519">
      <c r="A519" s="10">
        <v>43146.0</v>
      </c>
      <c r="B519" s="9">
        <v>61.34</v>
      </c>
      <c r="C519" s="9">
        <v>60.71</v>
      </c>
      <c r="D519" s="9">
        <v>61.64</v>
      </c>
      <c r="E519" s="9">
        <v>59.72</v>
      </c>
      <c r="F519" s="9" t="s">
        <v>534</v>
      </c>
      <c r="G519" s="11">
        <v>0.0122</v>
      </c>
    </row>
    <row r="520">
      <c r="A520" s="10">
        <v>43145.0</v>
      </c>
      <c r="B520" s="9">
        <v>60.6</v>
      </c>
      <c r="C520" s="9">
        <v>58.98</v>
      </c>
      <c r="D520" s="9">
        <v>60.9</v>
      </c>
      <c r="E520" s="9">
        <v>58.2</v>
      </c>
      <c r="F520" s="9" t="s">
        <v>535</v>
      </c>
      <c r="G520" s="11">
        <v>0.0238</v>
      </c>
    </row>
    <row r="521">
      <c r="A521" s="10">
        <v>43144.0</v>
      </c>
      <c r="B521" s="9">
        <v>59.19</v>
      </c>
      <c r="C521" s="9">
        <v>59.35</v>
      </c>
      <c r="D521" s="9">
        <v>59.73</v>
      </c>
      <c r="E521" s="9">
        <v>58.39</v>
      </c>
      <c r="F521" s="9" t="s">
        <v>536</v>
      </c>
      <c r="G521" s="11">
        <v>-0.0017</v>
      </c>
    </row>
    <row r="522">
      <c r="A522" s="10">
        <v>43143.0</v>
      </c>
      <c r="B522" s="9">
        <v>59.29</v>
      </c>
      <c r="C522" s="9">
        <v>59.12</v>
      </c>
      <c r="D522" s="9">
        <v>60.83</v>
      </c>
      <c r="E522" s="9">
        <v>59.1</v>
      </c>
      <c r="F522" s="9" t="s">
        <v>537</v>
      </c>
      <c r="G522" s="11">
        <v>0.0015</v>
      </c>
    </row>
    <row r="523">
      <c r="A523" s="12">
        <v>43140.0</v>
      </c>
      <c r="B523" s="9">
        <v>59.2</v>
      </c>
      <c r="C523" s="9">
        <v>60.43</v>
      </c>
      <c r="D523" s="9">
        <v>60.77</v>
      </c>
      <c r="E523" s="9">
        <v>58.07</v>
      </c>
      <c r="F523" s="9" t="s">
        <v>538</v>
      </c>
      <c r="G523" s="11">
        <v>-0.0319</v>
      </c>
    </row>
    <row r="524">
      <c r="A524" s="12">
        <v>43139.0</v>
      </c>
      <c r="B524" s="9">
        <v>61.15</v>
      </c>
      <c r="C524" s="9">
        <v>61.7</v>
      </c>
      <c r="D524" s="9">
        <v>62.09</v>
      </c>
      <c r="E524" s="9">
        <v>60.27</v>
      </c>
      <c r="F524" s="9" t="s">
        <v>539</v>
      </c>
      <c r="G524" s="11">
        <v>-0.0104</v>
      </c>
    </row>
    <row r="525">
      <c r="A525" s="12">
        <v>43138.0</v>
      </c>
      <c r="B525" s="9">
        <v>61.79</v>
      </c>
      <c r="C525" s="9">
        <v>63.92</v>
      </c>
      <c r="D525" s="9">
        <v>64.18</v>
      </c>
      <c r="E525" s="9">
        <v>61.25</v>
      </c>
      <c r="F525" s="9" t="s">
        <v>215</v>
      </c>
      <c r="G525" s="11">
        <v>-0.0252</v>
      </c>
    </row>
    <row r="526">
      <c r="A526" s="12">
        <v>43137.0</v>
      </c>
      <c r="B526" s="9">
        <v>63.39</v>
      </c>
      <c r="C526" s="9">
        <v>63.43</v>
      </c>
      <c r="D526" s="9">
        <v>64.29</v>
      </c>
      <c r="E526" s="9">
        <v>63.12</v>
      </c>
      <c r="F526" s="9" t="s">
        <v>540</v>
      </c>
      <c r="G526" s="11">
        <v>-0.0118</v>
      </c>
    </row>
    <row r="527">
      <c r="A527" s="12">
        <v>43136.0</v>
      </c>
      <c r="B527" s="9">
        <v>64.15</v>
      </c>
      <c r="C527" s="9">
        <v>65.1</v>
      </c>
      <c r="D527" s="9">
        <v>65.4</v>
      </c>
      <c r="E527" s="9">
        <v>63.42</v>
      </c>
      <c r="F527" s="9" t="s">
        <v>541</v>
      </c>
      <c r="G527" s="11">
        <v>-0.0199</v>
      </c>
    </row>
    <row r="528">
      <c r="A528" s="12">
        <v>43133.0</v>
      </c>
      <c r="B528" s="9">
        <v>65.45</v>
      </c>
      <c r="C528" s="9">
        <v>65.99</v>
      </c>
      <c r="D528" s="9">
        <v>66.3</v>
      </c>
      <c r="E528" s="9">
        <v>64.47</v>
      </c>
      <c r="F528" s="9" t="s">
        <v>542</v>
      </c>
      <c r="G528" s="11">
        <v>-0.0053</v>
      </c>
    </row>
    <row r="529">
      <c r="A529" s="12">
        <v>43132.0</v>
      </c>
      <c r="B529" s="9">
        <v>65.8</v>
      </c>
      <c r="C529" s="9">
        <v>64.76</v>
      </c>
      <c r="D529" s="9">
        <v>66.25</v>
      </c>
      <c r="E529" s="9">
        <v>64.63</v>
      </c>
      <c r="F529" s="9" t="s">
        <v>543</v>
      </c>
      <c r="G529" s="11">
        <v>0.0165</v>
      </c>
    </row>
    <row r="530">
      <c r="A530" s="10">
        <v>43131.0</v>
      </c>
      <c r="B530" s="9">
        <v>64.73</v>
      </c>
      <c r="C530" s="9">
        <v>64.03</v>
      </c>
      <c r="D530" s="9">
        <v>64.94</v>
      </c>
      <c r="E530" s="9">
        <v>63.67</v>
      </c>
      <c r="F530" s="9" t="s">
        <v>544</v>
      </c>
      <c r="G530" s="11">
        <v>0.0036</v>
      </c>
    </row>
    <row r="531">
      <c r="A531" s="10">
        <v>43130.0</v>
      </c>
      <c r="B531" s="9">
        <v>64.5</v>
      </c>
      <c r="C531" s="9">
        <v>65.53</v>
      </c>
      <c r="D531" s="9">
        <v>65.56</v>
      </c>
      <c r="E531" s="9">
        <v>63.89</v>
      </c>
      <c r="F531" s="9" t="s">
        <v>545</v>
      </c>
      <c r="G531" s="11">
        <v>-0.0162</v>
      </c>
    </row>
    <row r="532">
      <c r="A532" s="10">
        <v>43129.0</v>
      </c>
      <c r="B532" s="9">
        <v>65.56</v>
      </c>
      <c r="C532" s="9">
        <v>66.18</v>
      </c>
      <c r="D532" s="9">
        <v>66.46</v>
      </c>
      <c r="E532" s="9">
        <v>64.98</v>
      </c>
      <c r="F532" s="9" t="s">
        <v>546</v>
      </c>
      <c r="G532" s="11">
        <v>-0.0088</v>
      </c>
    </row>
    <row r="533">
      <c r="A533" s="10">
        <v>43126.0</v>
      </c>
      <c r="B533" s="9">
        <v>66.14</v>
      </c>
      <c r="C533" s="9">
        <v>65.25</v>
      </c>
      <c r="D533" s="9">
        <v>66.35</v>
      </c>
      <c r="E533" s="9">
        <v>64.91</v>
      </c>
      <c r="F533" s="9" t="s">
        <v>547</v>
      </c>
      <c r="G533" s="11">
        <v>0.0096</v>
      </c>
    </row>
    <row r="534">
      <c r="A534" s="10">
        <v>43125.0</v>
      </c>
      <c r="B534" s="9">
        <v>65.51</v>
      </c>
      <c r="C534" s="9">
        <v>65.88</v>
      </c>
      <c r="D534" s="9">
        <v>66.66</v>
      </c>
      <c r="E534" s="9">
        <v>65.08</v>
      </c>
      <c r="F534" s="9" t="s">
        <v>548</v>
      </c>
      <c r="G534" s="11">
        <v>-0.0015</v>
      </c>
    </row>
    <row r="535">
      <c r="A535" s="10">
        <v>43124.0</v>
      </c>
      <c r="B535" s="9">
        <v>65.61</v>
      </c>
      <c r="C535" s="9">
        <v>64.42</v>
      </c>
      <c r="D535" s="9">
        <v>66.05</v>
      </c>
      <c r="E535" s="9">
        <v>64.34</v>
      </c>
      <c r="F535" s="9" t="s">
        <v>549</v>
      </c>
      <c r="G535" s="11">
        <v>0.0177</v>
      </c>
    </row>
    <row r="536">
      <c r="A536" s="10">
        <v>43123.0</v>
      </c>
      <c r="B536" s="9">
        <v>64.47</v>
      </c>
      <c r="C536" s="9">
        <v>63.88</v>
      </c>
      <c r="D536" s="9">
        <v>64.88</v>
      </c>
      <c r="E536" s="9">
        <v>63.7</v>
      </c>
      <c r="F536" s="9" t="s">
        <v>550</v>
      </c>
      <c r="G536" s="11">
        <v>0.0154</v>
      </c>
    </row>
    <row r="537">
      <c r="A537" s="10">
        <v>43122.0</v>
      </c>
      <c r="B537" s="9">
        <v>63.49</v>
      </c>
      <c r="C537" s="9">
        <v>63.61</v>
      </c>
      <c r="D537" s="9">
        <v>64.14</v>
      </c>
      <c r="E537" s="9">
        <v>63.17</v>
      </c>
      <c r="F537" s="9" t="s">
        <v>551</v>
      </c>
      <c r="G537" s="11">
        <v>0.0019</v>
      </c>
    </row>
    <row r="538">
      <c r="A538" s="10">
        <v>43119.0</v>
      </c>
      <c r="B538" s="9">
        <v>63.37</v>
      </c>
      <c r="C538" s="9">
        <v>63.74</v>
      </c>
      <c r="D538" s="9">
        <v>63.77</v>
      </c>
      <c r="E538" s="9">
        <v>62.85</v>
      </c>
      <c r="F538" s="9" t="s">
        <v>552</v>
      </c>
      <c r="G538" s="11">
        <v>-0.0091</v>
      </c>
    </row>
    <row r="539">
      <c r="A539" s="10">
        <v>43118.0</v>
      </c>
      <c r="B539" s="9">
        <v>63.95</v>
      </c>
      <c r="C539" s="9">
        <v>64.07</v>
      </c>
      <c r="D539" s="9">
        <v>64.35</v>
      </c>
      <c r="E539" s="9">
        <v>63.47</v>
      </c>
      <c r="F539" s="9" t="s">
        <v>553</v>
      </c>
      <c r="G539" s="11">
        <v>-3.0E-4</v>
      </c>
    </row>
    <row r="540">
      <c r="A540" s="10">
        <v>43117.0</v>
      </c>
      <c r="B540" s="9">
        <v>63.97</v>
      </c>
      <c r="C540" s="9">
        <v>63.89</v>
      </c>
      <c r="D540" s="9">
        <v>64.17</v>
      </c>
      <c r="E540" s="9">
        <v>63.31</v>
      </c>
      <c r="F540" s="9" t="s">
        <v>554</v>
      </c>
      <c r="G540" s="11">
        <v>0.0038</v>
      </c>
    </row>
    <row r="541">
      <c r="A541" s="10">
        <v>43116.0</v>
      </c>
      <c r="B541" s="9">
        <v>63.73</v>
      </c>
      <c r="C541" s="9">
        <v>64.43</v>
      </c>
      <c r="D541" s="9">
        <v>64.89</v>
      </c>
      <c r="E541" s="9">
        <v>63.39</v>
      </c>
      <c r="F541" s="9" t="s">
        <v>555</v>
      </c>
      <c r="G541" s="11">
        <v>-0.0154</v>
      </c>
    </row>
    <row r="542">
      <c r="A542" s="10">
        <v>43115.0</v>
      </c>
      <c r="B542" s="9">
        <v>64.73</v>
      </c>
      <c r="C542" s="9">
        <v>64.28</v>
      </c>
      <c r="D542" s="9">
        <v>64.89</v>
      </c>
      <c r="E542" s="9">
        <v>64.11</v>
      </c>
      <c r="F542" s="9" t="s">
        <v>55</v>
      </c>
      <c r="G542" s="11">
        <v>0.007</v>
      </c>
    </row>
    <row r="543">
      <c r="A543" s="10">
        <v>43114.0</v>
      </c>
      <c r="B543" s="9">
        <v>64.28</v>
      </c>
      <c r="C543" s="9">
        <v>64.42</v>
      </c>
      <c r="D543" s="9">
        <v>64.44</v>
      </c>
      <c r="E543" s="9">
        <v>64.19</v>
      </c>
      <c r="F543" s="9" t="s">
        <v>55</v>
      </c>
      <c r="G543" s="11">
        <v>-3.0E-4</v>
      </c>
    </row>
    <row r="544">
      <c r="A544" s="10">
        <v>43112.0</v>
      </c>
      <c r="B544" s="9">
        <v>64.3</v>
      </c>
      <c r="C544" s="9">
        <v>63.57</v>
      </c>
      <c r="D544" s="9">
        <v>64.5</v>
      </c>
      <c r="E544" s="9">
        <v>63.06</v>
      </c>
      <c r="F544" s="9" t="s">
        <v>556</v>
      </c>
      <c r="G544" s="11">
        <v>0.0078</v>
      </c>
    </row>
    <row r="545">
      <c r="A545" s="10">
        <v>43111.0</v>
      </c>
      <c r="B545" s="9">
        <v>63.8</v>
      </c>
      <c r="C545" s="9">
        <v>63.5</v>
      </c>
      <c r="D545" s="9">
        <v>64.77</v>
      </c>
      <c r="E545" s="9">
        <v>63.43</v>
      </c>
      <c r="F545" s="9" t="s">
        <v>557</v>
      </c>
      <c r="G545" s="11">
        <v>0.0036</v>
      </c>
    </row>
    <row r="546">
      <c r="A546" s="10">
        <v>43110.0</v>
      </c>
      <c r="B546" s="9">
        <v>63.57</v>
      </c>
      <c r="C546" s="9">
        <v>63.41</v>
      </c>
      <c r="D546" s="9">
        <v>63.67</v>
      </c>
      <c r="E546" s="9">
        <v>63.09</v>
      </c>
      <c r="F546" s="9" t="s">
        <v>558</v>
      </c>
      <c r="G546" s="11">
        <v>0.0097</v>
      </c>
    </row>
    <row r="547">
      <c r="A547" s="12">
        <v>43109.0</v>
      </c>
      <c r="B547" s="9">
        <v>62.96</v>
      </c>
      <c r="C547" s="9">
        <v>61.92</v>
      </c>
      <c r="D547" s="9">
        <v>63.48</v>
      </c>
      <c r="E547" s="9">
        <v>61.8</v>
      </c>
      <c r="F547" s="9" t="s">
        <v>559</v>
      </c>
      <c r="G547" s="11">
        <v>0.0199</v>
      </c>
    </row>
    <row r="548">
      <c r="A548" s="12">
        <v>43108.0</v>
      </c>
      <c r="B548" s="9">
        <v>61.73</v>
      </c>
      <c r="C548" s="9">
        <v>61.61</v>
      </c>
      <c r="D548" s="9">
        <v>61.97</v>
      </c>
      <c r="E548" s="9">
        <v>61.34</v>
      </c>
      <c r="F548" s="9" t="s">
        <v>560</v>
      </c>
      <c r="G548" s="11">
        <v>0.0047</v>
      </c>
    </row>
    <row r="549">
      <c r="A549" s="12">
        <v>43105.0</v>
      </c>
      <c r="B549" s="9">
        <v>61.44</v>
      </c>
      <c r="C549" s="9">
        <v>61.9</v>
      </c>
      <c r="D549" s="9">
        <v>62.04</v>
      </c>
      <c r="E549" s="9">
        <v>61.09</v>
      </c>
      <c r="F549" s="9" t="s">
        <v>561</v>
      </c>
      <c r="G549" s="11">
        <v>-0.0092</v>
      </c>
    </row>
    <row r="550">
      <c r="A550" s="12">
        <v>43104.0</v>
      </c>
      <c r="B550" s="9">
        <v>62.01</v>
      </c>
      <c r="C550" s="9">
        <v>61.96</v>
      </c>
      <c r="D550" s="9">
        <v>62.21</v>
      </c>
      <c r="E550" s="9">
        <v>61.59</v>
      </c>
      <c r="F550" s="9" t="s">
        <v>562</v>
      </c>
      <c r="G550" s="11">
        <v>0.0062</v>
      </c>
    </row>
    <row r="551">
      <c r="A551" s="12">
        <v>43103.0</v>
      </c>
      <c r="B551" s="9">
        <v>61.63</v>
      </c>
      <c r="C551" s="9">
        <v>60.39</v>
      </c>
      <c r="D551" s="9">
        <v>61.97</v>
      </c>
      <c r="E551" s="9">
        <v>60.28</v>
      </c>
      <c r="F551" s="9" t="s">
        <v>563</v>
      </c>
      <c r="G551" s="11">
        <v>0.0209</v>
      </c>
    </row>
    <row r="552">
      <c r="A552" s="12">
        <v>43102.0</v>
      </c>
      <c r="B552" s="9">
        <v>60.37</v>
      </c>
      <c r="C552" s="9">
        <v>60.2</v>
      </c>
      <c r="D552" s="9">
        <v>60.74</v>
      </c>
      <c r="E552" s="9">
        <v>60.1</v>
      </c>
      <c r="F552" s="9" t="s">
        <v>564</v>
      </c>
      <c r="G552" s="11">
        <v>0.0022</v>
      </c>
    </row>
    <row r="553">
      <c r="A553" s="12">
        <v>43101.0</v>
      </c>
      <c r="B553" s="9">
        <v>60.24</v>
      </c>
      <c r="C553" s="9">
        <v>60.26</v>
      </c>
      <c r="D553" s="9">
        <v>60.28</v>
      </c>
      <c r="E553" s="9">
        <v>60.15</v>
      </c>
      <c r="F553" s="9" t="s">
        <v>55</v>
      </c>
      <c r="G553" s="11">
        <v>-0.003</v>
      </c>
    </row>
    <row r="554">
      <c r="A554" s="10">
        <v>43098.0</v>
      </c>
      <c r="B554" s="9">
        <v>60.42</v>
      </c>
      <c r="C554" s="9">
        <v>59.91</v>
      </c>
      <c r="D554" s="9">
        <v>60.51</v>
      </c>
      <c r="E554" s="9">
        <v>59.82</v>
      </c>
      <c r="F554" s="9" t="s">
        <v>565</v>
      </c>
      <c r="G554" s="11">
        <v>0.0097</v>
      </c>
    </row>
    <row r="555">
      <c r="A555" s="10">
        <v>43097.0</v>
      </c>
      <c r="B555" s="9">
        <v>59.84</v>
      </c>
      <c r="C555" s="9">
        <v>59.53</v>
      </c>
      <c r="D555" s="9">
        <v>59.94</v>
      </c>
      <c r="E555" s="9">
        <v>59.44</v>
      </c>
      <c r="F555" s="9" t="s">
        <v>566</v>
      </c>
      <c r="G555" s="11">
        <v>0.0034</v>
      </c>
    </row>
    <row r="556">
      <c r="A556" s="10">
        <v>43096.0</v>
      </c>
      <c r="B556" s="9">
        <v>59.64</v>
      </c>
      <c r="C556" s="9">
        <v>59.79</v>
      </c>
      <c r="D556" s="9">
        <v>59.93</v>
      </c>
      <c r="E556" s="9">
        <v>59.33</v>
      </c>
      <c r="F556" s="9" t="s">
        <v>567</v>
      </c>
      <c r="G556" s="11">
        <v>-0.0055</v>
      </c>
    </row>
    <row r="557">
      <c r="A557" s="10">
        <v>43095.0</v>
      </c>
      <c r="B557" s="9">
        <v>59.97</v>
      </c>
      <c r="C557" s="9">
        <v>58.4</v>
      </c>
      <c r="D557" s="9">
        <v>60.01</v>
      </c>
      <c r="E557" s="9">
        <v>58.32</v>
      </c>
      <c r="F557" s="9" t="s">
        <v>568</v>
      </c>
      <c r="G557" s="11">
        <v>0.0236</v>
      </c>
    </row>
    <row r="558">
      <c r="A558" s="10">
        <v>43094.0</v>
      </c>
      <c r="B558" s="9">
        <v>58.59</v>
      </c>
      <c r="C558" s="9">
        <v>58.41</v>
      </c>
      <c r="D558" s="9">
        <v>58.62</v>
      </c>
      <c r="E558" s="9">
        <v>58.38</v>
      </c>
      <c r="F558" s="9" t="s">
        <v>55</v>
      </c>
      <c r="G558" s="11">
        <v>0.0021</v>
      </c>
    </row>
    <row r="559">
      <c r="A559" s="10">
        <v>43091.0</v>
      </c>
      <c r="B559" s="9">
        <v>58.47</v>
      </c>
      <c r="C559" s="9">
        <v>58.21</v>
      </c>
      <c r="D559" s="9">
        <v>58.5</v>
      </c>
      <c r="E559" s="9">
        <v>57.87</v>
      </c>
      <c r="F559" s="9" t="s">
        <v>569</v>
      </c>
      <c r="G559" s="11">
        <v>0.0019</v>
      </c>
    </row>
    <row r="560">
      <c r="A560" s="10">
        <v>43090.0</v>
      </c>
      <c r="B560" s="9">
        <v>58.36</v>
      </c>
      <c r="C560" s="9">
        <v>58.02</v>
      </c>
      <c r="D560" s="9">
        <v>58.38</v>
      </c>
      <c r="E560" s="9">
        <v>57.63</v>
      </c>
      <c r="F560" s="9" t="s">
        <v>570</v>
      </c>
      <c r="G560" s="11">
        <v>0.0046</v>
      </c>
    </row>
    <row r="561">
      <c r="A561" s="10">
        <v>43089.0</v>
      </c>
      <c r="B561" s="9">
        <v>58.09</v>
      </c>
      <c r="C561" s="9">
        <v>57.66</v>
      </c>
      <c r="D561" s="9">
        <v>58.12</v>
      </c>
      <c r="E561" s="9">
        <v>57.44</v>
      </c>
      <c r="F561" s="9" t="s">
        <v>571</v>
      </c>
      <c r="G561" s="11">
        <v>0.011</v>
      </c>
    </row>
    <row r="562">
      <c r="A562" s="10">
        <v>43088.0</v>
      </c>
      <c r="B562" s="9">
        <v>57.46</v>
      </c>
      <c r="C562" s="9">
        <v>57.3</v>
      </c>
      <c r="D562" s="9">
        <v>57.64</v>
      </c>
      <c r="E562" s="9">
        <v>57.16</v>
      </c>
      <c r="F562" s="9" t="s">
        <v>572</v>
      </c>
      <c r="G562" s="11">
        <v>0.0052</v>
      </c>
    </row>
    <row r="563">
      <c r="A563" s="10">
        <v>43087.0</v>
      </c>
      <c r="B563" s="9">
        <v>57.16</v>
      </c>
      <c r="C563" s="9">
        <v>57.37</v>
      </c>
      <c r="D563" s="9">
        <v>57.78</v>
      </c>
      <c r="E563" s="9">
        <v>56.82</v>
      </c>
      <c r="F563" s="9" t="s">
        <v>573</v>
      </c>
      <c r="G563" s="11">
        <v>-0.0024</v>
      </c>
    </row>
    <row r="564">
      <c r="A564" s="10">
        <v>43084.0</v>
      </c>
      <c r="B564" s="9">
        <v>57.3</v>
      </c>
      <c r="C564" s="9">
        <v>57.15</v>
      </c>
      <c r="D564" s="9">
        <v>57.49</v>
      </c>
      <c r="E564" s="9">
        <v>56.94</v>
      </c>
      <c r="F564" s="9" t="s">
        <v>574</v>
      </c>
      <c r="G564" s="11">
        <v>0.0046</v>
      </c>
    </row>
    <row r="565">
      <c r="A565" s="10">
        <v>43083.0</v>
      </c>
      <c r="B565" s="9">
        <v>57.04</v>
      </c>
      <c r="C565" s="9">
        <v>56.7</v>
      </c>
      <c r="D565" s="9">
        <v>57.22</v>
      </c>
      <c r="E565" s="9">
        <v>56.09</v>
      </c>
      <c r="F565" s="9" t="s">
        <v>575</v>
      </c>
      <c r="G565" s="11">
        <v>0.0078</v>
      </c>
    </row>
    <row r="566">
      <c r="A566" s="10">
        <v>43082.0</v>
      </c>
      <c r="B566" s="9">
        <v>56.6</v>
      </c>
      <c r="C566" s="9">
        <v>57.45</v>
      </c>
      <c r="D566" s="9">
        <v>57.83</v>
      </c>
      <c r="E566" s="9">
        <v>56.55</v>
      </c>
      <c r="F566" s="9" t="s">
        <v>576</v>
      </c>
      <c r="G566" s="11">
        <v>-0.0095</v>
      </c>
    </row>
    <row r="567">
      <c r="A567" s="10">
        <v>43081.0</v>
      </c>
      <c r="B567" s="9">
        <v>57.14</v>
      </c>
      <c r="C567" s="9">
        <v>58.02</v>
      </c>
      <c r="D567" s="9">
        <v>58.56</v>
      </c>
      <c r="E567" s="9">
        <v>56.85</v>
      </c>
      <c r="F567" s="9" t="s">
        <v>577</v>
      </c>
      <c r="G567" s="11">
        <v>-0.0147</v>
      </c>
    </row>
    <row r="568">
      <c r="A568" s="10">
        <v>43080.0</v>
      </c>
      <c r="B568" s="9">
        <v>57.99</v>
      </c>
      <c r="C568" s="9">
        <v>57.25</v>
      </c>
      <c r="D568" s="9">
        <v>58.08</v>
      </c>
      <c r="E568" s="9">
        <v>56.91</v>
      </c>
      <c r="F568" s="9" t="s">
        <v>292</v>
      </c>
      <c r="G568" s="11">
        <v>0.011</v>
      </c>
    </row>
    <row r="569">
      <c r="A569" s="12">
        <v>43077.0</v>
      </c>
      <c r="B569" s="9">
        <v>57.36</v>
      </c>
      <c r="C569" s="9">
        <v>56.65</v>
      </c>
      <c r="D569" s="9">
        <v>57.79</v>
      </c>
      <c r="E569" s="9">
        <v>56.54</v>
      </c>
      <c r="F569" s="9" t="s">
        <v>578</v>
      </c>
      <c r="G569" s="11">
        <v>0.0118</v>
      </c>
    </row>
    <row r="570">
      <c r="A570" s="12">
        <v>43076.0</v>
      </c>
      <c r="B570" s="9">
        <v>56.69</v>
      </c>
      <c r="C570" s="9">
        <v>56.0</v>
      </c>
      <c r="D570" s="9">
        <v>56.78</v>
      </c>
      <c r="E570" s="9">
        <v>55.82</v>
      </c>
      <c r="F570" s="9" t="s">
        <v>579</v>
      </c>
      <c r="G570" s="11">
        <v>0.013</v>
      </c>
    </row>
    <row r="571">
      <c r="A571" s="12">
        <v>43075.0</v>
      </c>
      <c r="B571" s="9">
        <v>55.96</v>
      </c>
      <c r="C571" s="9">
        <v>57.45</v>
      </c>
      <c r="D571" s="9">
        <v>57.57</v>
      </c>
      <c r="E571" s="9">
        <v>55.87</v>
      </c>
      <c r="F571" s="9" t="s">
        <v>580</v>
      </c>
      <c r="G571" s="11">
        <v>-0.0288</v>
      </c>
    </row>
    <row r="572">
      <c r="A572" s="12">
        <v>43074.0</v>
      </c>
      <c r="B572" s="9">
        <v>57.62</v>
      </c>
      <c r="C572" s="9">
        <v>57.48</v>
      </c>
      <c r="D572" s="9">
        <v>57.92</v>
      </c>
      <c r="E572" s="9">
        <v>57.08</v>
      </c>
      <c r="F572" s="9" t="s">
        <v>581</v>
      </c>
      <c r="G572" s="11">
        <v>0.0026</v>
      </c>
    </row>
    <row r="573">
      <c r="A573" s="12">
        <v>43073.0</v>
      </c>
      <c r="B573" s="9">
        <v>57.47</v>
      </c>
      <c r="C573" s="9">
        <v>58.32</v>
      </c>
      <c r="D573" s="9">
        <v>58.34</v>
      </c>
      <c r="E573" s="9">
        <v>57.35</v>
      </c>
      <c r="F573" s="9" t="s">
        <v>582</v>
      </c>
      <c r="G573" s="11">
        <v>-0.0153</v>
      </c>
    </row>
    <row r="574">
      <c r="A574" s="12">
        <v>43070.0</v>
      </c>
      <c r="B574" s="9">
        <v>58.36</v>
      </c>
      <c r="C574" s="9">
        <v>57.42</v>
      </c>
      <c r="D574" s="9">
        <v>58.88</v>
      </c>
      <c r="E574" s="9">
        <v>57.29</v>
      </c>
      <c r="F574" s="9" t="s">
        <v>583</v>
      </c>
      <c r="G574" s="11">
        <v>0.0167</v>
      </c>
    </row>
    <row r="575">
      <c r="A575" s="10">
        <v>43069.0</v>
      </c>
      <c r="B575" s="9">
        <v>57.4</v>
      </c>
      <c r="C575" s="9">
        <v>57.41</v>
      </c>
      <c r="D575" s="9">
        <v>57.98</v>
      </c>
      <c r="E575" s="9">
        <v>56.82</v>
      </c>
      <c r="F575" s="9" t="s">
        <v>584</v>
      </c>
      <c r="G575" s="11">
        <v>0.0017</v>
      </c>
    </row>
    <row r="576">
      <c r="A576" s="10">
        <v>43068.0</v>
      </c>
      <c r="B576" s="9">
        <v>57.3</v>
      </c>
      <c r="C576" s="9">
        <v>57.73</v>
      </c>
      <c r="D576" s="9">
        <v>58.3</v>
      </c>
      <c r="E576" s="9">
        <v>56.75</v>
      </c>
      <c r="F576" s="9" t="s">
        <v>585</v>
      </c>
      <c r="G576" s="11">
        <v>-0.0119</v>
      </c>
    </row>
    <row r="577">
      <c r="A577" s="10">
        <v>43067.0</v>
      </c>
      <c r="B577" s="9">
        <v>57.99</v>
      </c>
      <c r="C577" s="9">
        <v>57.86</v>
      </c>
      <c r="D577" s="9">
        <v>58.11</v>
      </c>
      <c r="E577" s="9">
        <v>57.42</v>
      </c>
      <c r="F577" s="9" t="s">
        <v>586</v>
      </c>
      <c r="G577" s="11">
        <v>-0.0021</v>
      </c>
    </row>
    <row r="578">
      <c r="A578" s="10">
        <v>43066.0</v>
      </c>
      <c r="B578" s="9">
        <v>58.11</v>
      </c>
      <c r="C578" s="9">
        <v>58.95</v>
      </c>
      <c r="D578" s="9">
        <v>58.99</v>
      </c>
      <c r="E578" s="9">
        <v>57.55</v>
      </c>
      <c r="F578" s="9" t="s">
        <v>587</v>
      </c>
      <c r="G578" s="11">
        <v>-0.0142</v>
      </c>
    </row>
    <row r="579">
      <c r="A579" s="10">
        <v>43063.0</v>
      </c>
      <c r="B579" s="9">
        <v>58.95</v>
      </c>
      <c r="C579" s="9">
        <v>58.05</v>
      </c>
      <c r="D579" s="9">
        <v>59.05</v>
      </c>
      <c r="E579" s="9">
        <v>57.75</v>
      </c>
      <c r="F579" s="9" t="s">
        <v>588</v>
      </c>
      <c r="G579" s="11">
        <v>0.0098</v>
      </c>
    </row>
    <row r="580">
      <c r="A580" s="10">
        <v>43062.0</v>
      </c>
      <c r="B580" s="9">
        <v>58.38</v>
      </c>
      <c r="C580" s="9">
        <v>57.97</v>
      </c>
      <c r="D580" s="9">
        <v>58.58</v>
      </c>
      <c r="E580" s="9">
        <v>57.76</v>
      </c>
      <c r="F580" s="9" t="s">
        <v>55</v>
      </c>
      <c r="G580" s="11">
        <v>0.0062</v>
      </c>
    </row>
    <row r="581">
      <c r="A581" s="10">
        <v>43061.0</v>
      </c>
      <c r="B581" s="9">
        <v>58.02</v>
      </c>
      <c r="C581" s="9">
        <v>57.12</v>
      </c>
      <c r="D581" s="9">
        <v>58.15</v>
      </c>
      <c r="E581" s="9">
        <v>57.03</v>
      </c>
      <c r="F581" s="9" t="s">
        <v>589</v>
      </c>
      <c r="G581" s="11">
        <v>0.0209</v>
      </c>
    </row>
    <row r="582">
      <c r="A582" s="10">
        <v>43060.0</v>
      </c>
      <c r="B582" s="9">
        <v>56.83</v>
      </c>
      <c r="C582" s="9">
        <v>56.38</v>
      </c>
      <c r="D582" s="9">
        <v>57.22</v>
      </c>
      <c r="E582" s="9">
        <v>56.32</v>
      </c>
      <c r="F582" s="9" t="s">
        <v>590</v>
      </c>
      <c r="G582" s="11">
        <v>0.0132</v>
      </c>
    </row>
    <row r="583">
      <c r="A583" s="10">
        <v>43059.0</v>
      </c>
      <c r="B583" s="9">
        <v>56.09</v>
      </c>
      <c r="C583" s="9">
        <v>56.69</v>
      </c>
      <c r="D583" s="9">
        <v>56.76</v>
      </c>
      <c r="E583" s="9">
        <v>55.57</v>
      </c>
      <c r="F583" s="9" t="s">
        <v>591</v>
      </c>
      <c r="G583" s="11">
        <v>-0.0081</v>
      </c>
    </row>
    <row r="584">
      <c r="A584" s="10">
        <v>43056.0</v>
      </c>
      <c r="B584" s="9">
        <v>56.55</v>
      </c>
      <c r="C584" s="9">
        <v>55.25</v>
      </c>
      <c r="D584" s="9">
        <v>56.68</v>
      </c>
      <c r="E584" s="9">
        <v>55.18</v>
      </c>
      <c r="F584" s="9" t="s">
        <v>592</v>
      </c>
      <c r="G584" s="11">
        <v>0.0256</v>
      </c>
    </row>
    <row r="585">
      <c r="A585" s="10">
        <v>43055.0</v>
      </c>
      <c r="B585" s="9">
        <v>55.14</v>
      </c>
      <c r="C585" s="9">
        <v>55.3</v>
      </c>
      <c r="D585" s="9">
        <v>55.62</v>
      </c>
      <c r="E585" s="9">
        <v>54.93</v>
      </c>
      <c r="F585" s="9" t="s">
        <v>593</v>
      </c>
      <c r="G585" s="11">
        <v>-0.0034</v>
      </c>
    </row>
    <row r="586">
      <c r="A586" s="10">
        <v>43054.0</v>
      </c>
      <c r="B586" s="9">
        <v>55.33</v>
      </c>
      <c r="C586" s="9">
        <v>55.06</v>
      </c>
      <c r="D586" s="9">
        <v>55.56</v>
      </c>
      <c r="E586" s="9">
        <v>54.88</v>
      </c>
      <c r="F586" s="9" t="s">
        <v>594</v>
      </c>
      <c r="G586" s="11">
        <v>-0.0066</v>
      </c>
    </row>
    <row r="587">
      <c r="A587" s="10">
        <v>43053.0</v>
      </c>
      <c r="B587" s="9">
        <v>55.7</v>
      </c>
      <c r="C587" s="9">
        <v>56.72</v>
      </c>
      <c r="D587" s="9">
        <v>56.77</v>
      </c>
      <c r="E587" s="9">
        <v>54.81</v>
      </c>
      <c r="F587" s="9" t="s">
        <v>595</v>
      </c>
      <c r="G587" s="11">
        <v>-0.0187</v>
      </c>
    </row>
    <row r="588">
      <c r="A588" s="10">
        <v>43052.0</v>
      </c>
      <c r="B588" s="9">
        <v>56.76</v>
      </c>
      <c r="C588" s="9">
        <v>56.9</v>
      </c>
      <c r="D588" s="9">
        <v>57.15</v>
      </c>
      <c r="E588" s="9">
        <v>56.3</v>
      </c>
      <c r="F588" s="9" t="s">
        <v>596</v>
      </c>
      <c r="G588" s="11">
        <v>4.0E-4</v>
      </c>
    </row>
    <row r="589">
      <c r="A589" s="10">
        <v>43049.0</v>
      </c>
      <c r="B589" s="9">
        <v>56.74</v>
      </c>
      <c r="C589" s="9">
        <v>57.02</v>
      </c>
      <c r="D589" s="9">
        <v>57.35</v>
      </c>
      <c r="E589" s="9">
        <v>56.55</v>
      </c>
      <c r="F589" s="9" t="s">
        <v>597</v>
      </c>
      <c r="G589" s="11">
        <v>-0.0075</v>
      </c>
    </row>
    <row r="590">
      <c r="A590" s="12">
        <v>43048.0</v>
      </c>
      <c r="B590" s="9">
        <v>57.17</v>
      </c>
      <c r="C590" s="9">
        <v>56.85</v>
      </c>
      <c r="D590" s="9">
        <v>57.53</v>
      </c>
      <c r="E590" s="9">
        <v>56.69</v>
      </c>
      <c r="F590" s="9" t="s">
        <v>598</v>
      </c>
      <c r="G590" s="11">
        <v>0.0063</v>
      </c>
    </row>
    <row r="591">
      <c r="A591" s="12">
        <v>43047.0</v>
      </c>
      <c r="B591" s="9">
        <v>56.81</v>
      </c>
      <c r="C591" s="9">
        <v>56.96</v>
      </c>
      <c r="D591" s="9">
        <v>57.92</v>
      </c>
      <c r="E591" s="9">
        <v>56.41</v>
      </c>
      <c r="F591" s="9" t="s">
        <v>599</v>
      </c>
      <c r="G591" s="11">
        <v>-0.0068</v>
      </c>
    </row>
    <row r="592">
      <c r="A592" s="12">
        <v>43046.0</v>
      </c>
      <c r="B592" s="9">
        <v>57.2</v>
      </c>
      <c r="C592" s="9">
        <v>57.27</v>
      </c>
      <c r="D592" s="9">
        <v>57.69</v>
      </c>
      <c r="E592" s="9">
        <v>56.83</v>
      </c>
      <c r="F592" s="9" t="s">
        <v>600</v>
      </c>
      <c r="G592" s="11">
        <v>-0.0026</v>
      </c>
    </row>
    <row r="593">
      <c r="A593" s="12">
        <v>43045.0</v>
      </c>
      <c r="B593" s="9">
        <v>57.35</v>
      </c>
      <c r="C593" s="9">
        <v>55.97</v>
      </c>
      <c r="D593" s="9">
        <v>57.61</v>
      </c>
      <c r="E593" s="9">
        <v>55.66</v>
      </c>
      <c r="F593" s="9" t="s">
        <v>601</v>
      </c>
      <c r="G593" s="11">
        <v>0.0307</v>
      </c>
    </row>
    <row r="594">
      <c r="A594" s="12">
        <v>43042.0</v>
      </c>
      <c r="B594" s="9">
        <v>55.64</v>
      </c>
      <c r="C594" s="9">
        <v>54.73</v>
      </c>
      <c r="D594" s="9">
        <v>55.76</v>
      </c>
      <c r="E594" s="9">
        <v>54.4</v>
      </c>
      <c r="F594" s="9" t="s">
        <v>602</v>
      </c>
      <c r="G594" s="11">
        <v>0.0202</v>
      </c>
    </row>
    <row r="595">
      <c r="A595" s="12">
        <v>43041.0</v>
      </c>
      <c r="B595" s="9">
        <v>54.54</v>
      </c>
      <c r="C595" s="9">
        <v>54.28</v>
      </c>
      <c r="D595" s="9">
        <v>54.84</v>
      </c>
      <c r="E595" s="9">
        <v>53.99</v>
      </c>
      <c r="F595" s="9" t="s">
        <v>603</v>
      </c>
      <c r="G595" s="11">
        <v>0.0044</v>
      </c>
    </row>
    <row r="596">
      <c r="A596" s="12">
        <v>43040.0</v>
      </c>
      <c r="B596" s="9">
        <v>54.3</v>
      </c>
      <c r="C596" s="9">
        <v>54.65</v>
      </c>
      <c r="D596" s="9">
        <v>55.22</v>
      </c>
      <c r="E596" s="9">
        <v>53.89</v>
      </c>
      <c r="F596" s="9" t="s">
        <v>604</v>
      </c>
      <c r="G596" s="11">
        <v>-0.0015</v>
      </c>
    </row>
    <row r="597">
      <c r="A597" s="10">
        <v>43039.0</v>
      </c>
      <c r="B597" s="9">
        <v>54.38</v>
      </c>
      <c r="C597" s="9">
        <v>54.08</v>
      </c>
      <c r="D597" s="9">
        <v>54.85</v>
      </c>
      <c r="E597" s="9">
        <v>53.93</v>
      </c>
      <c r="F597" s="9" t="s">
        <v>605</v>
      </c>
      <c r="G597" s="11">
        <v>0.0042</v>
      </c>
    </row>
    <row r="598">
      <c r="A598" s="10">
        <v>43038.0</v>
      </c>
      <c r="B598" s="9">
        <v>54.15</v>
      </c>
      <c r="C598" s="9">
        <v>54.16</v>
      </c>
      <c r="D598" s="9">
        <v>54.46</v>
      </c>
      <c r="E598" s="9">
        <v>53.75</v>
      </c>
      <c r="F598" s="9" t="s">
        <v>606</v>
      </c>
      <c r="G598" s="11">
        <v>0.0046</v>
      </c>
    </row>
    <row r="599">
      <c r="A599" s="10">
        <v>43035.0</v>
      </c>
      <c r="B599" s="9">
        <v>53.9</v>
      </c>
      <c r="C599" s="9">
        <v>52.8</v>
      </c>
      <c r="D599" s="9">
        <v>54.2</v>
      </c>
      <c r="E599" s="9">
        <v>52.25</v>
      </c>
      <c r="F599" s="9" t="s">
        <v>607</v>
      </c>
      <c r="G599" s="11">
        <v>0.0239</v>
      </c>
    </row>
    <row r="600">
      <c r="A600" s="10">
        <v>43034.0</v>
      </c>
      <c r="B600" s="9">
        <v>52.64</v>
      </c>
      <c r="C600" s="9">
        <v>52.19</v>
      </c>
      <c r="D600" s="9">
        <v>52.86</v>
      </c>
      <c r="E600" s="9">
        <v>51.91</v>
      </c>
      <c r="F600" s="9" t="s">
        <v>608</v>
      </c>
      <c r="G600" s="11">
        <v>0.0088</v>
      </c>
    </row>
    <row r="601">
      <c r="A601" s="10">
        <v>43033.0</v>
      </c>
      <c r="B601" s="9">
        <v>52.18</v>
      </c>
      <c r="C601" s="9">
        <v>52.56</v>
      </c>
      <c r="D601" s="9">
        <v>52.57</v>
      </c>
      <c r="E601" s="9">
        <v>51.89</v>
      </c>
      <c r="F601" s="9" t="s">
        <v>609</v>
      </c>
      <c r="G601" s="11">
        <v>-0.0055</v>
      </c>
    </row>
    <row r="602">
      <c r="A602" s="10">
        <v>43032.0</v>
      </c>
      <c r="B602" s="9">
        <v>52.47</v>
      </c>
      <c r="C602" s="9">
        <v>51.89</v>
      </c>
      <c r="D602" s="9">
        <v>52.62</v>
      </c>
      <c r="E602" s="9">
        <v>51.55</v>
      </c>
      <c r="F602" s="9" t="s">
        <v>610</v>
      </c>
      <c r="G602" s="11">
        <v>0.011</v>
      </c>
    </row>
    <row r="603">
      <c r="A603" s="10">
        <v>43031.0</v>
      </c>
      <c r="B603" s="9">
        <v>51.9</v>
      </c>
      <c r="C603" s="9">
        <v>52.07</v>
      </c>
      <c r="D603" s="9">
        <v>52.3</v>
      </c>
      <c r="E603" s="9">
        <v>51.68</v>
      </c>
      <c r="F603" s="9" t="s">
        <v>611</v>
      </c>
      <c r="G603" s="11">
        <v>0.0084</v>
      </c>
    </row>
    <row r="604">
      <c r="A604" s="10">
        <v>43028.0</v>
      </c>
      <c r="B604" s="9">
        <v>51.47</v>
      </c>
      <c r="C604" s="9">
        <v>51.42</v>
      </c>
      <c r="D604" s="9">
        <v>51.73</v>
      </c>
      <c r="E604" s="9">
        <v>50.7</v>
      </c>
      <c r="F604" s="9" t="s">
        <v>612</v>
      </c>
      <c r="G604" s="11">
        <v>0.0035</v>
      </c>
    </row>
    <row r="605">
      <c r="A605" s="10">
        <v>43027.0</v>
      </c>
      <c r="B605" s="9">
        <v>51.29</v>
      </c>
      <c r="C605" s="9">
        <v>52.05</v>
      </c>
      <c r="D605" s="9">
        <v>52.17</v>
      </c>
      <c r="E605" s="9">
        <v>51.07</v>
      </c>
      <c r="F605" s="9" t="s">
        <v>613</v>
      </c>
      <c r="G605" s="11">
        <v>-0.0144</v>
      </c>
    </row>
    <row r="606">
      <c r="A606" s="10">
        <v>43026.0</v>
      </c>
      <c r="B606" s="9">
        <v>52.04</v>
      </c>
      <c r="C606" s="9">
        <v>51.94</v>
      </c>
      <c r="D606" s="9">
        <v>52.33</v>
      </c>
      <c r="E606" s="9">
        <v>51.69</v>
      </c>
      <c r="F606" s="9" t="s">
        <v>614</v>
      </c>
      <c r="G606" s="11">
        <v>0.0031</v>
      </c>
    </row>
    <row r="607">
      <c r="A607" s="10">
        <v>43025.0</v>
      </c>
      <c r="B607" s="9">
        <v>51.88</v>
      </c>
      <c r="C607" s="9">
        <v>51.93</v>
      </c>
      <c r="D607" s="9">
        <v>52.25</v>
      </c>
      <c r="E607" s="9">
        <v>51.21</v>
      </c>
      <c r="F607" s="9" t="s">
        <v>615</v>
      </c>
      <c r="G607" s="11">
        <v>2.0E-4</v>
      </c>
    </row>
    <row r="608">
      <c r="A608" s="10">
        <v>43024.0</v>
      </c>
      <c r="B608" s="9">
        <v>51.87</v>
      </c>
      <c r="C608" s="9">
        <v>51.43</v>
      </c>
      <c r="D608" s="9">
        <v>52.37</v>
      </c>
      <c r="E608" s="9">
        <v>51.35</v>
      </c>
      <c r="F608" s="9" t="s">
        <v>616</v>
      </c>
      <c r="G608" s="11">
        <v>0.0082</v>
      </c>
    </row>
    <row r="609">
      <c r="A609" s="10">
        <v>43021.0</v>
      </c>
      <c r="B609" s="9">
        <v>51.45</v>
      </c>
      <c r="C609" s="9">
        <v>50.73</v>
      </c>
      <c r="D609" s="9">
        <v>51.72</v>
      </c>
      <c r="E609" s="9">
        <v>50.7</v>
      </c>
      <c r="F609" s="9" t="s">
        <v>617</v>
      </c>
      <c r="G609" s="11">
        <v>0.0168</v>
      </c>
    </row>
    <row r="610">
      <c r="A610" s="10">
        <v>43020.0</v>
      </c>
      <c r="B610" s="9">
        <v>50.6</v>
      </c>
      <c r="C610" s="9">
        <v>51.0</v>
      </c>
      <c r="D610" s="9">
        <v>51.13</v>
      </c>
      <c r="E610" s="9">
        <v>50.15</v>
      </c>
      <c r="F610" s="9" t="s">
        <v>618</v>
      </c>
      <c r="G610" s="11">
        <v>-0.0136</v>
      </c>
    </row>
    <row r="611">
      <c r="A611" s="10">
        <v>43019.0</v>
      </c>
      <c r="B611" s="9">
        <v>51.3</v>
      </c>
      <c r="C611" s="9">
        <v>50.94</v>
      </c>
      <c r="D611" s="9">
        <v>51.42</v>
      </c>
      <c r="E611" s="9">
        <v>50.61</v>
      </c>
      <c r="F611" s="9" t="s">
        <v>619</v>
      </c>
      <c r="G611" s="11">
        <v>0.0075</v>
      </c>
    </row>
    <row r="612">
      <c r="A612" s="10">
        <v>43018.0</v>
      </c>
      <c r="B612" s="9">
        <v>50.92</v>
      </c>
      <c r="C612" s="9">
        <v>49.55</v>
      </c>
      <c r="D612" s="9">
        <v>51.06</v>
      </c>
      <c r="E612" s="9">
        <v>49.54</v>
      </c>
      <c r="F612" s="9" t="s">
        <v>620</v>
      </c>
      <c r="G612" s="11">
        <v>0.027</v>
      </c>
    </row>
    <row r="613">
      <c r="A613" s="12">
        <v>43017.0</v>
      </c>
      <c r="B613" s="9">
        <v>49.58</v>
      </c>
      <c r="C613" s="9">
        <v>49.25</v>
      </c>
      <c r="D613" s="9">
        <v>49.79</v>
      </c>
      <c r="E613" s="9">
        <v>49.13</v>
      </c>
      <c r="F613" s="9" t="s">
        <v>621</v>
      </c>
      <c r="G613" s="11">
        <v>0.0059</v>
      </c>
    </row>
    <row r="614">
      <c r="A614" s="12">
        <v>43014.0</v>
      </c>
      <c r="B614" s="9">
        <v>49.29</v>
      </c>
      <c r="C614" s="9">
        <v>50.75</v>
      </c>
      <c r="D614" s="9">
        <v>50.82</v>
      </c>
      <c r="E614" s="9">
        <v>49.1</v>
      </c>
      <c r="F614" s="9" t="s">
        <v>622</v>
      </c>
      <c r="G614" s="11">
        <v>-0.0295</v>
      </c>
    </row>
    <row r="615">
      <c r="A615" s="12">
        <v>43013.0</v>
      </c>
      <c r="B615" s="9">
        <v>50.79</v>
      </c>
      <c r="C615" s="9">
        <v>49.88</v>
      </c>
      <c r="D615" s="9">
        <v>51.22</v>
      </c>
      <c r="E615" s="9">
        <v>49.85</v>
      </c>
      <c r="F615" s="9" t="s">
        <v>623</v>
      </c>
      <c r="G615" s="11">
        <v>0.0162</v>
      </c>
    </row>
    <row r="616">
      <c r="A616" s="12">
        <v>43012.0</v>
      </c>
      <c r="B616" s="9">
        <v>49.98</v>
      </c>
      <c r="C616" s="9">
        <v>50.16</v>
      </c>
      <c r="D616" s="9">
        <v>50.67</v>
      </c>
      <c r="E616" s="9">
        <v>49.76</v>
      </c>
      <c r="F616" s="9" t="s">
        <v>624</v>
      </c>
      <c r="G616" s="11">
        <v>-0.0087</v>
      </c>
    </row>
    <row r="617">
      <c r="A617" s="12">
        <v>43011.0</v>
      </c>
      <c r="B617" s="9">
        <v>50.42</v>
      </c>
      <c r="C617" s="9">
        <v>50.59</v>
      </c>
      <c r="D617" s="9">
        <v>50.73</v>
      </c>
      <c r="E617" s="9">
        <v>50.14</v>
      </c>
      <c r="F617" s="9" t="s">
        <v>625</v>
      </c>
      <c r="G617" s="11">
        <v>-0.0032</v>
      </c>
    </row>
    <row r="618">
      <c r="A618" s="12">
        <v>43010.0</v>
      </c>
      <c r="B618" s="9">
        <v>50.58</v>
      </c>
      <c r="C618" s="9">
        <v>51.64</v>
      </c>
      <c r="D618" s="9">
        <v>51.71</v>
      </c>
      <c r="E618" s="9">
        <v>50.07</v>
      </c>
      <c r="F618" s="9" t="s">
        <v>626</v>
      </c>
      <c r="G618" s="11">
        <v>-0.0211</v>
      </c>
    </row>
    <row r="619">
      <c r="A619" s="10">
        <v>43007.0</v>
      </c>
      <c r="B619" s="9">
        <v>51.67</v>
      </c>
      <c r="C619" s="9">
        <v>51.58</v>
      </c>
      <c r="D619" s="9">
        <v>51.77</v>
      </c>
      <c r="E619" s="9">
        <v>51.25</v>
      </c>
      <c r="F619" s="9" t="s">
        <v>627</v>
      </c>
      <c r="G619" s="11">
        <v>0.0021</v>
      </c>
    </row>
    <row r="620">
      <c r="A620" s="10">
        <v>43006.0</v>
      </c>
      <c r="B620" s="9">
        <v>51.56</v>
      </c>
      <c r="C620" s="9">
        <v>52.05</v>
      </c>
      <c r="D620" s="9">
        <v>52.86</v>
      </c>
      <c r="E620" s="9">
        <v>51.22</v>
      </c>
      <c r="F620" s="9" t="s">
        <v>628</v>
      </c>
      <c r="G620" s="11">
        <v>-0.0111</v>
      </c>
    </row>
    <row r="621">
      <c r="A621" s="10">
        <v>43005.0</v>
      </c>
      <c r="B621" s="9">
        <v>52.14</v>
      </c>
      <c r="C621" s="9">
        <v>52.09</v>
      </c>
      <c r="D621" s="9">
        <v>52.34</v>
      </c>
      <c r="E621" s="9">
        <v>51.63</v>
      </c>
      <c r="F621" s="9" t="s">
        <v>629</v>
      </c>
      <c r="G621" s="11">
        <v>0.005</v>
      </c>
    </row>
    <row r="622">
      <c r="A622" s="10">
        <v>43004.0</v>
      </c>
      <c r="B622" s="9">
        <v>51.88</v>
      </c>
      <c r="C622" s="9">
        <v>52.12</v>
      </c>
      <c r="D622" s="9">
        <v>52.43</v>
      </c>
      <c r="E622" s="9">
        <v>51.43</v>
      </c>
      <c r="F622" s="9" t="s">
        <v>630</v>
      </c>
      <c r="G622" s="11">
        <v>-0.0065</v>
      </c>
    </row>
    <row r="623">
      <c r="A623" s="10">
        <v>43003.0</v>
      </c>
      <c r="B623" s="9">
        <v>52.22</v>
      </c>
      <c r="C623" s="9">
        <v>50.68</v>
      </c>
      <c r="D623" s="9">
        <v>52.28</v>
      </c>
      <c r="E623" s="9">
        <v>50.39</v>
      </c>
      <c r="F623" s="9" t="s">
        <v>631</v>
      </c>
      <c r="G623" s="11">
        <v>0.0308</v>
      </c>
    </row>
    <row r="624">
      <c r="A624" s="10">
        <v>43000.0</v>
      </c>
      <c r="B624" s="9">
        <v>50.66</v>
      </c>
      <c r="C624" s="9">
        <v>50.73</v>
      </c>
      <c r="D624" s="9">
        <v>50.78</v>
      </c>
      <c r="E624" s="9">
        <v>50.29</v>
      </c>
      <c r="F624" s="9" t="s">
        <v>632</v>
      </c>
      <c r="G624" s="11">
        <v>0.0022</v>
      </c>
    </row>
    <row r="625">
      <c r="A625" s="10">
        <v>42999.0</v>
      </c>
      <c r="B625" s="9">
        <v>50.55</v>
      </c>
      <c r="C625" s="9">
        <v>50.72</v>
      </c>
      <c r="D625" s="9">
        <v>50.81</v>
      </c>
      <c r="E625" s="9">
        <v>50.07</v>
      </c>
      <c r="F625" s="9" t="s">
        <v>575</v>
      </c>
      <c r="G625" s="11">
        <v>0.0028</v>
      </c>
    </row>
    <row r="626">
      <c r="A626" s="10">
        <v>42998.0</v>
      </c>
      <c r="B626" s="9">
        <v>50.41</v>
      </c>
      <c r="C626" s="9">
        <v>49.84</v>
      </c>
      <c r="D626" s="9">
        <v>50.65</v>
      </c>
      <c r="E626" s="9">
        <v>49.75</v>
      </c>
      <c r="F626" s="9" t="s">
        <v>633</v>
      </c>
      <c r="G626" s="11">
        <v>0.0188</v>
      </c>
    </row>
    <row r="627">
      <c r="A627" s="10">
        <v>42997.0</v>
      </c>
      <c r="B627" s="9">
        <v>49.48</v>
      </c>
      <c r="C627" s="9">
        <v>49.91</v>
      </c>
      <c r="D627" s="9">
        <v>50.42</v>
      </c>
      <c r="E627" s="9">
        <v>49.33</v>
      </c>
      <c r="F627" s="9" t="s">
        <v>634</v>
      </c>
      <c r="G627" s="11">
        <v>-0.0086</v>
      </c>
    </row>
    <row r="628">
      <c r="A628" s="10">
        <v>42996.0</v>
      </c>
      <c r="B628" s="9">
        <v>49.91</v>
      </c>
      <c r="C628" s="9">
        <v>49.85</v>
      </c>
      <c r="D628" s="9">
        <v>50.33</v>
      </c>
      <c r="E628" s="9">
        <v>49.19</v>
      </c>
      <c r="F628" s="9" t="s">
        <v>635</v>
      </c>
      <c r="G628" s="11">
        <v>4.0E-4</v>
      </c>
    </row>
    <row r="629">
      <c r="A629" s="10">
        <v>42993.0</v>
      </c>
      <c r="B629" s="9">
        <v>49.89</v>
      </c>
      <c r="C629" s="9">
        <v>49.72</v>
      </c>
      <c r="D629" s="9">
        <v>50.13</v>
      </c>
      <c r="E629" s="9">
        <v>49.41</v>
      </c>
      <c r="F629" s="9" t="s">
        <v>636</v>
      </c>
      <c r="G629" s="11">
        <v>0.0</v>
      </c>
    </row>
    <row r="630">
      <c r="A630" s="10">
        <v>42992.0</v>
      </c>
      <c r="B630" s="9">
        <v>49.89</v>
      </c>
      <c r="C630" s="9">
        <v>49.31</v>
      </c>
      <c r="D630" s="9">
        <v>50.5</v>
      </c>
      <c r="E630" s="9">
        <v>49.15</v>
      </c>
      <c r="F630" s="9" t="s">
        <v>637</v>
      </c>
      <c r="G630" s="11">
        <v>0.012</v>
      </c>
    </row>
    <row r="631">
      <c r="A631" s="10">
        <v>42991.0</v>
      </c>
      <c r="B631" s="9">
        <v>49.3</v>
      </c>
      <c r="C631" s="9">
        <v>48.34</v>
      </c>
      <c r="D631" s="9">
        <v>49.4</v>
      </c>
      <c r="E631" s="9">
        <v>48.12</v>
      </c>
      <c r="F631" s="9" t="s">
        <v>638</v>
      </c>
      <c r="G631" s="11">
        <v>0.0222</v>
      </c>
    </row>
    <row r="632">
      <c r="A632" s="10">
        <v>42990.0</v>
      </c>
      <c r="B632" s="9">
        <v>48.23</v>
      </c>
      <c r="C632" s="9">
        <v>48.12</v>
      </c>
      <c r="D632" s="9">
        <v>48.44</v>
      </c>
      <c r="E632" s="9">
        <v>47.73</v>
      </c>
      <c r="F632" s="9" t="s">
        <v>639</v>
      </c>
      <c r="G632" s="11">
        <v>0.0033</v>
      </c>
    </row>
    <row r="633">
      <c r="A633" s="10">
        <v>42989.0</v>
      </c>
      <c r="B633" s="9">
        <v>48.07</v>
      </c>
      <c r="C633" s="9">
        <v>47.58</v>
      </c>
      <c r="D633" s="9">
        <v>48.27</v>
      </c>
      <c r="E633" s="9">
        <v>47.0</v>
      </c>
      <c r="F633" s="9" t="s">
        <v>640</v>
      </c>
      <c r="G633" s="11">
        <v>0.0124</v>
      </c>
    </row>
    <row r="634">
      <c r="A634" s="12">
        <v>42986.0</v>
      </c>
      <c r="B634" s="9">
        <v>47.48</v>
      </c>
      <c r="C634" s="9">
        <v>49.09</v>
      </c>
      <c r="D634" s="9">
        <v>49.26</v>
      </c>
      <c r="E634" s="9">
        <v>47.27</v>
      </c>
      <c r="F634" s="9" t="s">
        <v>641</v>
      </c>
      <c r="G634" s="11">
        <v>-0.0328</v>
      </c>
    </row>
    <row r="635">
      <c r="A635" s="12">
        <v>42985.0</v>
      </c>
      <c r="B635" s="9">
        <v>49.09</v>
      </c>
      <c r="C635" s="9">
        <v>49.14</v>
      </c>
      <c r="D635" s="9">
        <v>49.33</v>
      </c>
      <c r="E635" s="9">
        <v>48.63</v>
      </c>
      <c r="F635" s="9" t="s">
        <v>642</v>
      </c>
      <c r="G635" s="11">
        <v>-0.0014</v>
      </c>
    </row>
    <row r="636">
      <c r="A636" s="12">
        <v>42984.0</v>
      </c>
      <c r="B636" s="9">
        <v>49.16</v>
      </c>
      <c r="C636" s="9">
        <v>48.59</v>
      </c>
      <c r="D636" s="9">
        <v>49.42</v>
      </c>
      <c r="E636" s="9">
        <v>48.52</v>
      </c>
      <c r="F636" s="9" t="s">
        <v>643</v>
      </c>
      <c r="G636" s="11">
        <v>0.0103</v>
      </c>
    </row>
    <row r="637">
      <c r="A637" s="12">
        <v>42983.0</v>
      </c>
      <c r="B637" s="9">
        <v>48.66</v>
      </c>
      <c r="C637" s="9">
        <v>47.28</v>
      </c>
      <c r="D637" s="9">
        <v>48.98</v>
      </c>
      <c r="E637" s="9">
        <v>47.15</v>
      </c>
      <c r="F637" s="9" t="s">
        <v>215</v>
      </c>
      <c r="G637" s="11">
        <v>0.0264</v>
      </c>
    </row>
    <row r="638">
      <c r="A638" s="12">
        <v>42982.0</v>
      </c>
      <c r="B638" s="9">
        <v>47.41</v>
      </c>
      <c r="C638" s="9">
        <v>47.31</v>
      </c>
      <c r="D638" s="9">
        <v>47.66</v>
      </c>
      <c r="E638" s="9">
        <v>47.16</v>
      </c>
      <c r="F638" s="9" t="s">
        <v>55</v>
      </c>
      <c r="G638" s="11">
        <v>0.0019</v>
      </c>
    </row>
    <row r="639">
      <c r="A639" s="12">
        <v>42981.0</v>
      </c>
      <c r="B639" s="9">
        <v>47.32</v>
      </c>
      <c r="C639" s="9">
        <v>47.31</v>
      </c>
      <c r="D639" s="9">
        <v>47.42</v>
      </c>
      <c r="E639" s="9">
        <v>47.3</v>
      </c>
      <c r="F639" s="9" t="s">
        <v>55</v>
      </c>
      <c r="G639" s="11">
        <v>6.0E-4</v>
      </c>
    </row>
    <row r="640">
      <c r="A640" s="12">
        <v>42979.0</v>
      </c>
      <c r="B640" s="9">
        <v>47.29</v>
      </c>
      <c r="C640" s="9">
        <v>47.08</v>
      </c>
      <c r="D640" s="9">
        <v>47.35</v>
      </c>
      <c r="E640" s="9">
        <v>46.56</v>
      </c>
      <c r="F640" s="9" t="s">
        <v>644</v>
      </c>
      <c r="G640" s="11">
        <v>0.0013</v>
      </c>
    </row>
    <row r="641">
      <c r="A641" s="10">
        <v>42978.0</v>
      </c>
      <c r="B641" s="9">
        <v>47.23</v>
      </c>
      <c r="C641" s="9">
        <v>45.95</v>
      </c>
      <c r="D641" s="9">
        <v>47.47</v>
      </c>
      <c r="E641" s="9">
        <v>45.58</v>
      </c>
      <c r="F641" s="9" t="s">
        <v>645</v>
      </c>
      <c r="G641" s="11">
        <v>0.0276</v>
      </c>
    </row>
    <row r="642">
      <c r="A642" s="10">
        <v>42977.0</v>
      </c>
      <c r="B642" s="9">
        <v>45.96</v>
      </c>
      <c r="C642" s="9">
        <v>46.31</v>
      </c>
      <c r="D642" s="9">
        <v>46.72</v>
      </c>
      <c r="E642" s="9">
        <v>45.84</v>
      </c>
      <c r="F642" s="9" t="s">
        <v>646</v>
      </c>
      <c r="G642" s="11">
        <v>-0.0103</v>
      </c>
    </row>
    <row r="643">
      <c r="A643" s="10">
        <v>42976.0</v>
      </c>
      <c r="B643" s="9">
        <v>46.44</v>
      </c>
      <c r="C643" s="9">
        <v>46.86</v>
      </c>
      <c r="D643" s="9">
        <v>46.96</v>
      </c>
      <c r="E643" s="9">
        <v>45.76</v>
      </c>
      <c r="F643" s="9" t="s">
        <v>647</v>
      </c>
      <c r="G643" s="11">
        <v>-0.0028</v>
      </c>
    </row>
    <row r="644">
      <c r="A644" s="10">
        <v>42975.0</v>
      </c>
      <c r="B644" s="9">
        <v>46.57</v>
      </c>
      <c r="C644" s="9">
        <v>47.89</v>
      </c>
      <c r="D644" s="9">
        <v>48.2</v>
      </c>
      <c r="E644" s="9">
        <v>46.15</v>
      </c>
      <c r="F644" s="9" t="s">
        <v>648</v>
      </c>
      <c r="G644" s="11">
        <v>-0.0272</v>
      </c>
    </row>
    <row r="645">
      <c r="A645" s="10">
        <v>42972.0</v>
      </c>
      <c r="B645" s="9">
        <v>47.87</v>
      </c>
      <c r="C645" s="9">
        <v>47.62</v>
      </c>
      <c r="D645" s="9">
        <v>47.91</v>
      </c>
      <c r="E645" s="9">
        <v>47.39</v>
      </c>
      <c r="F645" s="9" t="s">
        <v>649</v>
      </c>
      <c r="G645" s="11">
        <v>0.0093</v>
      </c>
    </row>
    <row r="646">
      <c r="A646" s="10">
        <v>42971.0</v>
      </c>
      <c r="B646" s="9">
        <v>47.43</v>
      </c>
      <c r="C646" s="9">
        <v>48.36</v>
      </c>
      <c r="D646" s="9">
        <v>48.43</v>
      </c>
      <c r="E646" s="9">
        <v>47.06</v>
      </c>
      <c r="F646" s="9" t="s">
        <v>650</v>
      </c>
      <c r="G646" s="11">
        <v>-0.0202</v>
      </c>
    </row>
    <row r="647">
      <c r="A647" s="10">
        <v>42970.0</v>
      </c>
      <c r="B647" s="9">
        <v>48.41</v>
      </c>
      <c r="C647" s="9">
        <v>47.64</v>
      </c>
      <c r="D647" s="9">
        <v>48.5</v>
      </c>
      <c r="E647" s="9">
        <v>47.53</v>
      </c>
      <c r="F647" s="9" t="s">
        <v>651</v>
      </c>
      <c r="G647" s="11">
        <v>0.0162</v>
      </c>
    </row>
    <row r="648">
      <c r="A648" s="10">
        <v>42969.0</v>
      </c>
      <c r="B648" s="9">
        <v>47.64</v>
      </c>
      <c r="C648" s="9">
        <v>47.45</v>
      </c>
      <c r="D648" s="9">
        <v>48.03</v>
      </c>
      <c r="E648" s="9">
        <v>47.2</v>
      </c>
      <c r="F648" s="9" t="s">
        <v>652</v>
      </c>
      <c r="G648" s="11">
        <v>0.0057</v>
      </c>
    </row>
    <row r="649">
      <c r="A649" s="10">
        <v>42968.0</v>
      </c>
      <c r="B649" s="9">
        <v>47.37</v>
      </c>
      <c r="C649" s="9">
        <v>48.72</v>
      </c>
      <c r="D649" s="9">
        <v>48.75</v>
      </c>
      <c r="E649" s="9">
        <v>47.03</v>
      </c>
      <c r="F649" s="9" t="s">
        <v>653</v>
      </c>
      <c r="G649" s="11">
        <v>-0.0235</v>
      </c>
    </row>
    <row r="650">
      <c r="A650" s="10">
        <v>42965.0</v>
      </c>
      <c r="B650" s="9">
        <v>48.51</v>
      </c>
      <c r="C650" s="9">
        <v>46.93</v>
      </c>
      <c r="D650" s="9">
        <v>48.74</v>
      </c>
      <c r="E650" s="9">
        <v>46.78</v>
      </c>
      <c r="F650" s="9" t="s">
        <v>654</v>
      </c>
      <c r="G650" s="11">
        <v>0.0302</v>
      </c>
    </row>
    <row r="651">
      <c r="A651" s="10">
        <v>42964.0</v>
      </c>
      <c r="B651" s="9">
        <v>47.09</v>
      </c>
      <c r="C651" s="9">
        <v>46.8</v>
      </c>
      <c r="D651" s="9">
        <v>47.19</v>
      </c>
      <c r="E651" s="9">
        <v>46.46</v>
      </c>
      <c r="F651" s="9" t="s">
        <v>655</v>
      </c>
      <c r="G651" s="11">
        <v>0.0066</v>
      </c>
    </row>
    <row r="652">
      <c r="A652" s="10">
        <v>42963.0</v>
      </c>
      <c r="B652" s="9">
        <v>46.78</v>
      </c>
      <c r="C652" s="9">
        <v>47.72</v>
      </c>
      <c r="D652" s="9">
        <v>47.99</v>
      </c>
      <c r="E652" s="9">
        <v>46.67</v>
      </c>
      <c r="F652" s="9" t="s">
        <v>656</v>
      </c>
      <c r="G652" s="11">
        <v>-0.0162</v>
      </c>
    </row>
    <row r="653">
      <c r="A653" s="10">
        <v>42962.0</v>
      </c>
      <c r="B653" s="9">
        <v>47.55</v>
      </c>
      <c r="C653" s="9">
        <v>47.49</v>
      </c>
      <c r="D653" s="9">
        <v>47.9</v>
      </c>
      <c r="E653" s="9">
        <v>47.02</v>
      </c>
      <c r="F653" s="9" t="s">
        <v>657</v>
      </c>
      <c r="G653" s="11">
        <v>-8.0E-4</v>
      </c>
    </row>
    <row r="654">
      <c r="A654" s="10">
        <v>42961.0</v>
      </c>
      <c r="B654" s="9">
        <v>47.59</v>
      </c>
      <c r="C654" s="9">
        <v>48.79</v>
      </c>
      <c r="D654" s="9">
        <v>49.16</v>
      </c>
      <c r="E654" s="9">
        <v>47.43</v>
      </c>
      <c r="F654" s="9" t="s">
        <v>658</v>
      </c>
      <c r="G654" s="11">
        <v>-0.0252</v>
      </c>
    </row>
    <row r="655">
      <c r="A655" s="10">
        <v>42958.0</v>
      </c>
      <c r="B655" s="9">
        <v>48.82</v>
      </c>
      <c r="C655" s="9">
        <v>48.52</v>
      </c>
      <c r="D655" s="9">
        <v>48.98</v>
      </c>
      <c r="E655" s="9">
        <v>47.98</v>
      </c>
      <c r="F655" s="9" t="s">
        <v>659</v>
      </c>
      <c r="G655" s="11">
        <v>0.0047</v>
      </c>
    </row>
    <row r="656">
      <c r="A656" s="10">
        <v>42957.0</v>
      </c>
      <c r="B656" s="9">
        <v>48.59</v>
      </c>
      <c r="C656" s="9">
        <v>49.68</v>
      </c>
      <c r="D656" s="9">
        <v>50.22</v>
      </c>
      <c r="E656" s="9">
        <v>48.35</v>
      </c>
      <c r="F656" s="9" t="s">
        <v>448</v>
      </c>
      <c r="G656" s="11">
        <v>-0.0196</v>
      </c>
    </row>
    <row r="657">
      <c r="A657" s="12">
        <v>42956.0</v>
      </c>
      <c r="B657" s="9">
        <v>49.56</v>
      </c>
      <c r="C657" s="9">
        <v>49.0</v>
      </c>
      <c r="D657" s="9">
        <v>49.72</v>
      </c>
      <c r="E657" s="9">
        <v>48.9</v>
      </c>
      <c r="F657" s="9" t="s">
        <v>660</v>
      </c>
      <c r="G657" s="11">
        <v>0.0079</v>
      </c>
    </row>
    <row r="658">
      <c r="A658" s="12">
        <v>42955.0</v>
      </c>
      <c r="B658" s="9">
        <v>49.17</v>
      </c>
      <c r="C658" s="9">
        <v>49.31</v>
      </c>
      <c r="D658" s="9">
        <v>49.79</v>
      </c>
      <c r="E658" s="9">
        <v>48.86</v>
      </c>
      <c r="F658" s="9" t="s">
        <v>661</v>
      </c>
      <c r="G658" s="11">
        <v>-0.0045</v>
      </c>
    </row>
    <row r="659">
      <c r="A659" s="12">
        <v>42954.0</v>
      </c>
      <c r="B659" s="9">
        <v>49.39</v>
      </c>
      <c r="C659" s="9">
        <v>49.59</v>
      </c>
      <c r="D659" s="9">
        <v>49.73</v>
      </c>
      <c r="E659" s="9">
        <v>48.54</v>
      </c>
      <c r="F659" s="9" t="s">
        <v>662</v>
      </c>
      <c r="G659" s="11">
        <v>-0.0038</v>
      </c>
    </row>
    <row r="660">
      <c r="A660" s="12">
        <v>42951.0</v>
      </c>
      <c r="B660" s="9">
        <v>49.58</v>
      </c>
      <c r="C660" s="9">
        <v>48.95</v>
      </c>
      <c r="D660" s="9">
        <v>49.64</v>
      </c>
      <c r="E660" s="9">
        <v>48.5</v>
      </c>
      <c r="F660" s="9" t="s">
        <v>663</v>
      </c>
      <c r="G660" s="11">
        <v>0.0112</v>
      </c>
    </row>
    <row r="661">
      <c r="A661" s="12">
        <v>42950.0</v>
      </c>
      <c r="B661" s="9">
        <v>49.03</v>
      </c>
      <c r="C661" s="9">
        <v>49.59</v>
      </c>
      <c r="D661" s="9">
        <v>49.96</v>
      </c>
      <c r="E661" s="9">
        <v>48.78</v>
      </c>
      <c r="F661" s="9" t="s">
        <v>664</v>
      </c>
      <c r="G661" s="11">
        <v>-0.0113</v>
      </c>
    </row>
    <row r="662">
      <c r="A662" s="12">
        <v>42949.0</v>
      </c>
      <c r="B662" s="9">
        <v>49.59</v>
      </c>
      <c r="C662" s="9">
        <v>48.8</v>
      </c>
      <c r="D662" s="9">
        <v>49.65</v>
      </c>
      <c r="E662" s="9">
        <v>48.55</v>
      </c>
      <c r="F662" s="9" t="s">
        <v>665</v>
      </c>
      <c r="G662" s="11">
        <v>0.0087</v>
      </c>
    </row>
    <row r="663">
      <c r="A663" s="12">
        <v>42948.0</v>
      </c>
      <c r="B663" s="9">
        <v>49.16</v>
      </c>
      <c r="C663" s="9">
        <v>50.21</v>
      </c>
      <c r="D663" s="9">
        <v>50.43</v>
      </c>
      <c r="E663" s="9">
        <v>48.37</v>
      </c>
      <c r="F663" s="9" t="s">
        <v>342</v>
      </c>
      <c r="G663" s="11">
        <v>-0.0201</v>
      </c>
    </row>
    <row r="664">
      <c r="A664" s="10">
        <v>42947.0</v>
      </c>
      <c r="B664" s="9">
        <v>50.17</v>
      </c>
      <c r="C664" s="9">
        <v>49.85</v>
      </c>
      <c r="D664" s="9">
        <v>50.41</v>
      </c>
      <c r="E664" s="9">
        <v>49.18</v>
      </c>
      <c r="F664" s="9" t="s">
        <v>666</v>
      </c>
      <c r="G664" s="11">
        <v>0.0093</v>
      </c>
    </row>
    <row r="665">
      <c r="A665" s="10">
        <v>42944.0</v>
      </c>
      <c r="B665" s="9">
        <v>49.71</v>
      </c>
      <c r="C665" s="9">
        <v>49.17</v>
      </c>
      <c r="D665" s="9">
        <v>49.81</v>
      </c>
      <c r="E665" s="9">
        <v>48.86</v>
      </c>
      <c r="F665" s="9" t="s">
        <v>667</v>
      </c>
      <c r="G665" s="11">
        <v>0.0137</v>
      </c>
    </row>
    <row r="666">
      <c r="A666" s="10">
        <v>42943.0</v>
      </c>
      <c r="B666" s="9">
        <v>49.04</v>
      </c>
      <c r="C666" s="9">
        <v>48.7</v>
      </c>
      <c r="D666" s="9">
        <v>49.24</v>
      </c>
      <c r="E666" s="9">
        <v>48.25</v>
      </c>
      <c r="F666" s="9" t="s">
        <v>668</v>
      </c>
      <c r="G666" s="11">
        <v>0.0059</v>
      </c>
    </row>
    <row r="667">
      <c r="A667" s="10">
        <v>42942.0</v>
      </c>
      <c r="B667" s="9">
        <v>48.75</v>
      </c>
      <c r="C667" s="9">
        <v>48.51</v>
      </c>
      <c r="D667" s="9">
        <v>48.87</v>
      </c>
      <c r="E667" s="9">
        <v>47.86</v>
      </c>
      <c r="F667" s="9" t="s">
        <v>669</v>
      </c>
      <c r="G667" s="11">
        <v>0.018</v>
      </c>
    </row>
    <row r="668">
      <c r="A668" s="10">
        <v>42941.0</v>
      </c>
      <c r="B668" s="9">
        <v>47.89</v>
      </c>
      <c r="C668" s="9">
        <v>46.46</v>
      </c>
      <c r="D668" s="9">
        <v>48.66</v>
      </c>
      <c r="E668" s="9">
        <v>46.38</v>
      </c>
      <c r="F668" s="9" t="s">
        <v>670</v>
      </c>
      <c r="G668" s="11">
        <v>0.0334</v>
      </c>
    </row>
    <row r="669">
      <c r="A669" s="10">
        <v>42940.0</v>
      </c>
      <c r="B669" s="9">
        <v>46.34</v>
      </c>
      <c r="C669" s="9">
        <v>45.62</v>
      </c>
      <c r="D669" s="9">
        <v>46.53</v>
      </c>
      <c r="E669" s="9">
        <v>45.4</v>
      </c>
      <c r="F669" s="9" t="s">
        <v>671</v>
      </c>
      <c r="G669" s="11">
        <v>0.0125</v>
      </c>
    </row>
    <row r="670">
      <c r="A670" s="10">
        <v>42937.0</v>
      </c>
      <c r="B670" s="9">
        <v>45.77</v>
      </c>
      <c r="C670" s="9">
        <v>46.91</v>
      </c>
      <c r="D670" s="9">
        <v>47.21</v>
      </c>
      <c r="E670" s="9">
        <v>45.54</v>
      </c>
      <c r="F670" s="9" t="s">
        <v>672</v>
      </c>
      <c r="G670" s="11">
        <v>-0.0218</v>
      </c>
    </row>
    <row r="671">
      <c r="A671" s="10">
        <v>42936.0</v>
      </c>
      <c r="B671" s="9">
        <v>46.79</v>
      </c>
      <c r="C671" s="9">
        <v>47.09</v>
      </c>
      <c r="D671" s="9">
        <v>47.55</v>
      </c>
      <c r="E671" s="9">
        <v>46.66</v>
      </c>
      <c r="F671" s="9" t="s">
        <v>673</v>
      </c>
      <c r="G671" s="11">
        <v>-0.007</v>
      </c>
    </row>
    <row r="672">
      <c r="A672" s="10">
        <v>42935.0</v>
      </c>
      <c r="B672" s="9">
        <v>47.12</v>
      </c>
      <c r="C672" s="9">
        <v>46.25</v>
      </c>
      <c r="D672" s="9">
        <v>47.26</v>
      </c>
      <c r="E672" s="9">
        <v>46.14</v>
      </c>
      <c r="F672" s="9" t="s">
        <v>674</v>
      </c>
      <c r="G672" s="11">
        <v>0.0155</v>
      </c>
    </row>
    <row r="673">
      <c r="A673" s="10">
        <v>42934.0</v>
      </c>
      <c r="B673" s="9">
        <v>46.4</v>
      </c>
      <c r="C673" s="9">
        <v>45.99</v>
      </c>
      <c r="D673" s="9">
        <v>46.92</v>
      </c>
      <c r="E673" s="9">
        <v>45.81</v>
      </c>
      <c r="F673" s="9" t="s">
        <v>675</v>
      </c>
      <c r="G673" s="11">
        <v>0.0083</v>
      </c>
    </row>
    <row r="674">
      <c r="A674" s="10">
        <v>42933.0</v>
      </c>
      <c r="B674" s="9">
        <v>46.02</v>
      </c>
      <c r="C674" s="9">
        <v>46.68</v>
      </c>
      <c r="D674" s="9">
        <v>46.88</v>
      </c>
      <c r="E674" s="9">
        <v>45.89</v>
      </c>
      <c r="F674" s="9" t="s">
        <v>676</v>
      </c>
      <c r="G674" s="11">
        <v>-0.0112</v>
      </c>
    </row>
    <row r="675">
      <c r="A675" s="10">
        <v>42930.0</v>
      </c>
      <c r="B675" s="9">
        <v>46.54</v>
      </c>
      <c r="C675" s="9">
        <v>46.08</v>
      </c>
      <c r="D675" s="9">
        <v>46.74</v>
      </c>
      <c r="E675" s="9">
        <v>45.8</v>
      </c>
      <c r="F675" s="9" t="s">
        <v>677</v>
      </c>
      <c r="G675" s="11">
        <v>0.01</v>
      </c>
    </row>
    <row r="676">
      <c r="A676" s="10">
        <v>42929.0</v>
      </c>
      <c r="B676" s="9">
        <v>46.08</v>
      </c>
      <c r="C676" s="9">
        <v>45.44</v>
      </c>
      <c r="D676" s="9">
        <v>46.28</v>
      </c>
      <c r="E676" s="9">
        <v>44.99</v>
      </c>
      <c r="F676" s="9" t="s">
        <v>678</v>
      </c>
      <c r="G676" s="11">
        <v>0.013</v>
      </c>
    </row>
    <row r="677">
      <c r="A677" s="10">
        <v>42928.0</v>
      </c>
      <c r="B677" s="9">
        <v>45.49</v>
      </c>
      <c r="C677" s="9">
        <v>45.74</v>
      </c>
      <c r="D677" s="9">
        <v>46.48</v>
      </c>
      <c r="E677" s="9">
        <v>45.11</v>
      </c>
      <c r="F677" s="9" t="s">
        <v>679</v>
      </c>
      <c r="G677" s="11">
        <v>0.01</v>
      </c>
    </row>
    <row r="678">
      <c r="A678" s="10">
        <v>42927.0</v>
      </c>
      <c r="B678" s="9">
        <v>45.04</v>
      </c>
      <c r="C678" s="9">
        <v>44.58</v>
      </c>
      <c r="D678" s="9">
        <v>45.81</v>
      </c>
      <c r="E678" s="9">
        <v>43.83</v>
      </c>
      <c r="F678" s="9" t="s">
        <v>342</v>
      </c>
      <c r="G678" s="11">
        <v>0.0144</v>
      </c>
    </row>
    <row r="679">
      <c r="A679" s="10">
        <v>42926.0</v>
      </c>
      <c r="B679" s="9">
        <v>44.4</v>
      </c>
      <c r="C679" s="9">
        <v>44.35</v>
      </c>
      <c r="D679" s="9">
        <v>44.84</v>
      </c>
      <c r="E679" s="9">
        <v>43.65</v>
      </c>
      <c r="F679" s="9" t="s">
        <v>680</v>
      </c>
      <c r="G679" s="11">
        <v>0.0038</v>
      </c>
    </row>
    <row r="680">
      <c r="A680" s="12">
        <v>42923.0</v>
      </c>
      <c r="B680" s="9">
        <v>44.23</v>
      </c>
      <c r="C680" s="9">
        <v>45.35</v>
      </c>
      <c r="D680" s="9">
        <v>45.42</v>
      </c>
      <c r="E680" s="9">
        <v>43.78</v>
      </c>
      <c r="F680" s="9" t="s">
        <v>681</v>
      </c>
      <c r="G680" s="11">
        <v>-0.0283</v>
      </c>
    </row>
    <row r="681">
      <c r="A681" s="12">
        <v>42922.0</v>
      </c>
      <c r="B681" s="9">
        <v>45.52</v>
      </c>
      <c r="C681" s="9">
        <v>45.65</v>
      </c>
      <c r="D681" s="9">
        <v>46.53</v>
      </c>
      <c r="E681" s="9">
        <v>45.18</v>
      </c>
      <c r="F681" s="9" t="s">
        <v>682</v>
      </c>
      <c r="G681" s="11">
        <v>0.0086</v>
      </c>
    </row>
    <row r="682">
      <c r="A682" s="12">
        <v>42921.0</v>
      </c>
      <c r="B682" s="9">
        <v>45.13</v>
      </c>
      <c r="C682" s="9">
        <v>47.04</v>
      </c>
      <c r="D682" s="9">
        <v>47.32</v>
      </c>
      <c r="E682" s="9">
        <v>44.51</v>
      </c>
      <c r="F682" s="9" t="s">
        <v>683</v>
      </c>
      <c r="G682" s="11">
        <v>-0.0424</v>
      </c>
    </row>
    <row r="683">
      <c r="A683" s="12">
        <v>42920.0</v>
      </c>
      <c r="B683" s="9">
        <v>47.13</v>
      </c>
      <c r="C683" s="9">
        <v>47.06</v>
      </c>
      <c r="D683" s="9">
        <v>47.31</v>
      </c>
      <c r="E683" s="9">
        <v>46.74</v>
      </c>
      <c r="F683" s="9" t="s">
        <v>55</v>
      </c>
      <c r="G683" s="11">
        <v>0.0013</v>
      </c>
    </row>
    <row r="684">
      <c r="A684" s="12">
        <v>42919.0</v>
      </c>
      <c r="B684" s="9">
        <v>47.07</v>
      </c>
      <c r="C684" s="9">
        <v>46.28</v>
      </c>
      <c r="D684" s="9">
        <v>47.1</v>
      </c>
      <c r="E684" s="9">
        <v>45.92</v>
      </c>
      <c r="F684" s="9" t="s">
        <v>684</v>
      </c>
      <c r="G684" s="11">
        <v>0.0224</v>
      </c>
    </row>
    <row r="685">
      <c r="A685" s="10">
        <v>42916.0</v>
      </c>
      <c r="B685" s="9">
        <v>46.04</v>
      </c>
      <c r="C685" s="9">
        <v>44.89</v>
      </c>
      <c r="D685" s="9">
        <v>46.35</v>
      </c>
      <c r="E685" s="9">
        <v>44.88</v>
      </c>
      <c r="F685" s="9" t="s">
        <v>685</v>
      </c>
      <c r="G685" s="11">
        <v>0.0247</v>
      </c>
    </row>
    <row r="686">
      <c r="A686" s="10">
        <v>42915.0</v>
      </c>
      <c r="B686" s="9">
        <v>44.93</v>
      </c>
      <c r="C686" s="9">
        <v>44.89</v>
      </c>
      <c r="D686" s="9">
        <v>45.45</v>
      </c>
      <c r="E686" s="9">
        <v>44.65</v>
      </c>
      <c r="F686" s="9" t="s">
        <v>686</v>
      </c>
      <c r="G686" s="11">
        <v>0.0042</v>
      </c>
    </row>
    <row r="687">
      <c r="A687" s="10">
        <v>42914.0</v>
      </c>
      <c r="B687" s="9">
        <v>44.74</v>
      </c>
      <c r="C687" s="9">
        <v>43.7</v>
      </c>
      <c r="D687" s="9">
        <v>44.9</v>
      </c>
      <c r="E687" s="9">
        <v>43.67</v>
      </c>
      <c r="F687" s="9" t="s">
        <v>687</v>
      </c>
      <c r="G687" s="11">
        <v>0.0113</v>
      </c>
    </row>
    <row r="688">
      <c r="A688" s="10">
        <v>42913.0</v>
      </c>
      <c r="B688" s="9">
        <v>44.24</v>
      </c>
      <c r="C688" s="9">
        <v>43.49</v>
      </c>
      <c r="D688" s="9">
        <v>44.44</v>
      </c>
      <c r="E688" s="9">
        <v>43.32</v>
      </c>
      <c r="F688" s="9" t="s">
        <v>688</v>
      </c>
      <c r="G688" s="11">
        <v>0.0198</v>
      </c>
    </row>
    <row r="689">
      <c r="A689" s="10">
        <v>42912.0</v>
      </c>
      <c r="B689" s="9">
        <v>43.38</v>
      </c>
      <c r="C689" s="9">
        <v>43.16</v>
      </c>
      <c r="D689" s="9">
        <v>43.65</v>
      </c>
      <c r="E689" s="9">
        <v>42.63</v>
      </c>
      <c r="F689" s="9" t="s">
        <v>689</v>
      </c>
      <c r="G689" s="11">
        <v>0.0086</v>
      </c>
    </row>
    <row r="690">
      <c r="A690" s="10">
        <v>42909.0</v>
      </c>
      <c r="B690" s="9">
        <v>43.01</v>
      </c>
      <c r="C690" s="9">
        <v>42.8</v>
      </c>
      <c r="D690" s="9">
        <v>43.2</v>
      </c>
      <c r="E690" s="9">
        <v>42.53</v>
      </c>
      <c r="F690" s="9" t="s">
        <v>690</v>
      </c>
      <c r="G690" s="11">
        <v>0.0063</v>
      </c>
    </row>
    <row r="691">
      <c r="A691" s="10">
        <v>42908.0</v>
      </c>
      <c r="B691" s="9">
        <v>42.74</v>
      </c>
      <c r="C691" s="9">
        <v>42.55</v>
      </c>
      <c r="D691" s="9">
        <v>43.32</v>
      </c>
      <c r="E691" s="9">
        <v>42.26</v>
      </c>
      <c r="F691" s="9" t="s">
        <v>691</v>
      </c>
      <c r="G691" s="11">
        <v>0.0049</v>
      </c>
    </row>
    <row r="692">
      <c r="A692" s="10">
        <v>42907.0</v>
      </c>
      <c r="B692" s="9">
        <v>42.53</v>
      </c>
      <c r="C692" s="9">
        <v>43.38</v>
      </c>
      <c r="D692" s="9">
        <v>44.2</v>
      </c>
      <c r="E692" s="9">
        <v>42.05</v>
      </c>
      <c r="F692" s="9" t="s">
        <v>692</v>
      </c>
      <c r="G692" s="11">
        <v>-0.0162</v>
      </c>
    </row>
    <row r="693">
      <c r="A693" s="10">
        <v>42906.0</v>
      </c>
      <c r="B693" s="9">
        <v>43.23</v>
      </c>
      <c r="C693" s="9">
        <v>44.11</v>
      </c>
      <c r="D693" s="9">
        <v>44.4</v>
      </c>
      <c r="E693" s="9">
        <v>42.75</v>
      </c>
      <c r="F693" s="9" t="s">
        <v>693</v>
      </c>
      <c r="G693" s="11">
        <v>-0.0219</v>
      </c>
    </row>
    <row r="694">
      <c r="A694" s="10">
        <v>42905.0</v>
      </c>
      <c r="B694" s="9">
        <v>44.2</v>
      </c>
      <c r="C694" s="9">
        <v>44.68</v>
      </c>
      <c r="D694" s="9">
        <v>45.06</v>
      </c>
      <c r="E694" s="9">
        <v>44.05</v>
      </c>
      <c r="F694" s="9" t="s">
        <v>694</v>
      </c>
      <c r="G694" s="11">
        <v>-0.0121</v>
      </c>
    </row>
    <row r="695">
      <c r="A695" s="10">
        <v>42902.0</v>
      </c>
      <c r="B695" s="9">
        <v>44.74</v>
      </c>
      <c r="C695" s="9">
        <v>44.25</v>
      </c>
      <c r="D695" s="9">
        <v>44.94</v>
      </c>
      <c r="E695" s="9">
        <v>44.24</v>
      </c>
      <c r="F695" s="9" t="s">
        <v>695</v>
      </c>
      <c r="G695" s="11">
        <v>0.0063</v>
      </c>
    </row>
    <row r="696">
      <c r="A696" s="10">
        <v>42901.0</v>
      </c>
      <c r="B696" s="9">
        <v>44.46</v>
      </c>
      <c r="C696" s="9">
        <v>44.69</v>
      </c>
      <c r="D696" s="9">
        <v>44.81</v>
      </c>
      <c r="E696" s="9">
        <v>44.22</v>
      </c>
      <c r="F696" s="9" t="s">
        <v>696</v>
      </c>
      <c r="G696" s="11">
        <v>-0.006</v>
      </c>
    </row>
    <row r="697">
      <c r="A697" s="10">
        <v>42900.0</v>
      </c>
      <c r="B697" s="9">
        <v>44.73</v>
      </c>
      <c r="C697" s="9">
        <v>45.94</v>
      </c>
      <c r="D697" s="9">
        <v>46.49</v>
      </c>
      <c r="E697" s="9">
        <v>44.54</v>
      </c>
      <c r="F697" s="9" t="s">
        <v>697</v>
      </c>
      <c r="G697" s="11">
        <v>-0.0372</v>
      </c>
    </row>
    <row r="698">
      <c r="A698" s="10">
        <v>42899.0</v>
      </c>
      <c r="B698" s="9">
        <v>46.46</v>
      </c>
      <c r="C698" s="9">
        <v>46.01</v>
      </c>
      <c r="D698" s="9">
        <v>46.57</v>
      </c>
      <c r="E698" s="9">
        <v>45.56</v>
      </c>
      <c r="F698" s="9" t="s">
        <v>698</v>
      </c>
      <c r="G698" s="11">
        <v>0.0082</v>
      </c>
    </row>
    <row r="699">
      <c r="A699" s="10">
        <v>42898.0</v>
      </c>
      <c r="B699" s="9">
        <v>46.08</v>
      </c>
      <c r="C699" s="9">
        <v>45.8</v>
      </c>
      <c r="D699" s="9">
        <v>46.71</v>
      </c>
      <c r="E699" s="9">
        <v>45.66</v>
      </c>
      <c r="F699" s="9" t="s">
        <v>699</v>
      </c>
      <c r="G699" s="11">
        <v>0.0055</v>
      </c>
    </row>
    <row r="700">
      <c r="A700" s="12">
        <v>42895.0</v>
      </c>
      <c r="B700" s="9">
        <v>45.83</v>
      </c>
      <c r="C700" s="9">
        <v>45.71</v>
      </c>
      <c r="D700" s="9">
        <v>46.18</v>
      </c>
      <c r="E700" s="9">
        <v>45.27</v>
      </c>
      <c r="F700" s="9" t="s">
        <v>700</v>
      </c>
      <c r="G700" s="11">
        <v>0.0042</v>
      </c>
    </row>
    <row r="701">
      <c r="A701" s="12">
        <v>42894.0</v>
      </c>
      <c r="B701" s="9">
        <v>45.64</v>
      </c>
      <c r="C701" s="9">
        <v>45.85</v>
      </c>
      <c r="D701" s="9">
        <v>46.18</v>
      </c>
      <c r="E701" s="9">
        <v>45.2</v>
      </c>
      <c r="F701" s="9" t="s">
        <v>701</v>
      </c>
      <c r="G701" s="11">
        <v>-0.0017</v>
      </c>
    </row>
    <row r="702">
      <c r="A702" s="12">
        <v>42893.0</v>
      </c>
      <c r="B702" s="9">
        <v>45.72</v>
      </c>
      <c r="C702" s="9">
        <v>47.98</v>
      </c>
      <c r="D702" s="9">
        <v>48.23</v>
      </c>
      <c r="E702" s="9">
        <v>45.65</v>
      </c>
      <c r="F702" s="9" t="s">
        <v>702</v>
      </c>
      <c r="G702" s="11">
        <v>-0.0513</v>
      </c>
    </row>
    <row r="703">
      <c r="A703" s="12">
        <v>42892.0</v>
      </c>
      <c r="B703" s="9">
        <v>48.19</v>
      </c>
      <c r="C703" s="9">
        <v>47.4</v>
      </c>
      <c r="D703" s="9">
        <v>48.4</v>
      </c>
      <c r="E703" s="9">
        <v>46.94</v>
      </c>
      <c r="F703" s="9" t="s">
        <v>703</v>
      </c>
      <c r="G703" s="11">
        <v>0.0167</v>
      </c>
    </row>
    <row r="704">
      <c r="A704" s="12">
        <v>42891.0</v>
      </c>
      <c r="B704" s="9">
        <v>47.4</v>
      </c>
      <c r="C704" s="9">
        <v>47.71</v>
      </c>
      <c r="D704" s="9">
        <v>48.42</v>
      </c>
      <c r="E704" s="9">
        <v>46.86</v>
      </c>
      <c r="F704" s="9" t="s">
        <v>704</v>
      </c>
      <c r="G704" s="11">
        <v>-0.0055</v>
      </c>
    </row>
    <row r="705">
      <c r="A705" s="12">
        <v>42888.0</v>
      </c>
      <c r="B705" s="9">
        <v>47.66</v>
      </c>
      <c r="C705" s="9">
        <v>48.04</v>
      </c>
      <c r="D705" s="9">
        <v>48.19</v>
      </c>
      <c r="E705" s="9">
        <v>46.74</v>
      </c>
      <c r="F705" s="9" t="s">
        <v>705</v>
      </c>
      <c r="G705" s="11">
        <v>-0.0145</v>
      </c>
    </row>
    <row r="706">
      <c r="A706" s="12">
        <v>42887.0</v>
      </c>
      <c r="B706" s="9">
        <v>48.36</v>
      </c>
      <c r="C706" s="9">
        <v>48.63</v>
      </c>
      <c r="D706" s="9">
        <v>49.17</v>
      </c>
      <c r="E706" s="9">
        <v>47.9</v>
      </c>
      <c r="F706" s="9" t="s">
        <v>706</v>
      </c>
      <c r="G706" s="11">
        <v>8.0E-4</v>
      </c>
    </row>
    <row r="707">
      <c r="A707" s="13">
        <v>42886.0</v>
      </c>
      <c r="B707" s="9">
        <v>48.32</v>
      </c>
      <c r="C707" s="9">
        <v>49.65</v>
      </c>
      <c r="D707" s="9">
        <v>49.71</v>
      </c>
      <c r="E707" s="9">
        <v>47.73</v>
      </c>
      <c r="F707" s="9" t="s">
        <v>707</v>
      </c>
      <c r="G707" s="11">
        <v>-0.027</v>
      </c>
    </row>
    <row r="708">
      <c r="A708" s="13">
        <v>42885.0</v>
      </c>
      <c r="B708" s="9">
        <v>49.66</v>
      </c>
      <c r="C708" s="9">
        <v>49.93</v>
      </c>
      <c r="D708" s="9">
        <v>50.28</v>
      </c>
      <c r="E708" s="9">
        <v>49.03</v>
      </c>
      <c r="F708" s="9" t="s">
        <v>708</v>
      </c>
      <c r="G708" s="11">
        <v>-0.0062</v>
      </c>
    </row>
    <row r="709">
      <c r="A709" s="13">
        <v>42884.0</v>
      </c>
      <c r="B709" s="9">
        <v>49.97</v>
      </c>
      <c r="C709" s="9">
        <v>49.95</v>
      </c>
      <c r="D709" s="9">
        <v>50.29</v>
      </c>
      <c r="E709" s="9">
        <v>49.52</v>
      </c>
      <c r="F709" s="9" t="s">
        <v>55</v>
      </c>
      <c r="G709" s="11">
        <v>6.0E-4</v>
      </c>
    </row>
    <row r="710">
      <c r="A710" s="13">
        <v>42883.0</v>
      </c>
      <c r="B710" s="9">
        <v>49.94</v>
      </c>
      <c r="C710" s="9">
        <v>49.93</v>
      </c>
      <c r="D710" s="9">
        <v>50.04</v>
      </c>
      <c r="E710" s="9">
        <v>49.85</v>
      </c>
      <c r="F710" s="9" t="s">
        <v>55</v>
      </c>
      <c r="G710" s="11">
        <v>0.0028</v>
      </c>
    </row>
    <row r="711">
      <c r="A711" s="13">
        <v>42881.0</v>
      </c>
      <c r="B711" s="9">
        <v>49.8</v>
      </c>
      <c r="C711" s="9">
        <v>48.75</v>
      </c>
      <c r="D711" s="9">
        <v>49.94</v>
      </c>
      <c r="E711" s="9">
        <v>48.18</v>
      </c>
      <c r="F711" s="9" t="s">
        <v>709</v>
      </c>
      <c r="G711" s="11">
        <v>0.0184</v>
      </c>
    </row>
    <row r="712">
      <c r="A712" s="13">
        <v>42880.0</v>
      </c>
      <c r="B712" s="9">
        <v>48.9</v>
      </c>
      <c r="C712" s="9">
        <v>51.25</v>
      </c>
      <c r="D712" s="9">
        <v>52.0</v>
      </c>
      <c r="E712" s="9">
        <v>48.45</v>
      </c>
      <c r="F712" s="9" t="s">
        <v>710</v>
      </c>
      <c r="G712" s="11">
        <v>-0.0479</v>
      </c>
    </row>
    <row r="713">
      <c r="A713" s="13">
        <v>42879.0</v>
      </c>
      <c r="B713" s="9">
        <v>51.36</v>
      </c>
      <c r="C713" s="9">
        <v>51.44</v>
      </c>
      <c r="D713" s="9">
        <v>51.88</v>
      </c>
      <c r="E713" s="9">
        <v>51.03</v>
      </c>
      <c r="F713" s="9" t="s">
        <v>711</v>
      </c>
      <c r="G713" s="11">
        <v>-0.0021</v>
      </c>
    </row>
    <row r="714">
      <c r="A714" s="13">
        <v>42878.0</v>
      </c>
      <c r="B714" s="9">
        <v>51.47</v>
      </c>
      <c r="C714" s="9">
        <v>51.04</v>
      </c>
      <c r="D714" s="9">
        <v>51.79</v>
      </c>
      <c r="E714" s="9">
        <v>50.57</v>
      </c>
      <c r="F714" s="9" t="s">
        <v>712</v>
      </c>
      <c r="G714" s="11">
        <v>0.0146</v>
      </c>
    </row>
    <row r="715">
      <c r="A715" s="13">
        <v>42877.0</v>
      </c>
      <c r="B715" s="9">
        <v>50.73</v>
      </c>
      <c r="C715" s="9">
        <v>50.6</v>
      </c>
      <c r="D715" s="9">
        <v>51.06</v>
      </c>
      <c r="E715" s="9">
        <v>50.44</v>
      </c>
      <c r="F715" s="9" t="s">
        <v>713</v>
      </c>
      <c r="G715" s="11">
        <v>0.0079</v>
      </c>
    </row>
    <row r="716">
      <c r="A716" s="13">
        <v>42874.0</v>
      </c>
      <c r="B716" s="9">
        <v>50.33</v>
      </c>
      <c r="C716" s="9">
        <v>49.28</v>
      </c>
      <c r="D716" s="9">
        <v>50.53</v>
      </c>
      <c r="E716" s="9">
        <v>49.28</v>
      </c>
      <c r="F716" s="9" t="s">
        <v>714</v>
      </c>
      <c r="G716" s="11">
        <v>0.0199</v>
      </c>
    </row>
    <row r="717">
      <c r="A717" s="13">
        <v>42873.0</v>
      </c>
      <c r="B717" s="9">
        <v>49.35</v>
      </c>
      <c r="C717" s="9">
        <v>48.93</v>
      </c>
      <c r="D717" s="9">
        <v>49.6</v>
      </c>
      <c r="E717" s="9">
        <v>48.05</v>
      </c>
      <c r="F717" s="9" t="s">
        <v>715</v>
      </c>
      <c r="G717" s="11">
        <v>0.0057</v>
      </c>
    </row>
    <row r="718">
      <c r="A718" s="13">
        <v>42872.0</v>
      </c>
      <c r="B718" s="9">
        <v>49.07</v>
      </c>
      <c r="C718" s="9">
        <v>48.23</v>
      </c>
      <c r="D718" s="9">
        <v>49.5</v>
      </c>
      <c r="E718" s="9">
        <v>48.03</v>
      </c>
      <c r="F718" s="9" t="s">
        <v>716</v>
      </c>
      <c r="G718" s="11">
        <v>0.0084</v>
      </c>
    </row>
    <row r="719">
      <c r="A719" s="13">
        <v>42871.0</v>
      </c>
      <c r="B719" s="9">
        <v>48.66</v>
      </c>
      <c r="C719" s="9">
        <v>48.82</v>
      </c>
      <c r="D719" s="9">
        <v>49.38</v>
      </c>
      <c r="E719" s="9">
        <v>48.17</v>
      </c>
      <c r="F719" s="9" t="s">
        <v>717</v>
      </c>
      <c r="G719" s="11">
        <v>-0.0039</v>
      </c>
    </row>
    <row r="720">
      <c r="A720" s="13">
        <v>42870.0</v>
      </c>
      <c r="B720" s="9">
        <v>48.85</v>
      </c>
      <c r="C720" s="9">
        <v>47.85</v>
      </c>
      <c r="D720" s="9">
        <v>49.66</v>
      </c>
      <c r="E720" s="9">
        <v>47.75</v>
      </c>
      <c r="F720" s="9" t="s">
        <v>209</v>
      </c>
      <c r="G720" s="11">
        <v>0.0211</v>
      </c>
    </row>
    <row r="721">
      <c r="A721" s="13">
        <v>42867.0</v>
      </c>
      <c r="B721" s="9">
        <v>47.84</v>
      </c>
      <c r="C721" s="9">
        <v>47.81</v>
      </c>
      <c r="D721" s="9">
        <v>48.07</v>
      </c>
      <c r="E721" s="9">
        <v>47.35</v>
      </c>
      <c r="F721" s="9" t="s">
        <v>718</v>
      </c>
      <c r="G721" s="11">
        <v>2.0E-4</v>
      </c>
    </row>
    <row r="722">
      <c r="A722" s="13">
        <v>42866.0</v>
      </c>
      <c r="B722" s="9">
        <v>47.83</v>
      </c>
      <c r="C722" s="9">
        <v>47.39</v>
      </c>
      <c r="D722" s="9">
        <v>48.22</v>
      </c>
      <c r="E722" s="9">
        <v>47.34</v>
      </c>
      <c r="F722" s="9" t="s">
        <v>719</v>
      </c>
      <c r="G722" s="11">
        <v>0.0106</v>
      </c>
    </row>
    <row r="723">
      <c r="A723" s="13">
        <v>42865.0</v>
      </c>
      <c r="B723" s="9">
        <v>47.33</v>
      </c>
      <c r="C723" s="9">
        <v>46.18</v>
      </c>
      <c r="D723" s="9">
        <v>47.78</v>
      </c>
      <c r="E723" s="9">
        <v>46.01</v>
      </c>
      <c r="F723" s="9" t="s">
        <v>720</v>
      </c>
      <c r="G723" s="11">
        <v>0.0316</v>
      </c>
    </row>
    <row r="724">
      <c r="A724" s="14">
        <v>42864.0</v>
      </c>
      <c r="B724" s="9">
        <v>45.88</v>
      </c>
      <c r="C724" s="9">
        <v>46.49</v>
      </c>
      <c r="D724" s="9">
        <v>46.78</v>
      </c>
      <c r="E724" s="9">
        <v>45.53</v>
      </c>
      <c r="F724" s="9" t="s">
        <v>721</v>
      </c>
      <c r="G724" s="11">
        <v>-0.0118</v>
      </c>
    </row>
    <row r="725">
      <c r="A725" s="14">
        <v>42863.0</v>
      </c>
      <c r="B725" s="9">
        <v>46.43</v>
      </c>
      <c r="C725" s="9">
        <v>46.35</v>
      </c>
      <c r="D725" s="9">
        <v>46.98</v>
      </c>
      <c r="E725" s="9">
        <v>45.73</v>
      </c>
      <c r="F725" s="9" t="s">
        <v>722</v>
      </c>
      <c r="G725" s="11">
        <v>0.0045</v>
      </c>
    </row>
    <row r="726">
      <c r="A726" s="14">
        <v>42860.0</v>
      </c>
      <c r="B726" s="9">
        <v>46.22</v>
      </c>
      <c r="C726" s="9">
        <v>45.51</v>
      </c>
      <c r="D726" s="9">
        <v>46.68</v>
      </c>
      <c r="E726" s="9">
        <v>43.76</v>
      </c>
      <c r="F726" s="9" t="s">
        <v>218</v>
      </c>
      <c r="G726" s="11">
        <v>0.0154</v>
      </c>
    </row>
    <row r="727">
      <c r="A727" s="14">
        <v>42859.0</v>
      </c>
      <c r="B727" s="9">
        <v>45.52</v>
      </c>
      <c r="C727" s="9">
        <v>47.6</v>
      </c>
      <c r="D727" s="9">
        <v>47.75</v>
      </c>
      <c r="E727" s="9">
        <v>45.29</v>
      </c>
      <c r="F727" s="9" t="s">
        <v>723</v>
      </c>
      <c r="G727" s="11">
        <v>-0.0481</v>
      </c>
    </row>
    <row r="728">
      <c r="A728" s="14">
        <v>42858.0</v>
      </c>
      <c r="B728" s="9">
        <v>47.82</v>
      </c>
      <c r="C728" s="9">
        <v>48.12</v>
      </c>
      <c r="D728" s="9">
        <v>48.23</v>
      </c>
      <c r="E728" s="9">
        <v>47.3</v>
      </c>
      <c r="F728" s="9" t="s">
        <v>724</v>
      </c>
      <c r="G728" s="11">
        <v>0.0034</v>
      </c>
    </row>
    <row r="729">
      <c r="A729" s="14">
        <v>42857.0</v>
      </c>
      <c r="B729" s="9">
        <v>47.66</v>
      </c>
      <c r="C729" s="9">
        <v>48.78</v>
      </c>
      <c r="D729" s="9">
        <v>49.28</v>
      </c>
      <c r="E729" s="9">
        <v>47.35</v>
      </c>
      <c r="F729" s="9" t="s">
        <v>725</v>
      </c>
      <c r="G729" s="11">
        <v>-0.0242</v>
      </c>
    </row>
    <row r="730">
      <c r="A730" s="14">
        <v>42856.0</v>
      </c>
      <c r="B730" s="9">
        <v>48.84</v>
      </c>
      <c r="C730" s="9">
        <v>49.17</v>
      </c>
      <c r="D730" s="9">
        <v>49.32</v>
      </c>
      <c r="E730" s="9">
        <v>48.59</v>
      </c>
      <c r="F730" s="9" t="s">
        <v>726</v>
      </c>
      <c r="G730" s="11">
        <v>-0.0099</v>
      </c>
    </row>
    <row r="731">
      <c r="A731" s="10">
        <v>42853.0</v>
      </c>
      <c r="B731" s="9">
        <v>49.33</v>
      </c>
      <c r="C731" s="9">
        <v>49.27</v>
      </c>
      <c r="D731" s="9">
        <v>49.76</v>
      </c>
      <c r="E731" s="9">
        <v>48.8</v>
      </c>
      <c r="F731" s="9" t="s">
        <v>727</v>
      </c>
      <c r="G731" s="11">
        <v>0.0074</v>
      </c>
    </row>
    <row r="732">
      <c r="A732" s="10">
        <v>42852.0</v>
      </c>
      <c r="B732" s="9">
        <v>48.97</v>
      </c>
      <c r="C732" s="9">
        <v>49.22</v>
      </c>
      <c r="D732" s="9">
        <v>49.43</v>
      </c>
      <c r="E732" s="9">
        <v>48.2</v>
      </c>
      <c r="F732" s="9" t="s">
        <v>728</v>
      </c>
      <c r="G732" s="11">
        <v>-0.0131</v>
      </c>
    </row>
    <row r="733">
      <c r="A733" s="10">
        <v>42851.0</v>
      </c>
      <c r="B733" s="9">
        <v>49.62</v>
      </c>
      <c r="C733" s="9">
        <v>49.36</v>
      </c>
      <c r="D733" s="9">
        <v>50.2</v>
      </c>
      <c r="E733" s="9">
        <v>48.94</v>
      </c>
      <c r="F733" s="9" t="s">
        <v>729</v>
      </c>
      <c r="G733" s="11">
        <v>0.0012</v>
      </c>
    </row>
    <row r="734">
      <c r="A734" s="10">
        <v>42850.0</v>
      </c>
      <c r="B734" s="9">
        <v>49.56</v>
      </c>
      <c r="C734" s="9">
        <v>49.22</v>
      </c>
      <c r="D734" s="9">
        <v>49.83</v>
      </c>
      <c r="E734" s="9">
        <v>48.87</v>
      </c>
      <c r="F734" s="9" t="s">
        <v>730</v>
      </c>
      <c r="G734" s="11">
        <v>0.0067</v>
      </c>
    </row>
    <row r="735">
      <c r="A735" s="10">
        <v>42849.0</v>
      </c>
      <c r="B735" s="9">
        <v>49.23</v>
      </c>
      <c r="C735" s="9">
        <v>49.68</v>
      </c>
      <c r="D735" s="9">
        <v>50.22</v>
      </c>
      <c r="E735" s="9">
        <v>49.03</v>
      </c>
      <c r="F735" s="9" t="s">
        <v>731</v>
      </c>
      <c r="G735" s="11">
        <v>-0.0079</v>
      </c>
    </row>
    <row r="736">
      <c r="A736" s="10">
        <v>42846.0</v>
      </c>
      <c r="B736" s="9">
        <v>49.62</v>
      </c>
      <c r="C736" s="9">
        <v>50.71</v>
      </c>
      <c r="D736" s="9">
        <v>50.93</v>
      </c>
      <c r="E736" s="9">
        <v>49.2</v>
      </c>
      <c r="F736" s="9" t="s">
        <v>497</v>
      </c>
      <c r="G736" s="11">
        <v>-0.0129</v>
      </c>
    </row>
    <row r="737">
      <c r="A737" s="10">
        <v>42845.0</v>
      </c>
      <c r="B737" s="9">
        <v>50.27</v>
      </c>
      <c r="C737" s="9">
        <v>50.63</v>
      </c>
      <c r="D737" s="9">
        <v>50.97</v>
      </c>
      <c r="E737" s="9">
        <v>50.18</v>
      </c>
      <c r="F737" s="9" t="s">
        <v>732</v>
      </c>
      <c r="G737" s="11">
        <v>-0.0034</v>
      </c>
    </row>
    <row r="738">
      <c r="A738" s="10">
        <v>42844.0</v>
      </c>
      <c r="B738" s="9">
        <v>50.44</v>
      </c>
      <c r="C738" s="9">
        <v>52.36</v>
      </c>
      <c r="D738" s="9">
        <v>52.65</v>
      </c>
      <c r="E738" s="9">
        <v>50.09</v>
      </c>
      <c r="F738" s="9" t="s">
        <v>733</v>
      </c>
      <c r="G738" s="11">
        <v>-0.0376</v>
      </c>
    </row>
    <row r="739">
      <c r="A739" s="10">
        <v>42843.0</v>
      </c>
      <c r="B739" s="9">
        <v>52.41</v>
      </c>
      <c r="C739" s="9">
        <v>52.75</v>
      </c>
      <c r="D739" s="9">
        <v>52.85</v>
      </c>
      <c r="E739" s="9">
        <v>52.1</v>
      </c>
      <c r="F739" s="9" t="s">
        <v>734</v>
      </c>
      <c r="G739" s="11">
        <v>-0.0046</v>
      </c>
    </row>
    <row r="740">
      <c r="A740" s="10">
        <v>42842.0</v>
      </c>
      <c r="B740" s="9">
        <v>52.65</v>
      </c>
      <c r="C740" s="9">
        <v>52.97</v>
      </c>
      <c r="D740" s="9">
        <v>53.21</v>
      </c>
      <c r="E740" s="9">
        <v>52.55</v>
      </c>
      <c r="F740" s="9" t="s">
        <v>735</v>
      </c>
      <c r="G740" s="11">
        <v>-0.01</v>
      </c>
    </row>
    <row r="741">
      <c r="A741" s="10">
        <v>42838.0</v>
      </c>
      <c r="B741" s="9">
        <v>53.18</v>
      </c>
      <c r="C741" s="9">
        <v>52.85</v>
      </c>
      <c r="D741" s="9">
        <v>53.39</v>
      </c>
      <c r="E741" s="9">
        <v>52.82</v>
      </c>
      <c r="F741" s="9" t="s">
        <v>736</v>
      </c>
      <c r="G741" s="11">
        <v>0.0013</v>
      </c>
    </row>
    <row r="742">
      <c r="A742" s="10">
        <v>42837.0</v>
      </c>
      <c r="B742" s="9">
        <v>53.11</v>
      </c>
      <c r="C742" s="9">
        <v>53.4</v>
      </c>
      <c r="D742" s="9">
        <v>53.76</v>
      </c>
      <c r="E742" s="9">
        <v>52.71</v>
      </c>
      <c r="F742" s="9" t="s">
        <v>737</v>
      </c>
      <c r="G742" s="11">
        <v>-0.0054</v>
      </c>
    </row>
    <row r="743">
      <c r="A743" s="10">
        <v>42836.0</v>
      </c>
      <c r="B743" s="9">
        <v>53.4</v>
      </c>
      <c r="C743" s="9">
        <v>53.13</v>
      </c>
      <c r="D743" s="9">
        <v>53.45</v>
      </c>
      <c r="E743" s="9">
        <v>52.7</v>
      </c>
      <c r="F743" s="9" t="s">
        <v>738</v>
      </c>
      <c r="G743" s="11">
        <v>0.006</v>
      </c>
    </row>
    <row r="744">
      <c r="A744" s="10">
        <v>42835.0</v>
      </c>
      <c r="B744" s="9">
        <v>53.08</v>
      </c>
      <c r="C744" s="9">
        <v>52.31</v>
      </c>
      <c r="D744" s="9">
        <v>53.18</v>
      </c>
      <c r="E744" s="9">
        <v>52.29</v>
      </c>
      <c r="F744" s="9" t="s">
        <v>739</v>
      </c>
      <c r="G744" s="11">
        <v>0.0161</v>
      </c>
    </row>
    <row r="745">
      <c r="A745" s="12">
        <v>42832.0</v>
      </c>
      <c r="B745" s="9">
        <v>52.24</v>
      </c>
      <c r="C745" s="9">
        <v>51.7</v>
      </c>
      <c r="D745" s="9">
        <v>52.94</v>
      </c>
      <c r="E745" s="9">
        <v>51.49</v>
      </c>
      <c r="F745" s="9" t="s">
        <v>740</v>
      </c>
      <c r="G745" s="11">
        <v>0.0104</v>
      </c>
    </row>
    <row r="746">
      <c r="A746" s="12">
        <v>42831.0</v>
      </c>
      <c r="B746" s="9">
        <v>51.7</v>
      </c>
      <c r="C746" s="9">
        <v>50.8</v>
      </c>
      <c r="D746" s="9">
        <v>51.82</v>
      </c>
      <c r="E746" s="9">
        <v>50.77</v>
      </c>
      <c r="F746" s="9" t="s">
        <v>741</v>
      </c>
      <c r="G746" s="11">
        <v>0.0108</v>
      </c>
    </row>
    <row r="747">
      <c r="A747" s="12">
        <v>42830.0</v>
      </c>
      <c r="B747" s="9">
        <v>51.15</v>
      </c>
      <c r="C747" s="9">
        <v>51.18</v>
      </c>
      <c r="D747" s="9">
        <v>51.88</v>
      </c>
      <c r="E747" s="9">
        <v>50.74</v>
      </c>
      <c r="F747" s="9" t="s">
        <v>742</v>
      </c>
      <c r="G747" s="11">
        <v>0.0024</v>
      </c>
    </row>
    <row r="748">
      <c r="A748" s="12">
        <v>42829.0</v>
      </c>
      <c r="B748" s="9">
        <v>51.03</v>
      </c>
      <c r="C748" s="9">
        <v>50.24</v>
      </c>
      <c r="D748" s="9">
        <v>51.3</v>
      </c>
      <c r="E748" s="9">
        <v>49.88</v>
      </c>
      <c r="F748" s="9" t="s">
        <v>743</v>
      </c>
      <c r="G748" s="11">
        <v>0.0157</v>
      </c>
    </row>
    <row r="749">
      <c r="A749" s="12">
        <v>42828.0</v>
      </c>
      <c r="B749" s="9">
        <v>50.24</v>
      </c>
      <c r="C749" s="9">
        <v>50.69</v>
      </c>
      <c r="D749" s="9">
        <v>50.83</v>
      </c>
      <c r="E749" s="9">
        <v>50.12</v>
      </c>
      <c r="F749" s="9" t="s">
        <v>744</v>
      </c>
      <c r="G749" s="11">
        <v>-0.0071</v>
      </c>
    </row>
    <row r="750">
      <c r="A750" s="10">
        <v>42825.0</v>
      </c>
      <c r="B750" s="9">
        <v>50.6</v>
      </c>
      <c r="C750" s="9">
        <v>50.32</v>
      </c>
      <c r="D750" s="9">
        <v>50.85</v>
      </c>
      <c r="E750" s="9">
        <v>49.9</v>
      </c>
      <c r="F750" s="9" t="s">
        <v>745</v>
      </c>
      <c r="G750" s="11">
        <v>0.005</v>
      </c>
    </row>
    <row r="751">
      <c r="A751" s="10">
        <v>42824.0</v>
      </c>
      <c r="B751" s="9">
        <v>50.35</v>
      </c>
      <c r="C751" s="9">
        <v>49.6</v>
      </c>
      <c r="D751" s="9">
        <v>50.47</v>
      </c>
      <c r="E751" s="9">
        <v>49.27</v>
      </c>
      <c r="F751" s="9" t="s">
        <v>746</v>
      </c>
      <c r="G751" s="11">
        <v>0.017</v>
      </c>
    </row>
    <row r="752">
      <c r="A752" s="10">
        <v>42823.0</v>
      </c>
      <c r="B752" s="9">
        <v>49.51</v>
      </c>
      <c r="C752" s="9">
        <v>48.47</v>
      </c>
      <c r="D752" s="9">
        <v>49.63</v>
      </c>
      <c r="E752" s="9">
        <v>48.38</v>
      </c>
      <c r="F752" s="9" t="s">
        <v>747</v>
      </c>
      <c r="G752" s="11">
        <v>0.0236</v>
      </c>
    </row>
    <row r="753">
      <c r="A753" s="10">
        <v>42822.0</v>
      </c>
      <c r="B753" s="9">
        <v>48.37</v>
      </c>
      <c r="C753" s="9">
        <v>47.89</v>
      </c>
      <c r="D753" s="9">
        <v>48.74</v>
      </c>
      <c r="E753" s="9">
        <v>47.8</v>
      </c>
      <c r="F753" s="9" t="s">
        <v>748</v>
      </c>
      <c r="G753" s="11">
        <v>0.0134</v>
      </c>
    </row>
    <row r="754">
      <c r="A754" s="10">
        <v>42821.0</v>
      </c>
      <c r="B754" s="9">
        <v>47.73</v>
      </c>
      <c r="C754" s="9">
        <v>48.12</v>
      </c>
      <c r="D754" s="9">
        <v>48.28</v>
      </c>
      <c r="E754" s="9">
        <v>47.08</v>
      </c>
      <c r="F754" s="9" t="s">
        <v>749</v>
      </c>
      <c r="G754" s="11">
        <v>-0.005</v>
      </c>
    </row>
    <row r="755">
      <c r="A755" s="10">
        <v>42818.0</v>
      </c>
      <c r="B755" s="9">
        <v>47.97</v>
      </c>
      <c r="C755" s="9">
        <v>47.67</v>
      </c>
      <c r="D755" s="9">
        <v>48.2</v>
      </c>
      <c r="E755" s="9">
        <v>47.54</v>
      </c>
      <c r="F755" s="9" t="s">
        <v>750</v>
      </c>
      <c r="G755" s="11">
        <v>0.0057</v>
      </c>
    </row>
    <row r="756">
      <c r="A756" s="10">
        <v>42817.0</v>
      </c>
      <c r="B756" s="9">
        <v>47.7</v>
      </c>
      <c r="C756" s="9">
        <v>48.15</v>
      </c>
      <c r="D756" s="9">
        <v>48.48</v>
      </c>
      <c r="E756" s="9">
        <v>47.58</v>
      </c>
      <c r="F756" s="9" t="s">
        <v>751</v>
      </c>
      <c r="G756" s="11">
        <v>-0.0071</v>
      </c>
    </row>
    <row r="757">
      <c r="A757" s="10">
        <v>42816.0</v>
      </c>
      <c r="B757" s="9">
        <v>48.04</v>
      </c>
      <c r="C757" s="9">
        <v>48.16</v>
      </c>
      <c r="D757" s="9">
        <v>48.32</v>
      </c>
      <c r="E757" s="9">
        <v>47.01</v>
      </c>
      <c r="F757" s="9" t="s">
        <v>752</v>
      </c>
      <c r="G757" s="11">
        <v>0.0148</v>
      </c>
    </row>
    <row r="758">
      <c r="A758" s="10">
        <v>42815.0</v>
      </c>
      <c r="B758" s="9">
        <v>47.34</v>
      </c>
      <c r="C758" s="9">
        <v>47.93</v>
      </c>
      <c r="D758" s="9">
        <v>48.73</v>
      </c>
      <c r="E758" s="9">
        <v>47.23</v>
      </c>
      <c r="F758" s="9" t="s">
        <v>753</v>
      </c>
      <c r="G758" s="11">
        <v>-0.0182</v>
      </c>
    </row>
    <row r="759">
      <c r="A759" s="10">
        <v>42814.0</v>
      </c>
      <c r="B759" s="9">
        <v>48.22</v>
      </c>
      <c r="C759" s="9">
        <v>48.7</v>
      </c>
      <c r="D759" s="9">
        <v>48.74</v>
      </c>
      <c r="E759" s="9">
        <v>47.84</v>
      </c>
      <c r="F759" s="9" t="s">
        <v>754</v>
      </c>
      <c r="G759" s="11">
        <v>-0.0115</v>
      </c>
    </row>
    <row r="760">
      <c r="A760" s="10">
        <v>42811.0</v>
      </c>
      <c r="B760" s="9">
        <v>48.78</v>
      </c>
      <c r="C760" s="9">
        <v>48.79</v>
      </c>
      <c r="D760" s="9">
        <v>49.2</v>
      </c>
      <c r="E760" s="9">
        <v>48.6</v>
      </c>
      <c r="F760" s="9" t="s">
        <v>755</v>
      </c>
      <c r="G760" s="11">
        <v>6.0E-4</v>
      </c>
    </row>
    <row r="761">
      <c r="A761" s="10">
        <v>42810.0</v>
      </c>
      <c r="B761" s="9">
        <v>48.75</v>
      </c>
      <c r="C761" s="9">
        <v>49.01</v>
      </c>
      <c r="D761" s="9">
        <v>49.62</v>
      </c>
      <c r="E761" s="9">
        <v>48.45</v>
      </c>
      <c r="F761" s="9" t="s">
        <v>756</v>
      </c>
      <c r="G761" s="11">
        <v>-0.0023</v>
      </c>
    </row>
    <row r="762">
      <c r="A762" s="10">
        <v>42809.0</v>
      </c>
      <c r="B762" s="9">
        <v>48.86</v>
      </c>
      <c r="C762" s="9">
        <v>48.76</v>
      </c>
      <c r="D762" s="9">
        <v>49.04</v>
      </c>
      <c r="E762" s="9">
        <v>48.16</v>
      </c>
      <c r="F762" s="9" t="s">
        <v>757</v>
      </c>
      <c r="G762" s="11">
        <v>0.0239</v>
      </c>
    </row>
    <row r="763">
      <c r="A763" s="10">
        <v>42808.0</v>
      </c>
      <c r="B763" s="9">
        <v>47.72</v>
      </c>
      <c r="C763" s="9">
        <v>48.45</v>
      </c>
      <c r="D763" s="9">
        <v>48.79</v>
      </c>
      <c r="E763" s="9">
        <v>47.09</v>
      </c>
      <c r="F763" s="9" t="s">
        <v>758</v>
      </c>
      <c r="G763" s="11">
        <v>-0.014</v>
      </c>
    </row>
    <row r="764">
      <c r="A764" s="10">
        <v>42807.0</v>
      </c>
      <c r="B764" s="9">
        <v>48.4</v>
      </c>
      <c r="C764" s="9">
        <v>48.45</v>
      </c>
      <c r="D764" s="9">
        <v>48.68</v>
      </c>
      <c r="E764" s="9">
        <v>47.9</v>
      </c>
      <c r="F764" s="9" t="s">
        <v>759</v>
      </c>
      <c r="G764" s="11">
        <v>-0.0019</v>
      </c>
    </row>
    <row r="765">
      <c r="A765" s="10">
        <v>42804.0</v>
      </c>
      <c r="B765" s="9">
        <v>48.49</v>
      </c>
      <c r="C765" s="9">
        <v>49.61</v>
      </c>
      <c r="D765" s="9">
        <v>50.11</v>
      </c>
      <c r="E765" s="9">
        <v>48.31</v>
      </c>
      <c r="F765" s="9" t="s">
        <v>760</v>
      </c>
      <c r="G765" s="11">
        <v>-0.016</v>
      </c>
    </row>
    <row r="766">
      <c r="A766" s="12">
        <v>42803.0</v>
      </c>
      <c r="B766" s="9">
        <v>49.28</v>
      </c>
      <c r="C766" s="9">
        <v>50.22</v>
      </c>
      <c r="D766" s="9">
        <v>50.84</v>
      </c>
      <c r="E766" s="9">
        <v>48.59</v>
      </c>
      <c r="F766" s="9" t="s">
        <v>692</v>
      </c>
      <c r="G766" s="11">
        <v>-0.0199</v>
      </c>
    </row>
    <row r="767">
      <c r="A767" s="12">
        <v>42802.0</v>
      </c>
      <c r="B767" s="9">
        <v>50.28</v>
      </c>
      <c r="C767" s="9">
        <v>52.79</v>
      </c>
      <c r="D767" s="9">
        <v>52.92</v>
      </c>
      <c r="E767" s="9">
        <v>50.05</v>
      </c>
      <c r="F767" s="9" t="s">
        <v>761</v>
      </c>
      <c r="G767" s="11">
        <v>-0.0538</v>
      </c>
    </row>
    <row r="768">
      <c r="A768" s="12">
        <v>42801.0</v>
      </c>
      <c r="B768" s="9">
        <v>53.14</v>
      </c>
      <c r="C768" s="9">
        <v>53.17</v>
      </c>
      <c r="D768" s="9">
        <v>53.8</v>
      </c>
      <c r="E768" s="9">
        <v>52.71</v>
      </c>
      <c r="F768" s="9" t="s">
        <v>762</v>
      </c>
      <c r="G768" s="11">
        <v>-0.0011</v>
      </c>
    </row>
    <row r="769">
      <c r="A769" s="12">
        <v>42800.0</v>
      </c>
      <c r="B769" s="9">
        <v>53.2</v>
      </c>
      <c r="C769" s="9">
        <v>53.19</v>
      </c>
      <c r="D769" s="9">
        <v>53.56</v>
      </c>
      <c r="E769" s="9">
        <v>52.76</v>
      </c>
      <c r="F769" s="9" t="s">
        <v>763</v>
      </c>
      <c r="G769" s="11">
        <v>-0.0024</v>
      </c>
    </row>
    <row r="770">
      <c r="A770" s="12">
        <v>42797.0</v>
      </c>
      <c r="B770" s="9">
        <v>53.33</v>
      </c>
      <c r="C770" s="9">
        <v>52.58</v>
      </c>
      <c r="D770" s="9">
        <v>53.39</v>
      </c>
      <c r="E770" s="9">
        <v>52.55</v>
      </c>
      <c r="F770" s="9" t="s">
        <v>764</v>
      </c>
      <c r="G770" s="11">
        <v>0.0137</v>
      </c>
    </row>
    <row r="771">
      <c r="A771" s="12">
        <v>42796.0</v>
      </c>
      <c r="B771" s="9">
        <v>52.61</v>
      </c>
      <c r="C771" s="9">
        <v>53.69</v>
      </c>
      <c r="D771" s="9">
        <v>53.8</v>
      </c>
      <c r="E771" s="9">
        <v>52.54</v>
      </c>
      <c r="F771" s="9" t="s">
        <v>765</v>
      </c>
      <c r="G771" s="11">
        <v>-0.0227</v>
      </c>
    </row>
    <row r="772">
      <c r="A772" s="12">
        <v>42795.0</v>
      </c>
      <c r="B772" s="9">
        <v>53.83</v>
      </c>
      <c r="C772" s="9">
        <v>53.95</v>
      </c>
      <c r="D772" s="9">
        <v>54.44</v>
      </c>
      <c r="E772" s="9">
        <v>53.63</v>
      </c>
      <c r="F772" s="9" t="s">
        <v>766</v>
      </c>
      <c r="G772" s="11">
        <v>-0.0033</v>
      </c>
    </row>
    <row r="773">
      <c r="A773" s="10">
        <v>42794.0</v>
      </c>
      <c r="B773" s="9">
        <v>54.01</v>
      </c>
      <c r="C773" s="9">
        <v>54.04</v>
      </c>
      <c r="D773" s="9">
        <v>54.23</v>
      </c>
      <c r="E773" s="9">
        <v>53.18</v>
      </c>
      <c r="F773" s="9" t="s">
        <v>767</v>
      </c>
      <c r="G773" s="11">
        <v>-7.0E-4</v>
      </c>
    </row>
    <row r="774">
      <c r="A774" s="10">
        <v>42793.0</v>
      </c>
      <c r="B774" s="9">
        <v>54.05</v>
      </c>
      <c r="C774" s="9">
        <v>54.02</v>
      </c>
      <c r="D774" s="9">
        <v>54.61</v>
      </c>
      <c r="E774" s="9">
        <v>53.94</v>
      </c>
      <c r="F774" s="9" t="s">
        <v>768</v>
      </c>
      <c r="G774" s="11">
        <v>0.0011</v>
      </c>
    </row>
    <row r="775">
      <c r="A775" s="10">
        <v>42790.0</v>
      </c>
      <c r="B775" s="9">
        <v>53.99</v>
      </c>
      <c r="C775" s="9">
        <v>54.33</v>
      </c>
      <c r="D775" s="9">
        <v>54.51</v>
      </c>
      <c r="E775" s="9">
        <v>53.76</v>
      </c>
      <c r="F775" s="9" t="s">
        <v>769</v>
      </c>
      <c r="G775" s="11">
        <v>-0.0084</v>
      </c>
    </row>
    <row r="776">
      <c r="A776" s="10">
        <v>42789.0</v>
      </c>
      <c r="B776" s="9">
        <v>54.45</v>
      </c>
      <c r="C776" s="9">
        <v>53.91</v>
      </c>
      <c r="D776" s="9">
        <v>54.94</v>
      </c>
      <c r="E776" s="9">
        <v>53.87</v>
      </c>
      <c r="F776" s="9" t="s">
        <v>770</v>
      </c>
      <c r="G776" s="11">
        <v>0.016</v>
      </c>
    </row>
    <row r="777">
      <c r="A777" s="10">
        <v>42788.0</v>
      </c>
      <c r="B777" s="9">
        <v>53.59</v>
      </c>
      <c r="C777" s="9">
        <v>54.26</v>
      </c>
      <c r="D777" s="9">
        <v>54.6</v>
      </c>
      <c r="E777" s="9">
        <v>53.35</v>
      </c>
      <c r="F777" s="9" t="s">
        <v>771</v>
      </c>
      <c r="G777" s="11">
        <v>-0.0087</v>
      </c>
    </row>
    <row r="778">
      <c r="A778" s="10">
        <v>42787.0</v>
      </c>
      <c r="B778" s="9">
        <v>54.06</v>
      </c>
      <c r="C778" s="9">
        <v>53.48</v>
      </c>
      <c r="D778" s="9">
        <v>54.68</v>
      </c>
      <c r="E778" s="9">
        <v>53.35</v>
      </c>
      <c r="F778" s="9" t="s">
        <v>772</v>
      </c>
      <c r="G778" s="11">
        <v>0.0017</v>
      </c>
    </row>
    <row r="779">
      <c r="A779" s="10">
        <v>42786.0</v>
      </c>
      <c r="B779" s="9">
        <v>53.97</v>
      </c>
      <c r="C779" s="9">
        <v>53.78</v>
      </c>
      <c r="D779" s="9">
        <v>54.24</v>
      </c>
      <c r="E779" s="9">
        <v>53.73</v>
      </c>
      <c r="F779" s="9" t="s">
        <v>55</v>
      </c>
      <c r="G779" s="11">
        <v>0.0033</v>
      </c>
    </row>
    <row r="780">
      <c r="A780" s="10">
        <v>42785.0</v>
      </c>
      <c r="B780" s="9">
        <v>53.79</v>
      </c>
      <c r="C780" s="9">
        <v>53.86</v>
      </c>
      <c r="D780" s="9">
        <v>53.96</v>
      </c>
      <c r="E780" s="9">
        <v>53.78</v>
      </c>
      <c r="F780" s="9" t="s">
        <v>55</v>
      </c>
      <c r="G780" s="11">
        <v>0.0073</v>
      </c>
    </row>
    <row r="781">
      <c r="A781" s="10">
        <v>42783.0</v>
      </c>
      <c r="B781" s="9">
        <v>53.4</v>
      </c>
      <c r="C781" s="9">
        <v>53.47</v>
      </c>
      <c r="D781" s="9">
        <v>53.52</v>
      </c>
      <c r="E781" s="9">
        <v>52.88</v>
      </c>
      <c r="F781" s="9" t="s">
        <v>773</v>
      </c>
      <c r="G781" s="11">
        <v>7.0E-4</v>
      </c>
    </row>
    <row r="782">
      <c r="A782" s="10">
        <v>42782.0</v>
      </c>
      <c r="B782" s="9">
        <v>53.36</v>
      </c>
      <c r="C782" s="9">
        <v>53.01</v>
      </c>
      <c r="D782" s="9">
        <v>53.59</v>
      </c>
      <c r="E782" s="9">
        <v>52.68</v>
      </c>
      <c r="F782" s="9" t="s">
        <v>774</v>
      </c>
      <c r="G782" s="11">
        <v>0.0047</v>
      </c>
    </row>
    <row r="783">
      <c r="A783" s="10">
        <v>42781.0</v>
      </c>
      <c r="B783" s="9">
        <v>53.11</v>
      </c>
      <c r="C783" s="9">
        <v>53.0</v>
      </c>
      <c r="D783" s="9">
        <v>53.51</v>
      </c>
      <c r="E783" s="9">
        <v>52.73</v>
      </c>
      <c r="F783" s="9" t="s">
        <v>775</v>
      </c>
      <c r="G783" s="11">
        <v>-0.0017</v>
      </c>
    </row>
    <row r="784">
      <c r="A784" s="10">
        <v>42780.0</v>
      </c>
      <c r="B784" s="9">
        <v>53.2</v>
      </c>
      <c r="C784" s="9">
        <v>52.91</v>
      </c>
      <c r="D784" s="9">
        <v>53.72</v>
      </c>
      <c r="E784" s="9">
        <v>52.86</v>
      </c>
      <c r="F784" s="9" t="s">
        <v>776</v>
      </c>
      <c r="G784" s="11">
        <v>0.0051</v>
      </c>
    </row>
    <row r="785">
      <c r="A785" s="10">
        <v>42779.0</v>
      </c>
      <c r="B785" s="9">
        <v>52.93</v>
      </c>
      <c r="C785" s="9">
        <v>53.8</v>
      </c>
      <c r="D785" s="9">
        <v>53.95</v>
      </c>
      <c r="E785" s="9">
        <v>52.77</v>
      </c>
      <c r="F785" s="9" t="s">
        <v>777</v>
      </c>
      <c r="G785" s="11">
        <v>-0.0173</v>
      </c>
    </row>
    <row r="786">
      <c r="A786" s="10">
        <v>42776.0</v>
      </c>
      <c r="B786" s="9">
        <v>53.86</v>
      </c>
      <c r="C786" s="9">
        <v>53.15</v>
      </c>
      <c r="D786" s="9">
        <v>54.13</v>
      </c>
      <c r="E786" s="9">
        <v>52.9</v>
      </c>
      <c r="F786" s="9" t="s">
        <v>778</v>
      </c>
      <c r="G786" s="11">
        <v>0.0162</v>
      </c>
    </row>
    <row r="787">
      <c r="A787" s="12">
        <v>42775.0</v>
      </c>
      <c r="B787" s="9">
        <v>53.0</v>
      </c>
      <c r="C787" s="9">
        <v>52.37</v>
      </c>
      <c r="D787" s="9">
        <v>53.21</v>
      </c>
      <c r="E787" s="9">
        <v>52.37</v>
      </c>
      <c r="F787" s="9" t="s">
        <v>779</v>
      </c>
      <c r="G787" s="11">
        <v>0.0126</v>
      </c>
    </row>
    <row r="788">
      <c r="A788" s="12">
        <v>42774.0</v>
      </c>
      <c r="B788" s="9">
        <v>52.34</v>
      </c>
      <c r="C788" s="9">
        <v>51.64</v>
      </c>
      <c r="D788" s="9">
        <v>52.67</v>
      </c>
      <c r="E788" s="9">
        <v>51.22</v>
      </c>
      <c r="F788" s="9" t="s">
        <v>780</v>
      </c>
      <c r="G788" s="11">
        <v>0.0033</v>
      </c>
    </row>
    <row r="789">
      <c r="A789" s="12">
        <v>42773.0</v>
      </c>
      <c r="B789" s="9">
        <v>52.17</v>
      </c>
      <c r="C789" s="9">
        <v>53.14</v>
      </c>
      <c r="D789" s="9">
        <v>53.24</v>
      </c>
      <c r="E789" s="9">
        <v>51.63</v>
      </c>
      <c r="F789" s="9" t="s">
        <v>781</v>
      </c>
      <c r="G789" s="11">
        <v>-0.0158</v>
      </c>
    </row>
    <row r="790">
      <c r="A790" s="12">
        <v>42772.0</v>
      </c>
      <c r="B790" s="9">
        <v>53.01</v>
      </c>
      <c r="C790" s="9">
        <v>53.81</v>
      </c>
      <c r="D790" s="9">
        <v>54.13</v>
      </c>
      <c r="E790" s="9">
        <v>52.91</v>
      </c>
      <c r="F790" s="9" t="s">
        <v>782</v>
      </c>
      <c r="G790" s="11">
        <v>-0.0152</v>
      </c>
    </row>
    <row r="791">
      <c r="A791" s="12">
        <v>42769.0</v>
      </c>
      <c r="B791" s="9">
        <v>53.83</v>
      </c>
      <c r="C791" s="9">
        <v>53.68</v>
      </c>
      <c r="D791" s="9">
        <v>54.22</v>
      </c>
      <c r="E791" s="9">
        <v>53.4</v>
      </c>
      <c r="F791" s="9" t="s">
        <v>783</v>
      </c>
      <c r="G791" s="11">
        <v>0.0054</v>
      </c>
    </row>
    <row r="792">
      <c r="A792" s="12">
        <v>42768.0</v>
      </c>
      <c r="B792" s="9">
        <v>53.54</v>
      </c>
      <c r="C792" s="9">
        <v>53.57</v>
      </c>
      <c r="D792" s="9">
        <v>54.34</v>
      </c>
      <c r="E792" s="9">
        <v>53.35</v>
      </c>
      <c r="F792" s="9" t="s">
        <v>784</v>
      </c>
      <c r="G792" s="11">
        <v>-0.0063</v>
      </c>
    </row>
    <row r="793">
      <c r="A793" s="12">
        <v>42767.0</v>
      </c>
      <c r="B793" s="9">
        <v>53.88</v>
      </c>
      <c r="C793" s="9">
        <v>52.76</v>
      </c>
      <c r="D793" s="9">
        <v>53.91</v>
      </c>
      <c r="E793" s="9">
        <v>52.64</v>
      </c>
      <c r="F793" s="9" t="s">
        <v>785</v>
      </c>
      <c r="G793" s="11">
        <v>0.0203</v>
      </c>
    </row>
    <row r="794">
      <c r="A794" s="10">
        <v>42766.0</v>
      </c>
      <c r="B794" s="9">
        <v>52.81</v>
      </c>
      <c r="C794" s="9">
        <v>52.6</v>
      </c>
      <c r="D794" s="9">
        <v>53.56</v>
      </c>
      <c r="E794" s="9">
        <v>52.24</v>
      </c>
      <c r="F794" s="9" t="s">
        <v>786</v>
      </c>
      <c r="G794" s="11">
        <v>0.0034</v>
      </c>
    </row>
    <row r="795">
      <c r="A795" s="10">
        <v>42765.0</v>
      </c>
      <c r="B795" s="9">
        <v>52.63</v>
      </c>
      <c r="C795" s="9">
        <v>53.15</v>
      </c>
      <c r="D795" s="9">
        <v>53.46</v>
      </c>
      <c r="E795" s="9">
        <v>52.41</v>
      </c>
      <c r="F795" s="9" t="s">
        <v>787</v>
      </c>
      <c r="G795" s="11">
        <v>-0.0102</v>
      </c>
    </row>
    <row r="796">
      <c r="A796" s="10">
        <v>42762.0</v>
      </c>
      <c r="B796" s="9">
        <v>53.17</v>
      </c>
      <c r="C796" s="9">
        <v>53.74</v>
      </c>
      <c r="D796" s="9">
        <v>54.08</v>
      </c>
      <c r="E796" s="9">
        <v>52.58</v>
      </c>
      <c r="F796" s="9" t="s">
        <v>788</v>
      </c>
      <c r="G796" s="11">
        <v>-0.0113</v>
      </c>
    </row>
    <row r="797">
      <c r="A797" s="10">
        <v>42761.0</v>
      </c>
      <c r="B797" s="9">
        <v>53.78</v>
      </c>
      <c r="C797" s="9">
        <v>52.96</v>
      </c>
      <c r="D797" s="9">
        <v>54.06</v>
      </c>
      <c r="E797" s="9">
        <v>52.79</v>
      </c>
      <c r="F797" s="9" t="s">
        <v>789</v>
      </c>
      <c r="G797" s="11">
        <v>0.0195</v>
      </c>
    </row>
    <row r="798">
      <c r="A798" s="10">
        <v>42760.0</v>
      </c>
      <c r="B798" s="9">
        <v>52.75</v>
      </c>
      <c r="C798" s="9">
        <v>52.95</v>
      </c>
      <c r="D798" s="9">
        <v>53.47</v>
      </c>
      <c r="E798" s="9">
        <v>52.56</v>
      </c>
      <c r="F798" s="9" t="s">
        <v>790</v>
      </c>
      <c r="G798" s="11">
        <v>-0.0081</v>
      </c>
    </row>
    <row r="799">
      <c r="A799" s="10">
        <v>42759.0</v>
      </c>
      <c r="B799" s="9">
        <v>53.18</v>
      </c>
      <c r="C799" s="9">
        <v>52.86</v>
      </c>
      <c r="D799" s="9">
        <v>53.56</v>
      </c>
      <c r="E799" s="9">
        <v>52.67</v>
      </c>
      <c r="F799" s="9" t="s">
        <v>791</v>
      </c>
      <c r="G799" s="11">
        <v>0.0082</v>
      </c>
    </row>
    <row r="800">
      <c r="A800" s="10">
        <v>42758.0</v>
      </c>
      <c r="B800" s="9">
        <v>52.75</v>
      </c>
      <c r="C800" s="9">
        <v>53.33</v>
      </c>
      <c r="D800" s="9">
        <v>53.47</v>
      </c>
      <c r="E800" s="9">
        <v>52.21</v>
      </c>
      <c r="F800" s="9" t="s">
        <v>792</v>
      </c>
      <c r="G800" s="11">
        <v>0.0063</v>
      </c>
    </row>
    <row r="801">
      <c r="A801" s="10">
        <v>42755.0</v>
      </c>
      <c r="B801" s="9">
        <v>52.42</v>
      </c>
      <c r="C801" s="9">
        <v>51.45</v>
      </c>
      <c r="D801" s="9">
        <v>52.9</v>
      </c>
      <c r="E801" s="9">
        <v>51.39</v>
      </c>
      <c r="F801" s="9" t="s">
        <v>55</v>
      </c>
      <c r="G801" s="11">
        <v>0.0204</v>
      </c>
    </row>
    <row r="802">
      <c r="A802" s="10">
        <v>42754.0</v>
      </c>
      <c r="B802" s="9">
        <v>51.37</v>
      </c>
      <c r="C802" s="9">
        <v>51.39</v>
      </c>
      <c r="D802" s="9">
        <v>51.87</v>
      </c>
      <c r="E802" s="9">
        <v>51.02</v>
      </c>
      <c r="F802" s="9" t="s">
        <v>793</v>
      </c>
      <c r="G802" s="11">
        <v>0.0057</v>
      </c>
    </row>
    <row r="803">
      <c r="A803" s="10">
        <v>42753.0</v>
      </c>
      <c r="B803" s="9">
        <v>51.08</v>
      </c>
      <c r="C803" s="9">
        <v>52.52</v>
      </c>
      <c r="D803" s="9">
        <v>52.79</v>
      </c>
      <c r="E803" s="9">
        <v>50.91</v>
      </c>
      <c r="F803" s="9" t="s">
        <v>794</v>
      </c>
      <c r="G803" s="11">
        <v>-0.0267</v>
      </c>
    </row>
    <row r="804">
      <c r="A804" s="10">
        <v>42752.0</v>
      </c>
      <c r="B804" s="9">
        <v>52.48</v>
      </c>
      <c r="C804" s="9">
        <v>52.55</v>
      </c>
      <c r="D804" s="9">
        <v>53.52</v>
      </c>
      <c r="E804" s="9">
        <v>52.12</v>
      </c>
      <c r="F804" s="9" t="s">
        <v>795</v>
      </c>
      <c r="G804" s="11">
        <v>-8.0E-4</v>
      </c>
    </row>
    <row r="805">
      <c r="A805" s="10">
        <v>42751.0</v>
      </c>
      <c r="B805" s="9">
        <v>52.52</v>
      </c>
      <c r="C805" s="9">
        <v>52.46</v>
      </c>
      <c r="D805" s="9">
        <v>52.72</v>
      </c>
      <c r="E805" s="9">
        <v>52.13</v>
      </c>
      <c r="F805" s="9" t="s">
        <v>55</v>
      </c>
      <c r="G805" s="11">
        <v>0.0013</v>
      </c>
    </row>
    <row r="806">
      <c r="A806" s="10">
        <v>42750.0</v>
      </c>
      <c r="B806" s="9">
        <v>52.45</v>
      </c>
      <c r="C806" s="9">
        <v>52.53</v>
      </c>
      <c r="D806" s="9">
        <v>52.56</v>
      </c>
      <c r="E806" s="9">
        <v>52.39</v>
      </c>
      <c r="F806" s="9" t="s">
        <v>55</v>
      </c>
      <c r="G806" s="11">
        <v>0.0015</v>
      </c>
    </row>
    <row r="807">
      <c r="A807" s="10">
        <v>42748.0</v>
      </c>
      <c r="B807" s="9">
        <v>52.37</v>
      </c>
      <c r="C807" s="9">
        <v>53.05</v>
      </c>
      <c r="D807" s="9">
        <v>53.17</v>
      </c>
      <c r="E807" s="9">
        <v>52.27</v>
      </c>
      <c r="F807" s="9" t="s">
        <v>796</v>
      </c>
      <c r="G807" s="11">
        <v>-0.0121</v>
      </c>
    </row>
    <row r="808">
      <c r="A808" s="10">
        <v>42747.0</v>
      </c>
      <c r="B808" s="9">
        <v>53.01</v>
      </c>
      <c r="C808" s="9">
        <v>52.37</v>
      </c>
      <c r="D808" s="9">
        <v>53.5</v>
      </c>
      <c r="E808" s="9">
        <v>52.12</v>
      </c>
      <c r="F808" s="9" t="s">
        <v>797</v>
      </c>
      <c r="G808" s="11">
        <v>0.0145</v>
      </c>
    </row>
    <row r="809">
      <c r="A809" s="10">
        <v>42746.0</v>
      </c>
      <c r="B809" s="9">
        <v>52.25</v>
      </c>
      <c r="C809" s="9">
        <v>50.81</v>
      </c>
      <c r="D809" s="9">
        <v>52.78</v>
      </c>
      <c r="E809" s="9">
        <v>50.75</v>
      </c>
      <c r="F809" s="9" t="s">
        <v>798</v>
      </c>
      <c r="G809" s="11">
        <v>0.0281</v>
      </c>
    </row>
    <row r="810">
      <c r="A810" s="10">
        <v>42745.0</v>
      </c>
      <c r="B810" s="9">
        <v>50.82</v>
      </c>
      <c r="C810" s="9">
        <v>51.83</v>
      </c>
      <c r="D810" s="9">
        <v>52.37</v>
      </c>
      <c r="E810" s="9">
        <v>50.71</v>
      </c>
      <c r="F810" s="9" t="s">
        <v>799</v>
      </c>
      <c r="G810" s="11">
        <v>-0.0219</v>
      </c>
    </row>
    <row r="811">
      <c r="A811" s="12">
        <v>42744.0</v>
      </c>
      <c r="B811" s="9">
        <v>51.96</v>
      </c>
      <c r="C811" s="9">
        <v>53.75</v>
      </c>
      <c r="D811" s="9">
        <v>53.83</v>
      </c>
      <c r="E811" s="9">
        <v>51.76</v>
      </c>
      <c r="F811" s="9" t="s">
        <v>800</v>
      </c>
      <c r="G811" s="11">
        <v>-0.0376</v>
      </c>
    </row>
    <row r="812">
      <c r="A812" s="12">
        <v>42741.0</v>
      </c>
      <c r="B812" s="9">
        <v>53.99</v>
      </c>
      <c r="C812" s="9">
        <v>53.73</v>
      </c>
      <c r="D812" s="9">
        <v>54.32</v>
      </c>
      <c r="E812" s="9">
        <v>53.32</v>
      </c>
      <c r="F812" s="9" t="s">
        <v>801</v>
      </c>
      <c r="G812" s="11">
        <v>0.0043</v>
      </c>
    </row>
    <row r="813">
      <c r="A813" s="12">
        <v>42740.0</v>
      </c>
      <c r="B813" s="9">
        <v>53.76</v>
      </c>
      <c r="C813" s="9">
        <v>53.39</v>
      </c>
      <c r="D813" s="9">
        <v>54.12</v>
      </c>
      <c r="E813" s="9">
        <v>52.79</v>
      </c>
      <c r="F813" s="9" t="s">
        <v>802</v>
      </c>
      <c r="G813" s="11">
        <v>0.0094</v>
      </c>
    </row>
    <row r="814">
      <c r="A814" s="12">
        <v>42739.0</v>
      </c>
      <c r="B814" s="9">
        <v>53.26</v>
      </c>
      <c r="C814" s="9">
        <v>52.49</v>
      </c>
      <c r="D814" s="9">
        <v>53.43</v>
      </c>
      <c r="E814" s="9">
        <v>52.15</v>
      </c>
      <c r="F814" s="9" t="s">
        <v>803</v>
      </c>
      <c r="G814" s="11">
        <v>0.0178</v>
      </c>
    </row>
    <row r="815">
      <c r="A815" s="12">
        <v>42738.0</v>
      </c>
      <c r="B815" s="9">
        <v>52.33</v>
      </c>
      <c r="C815" s="9">
        <v>54.2</v>
      </c>
      <c r="D815" s="9">
        <v>55.24</v>
      </c>
      <c r="E815" s="9">
        <v>52.11</v>
      </c>
      <c r="F815" s="9" t="s">
        <v>804</v>
      </c>
      <c r="G815" s="11">
        <v>-0.0315</v>
      </c>
    </row>
    <row r="816">
      <c r="A816" s="12">
        <v>42737.0</v>
      </c>
      <c r="B816" s="9">
        <v>54.03</v>
      </c>
      <c r="C816" s="9">
        <v>54.09</v>
      </c>
      <c r="D816" s="9">
        <v>54.18</v>
      </c>
      <c r="E816" s="9">
        <v>54.01</v>
      </c>
      <c r="F816" s="9" t="s">
        <v>55</v>
      </c>
      <c r="G816" s="11">
        <v>0.0058</v>
      </c>
    </row>
    <row r="817">
      <c r="A817" s="10">
        <v>42734.0</v>
      </c>
      <c r="B817" s="9">
        <v>53.72</v>
      </c>
      <c r="C817" s="9">
        <v>53.87</v>
      </c>
      <c r="D817" s="9">
        <v>54.09</v>
      </c>
      <c r="E817" s="9">
        <v>53.41</v>
      </c>
      <c r="F817" s="9" t="s">
        <v>805</v>
      </c>
      <c r="G817" s="11">
        <v>-9.0E-4</v>
      </c>
    </row>
    <row r="818">
      <c r="A818" s="10">
        <v>42733.0</v>
      </c>
      <c r="B818" s="9">
        <v>53.77</v>
      </c>
      <c r="C818" s="9">
        <v>53.66</v>
      </c>
      <c r="D818" s="9">
        <v>54.21</v>
      </c>
      <c r="E818" s="9">
        <v>53.46</v>
      </c>
      <c r="F818" s="9" t="s">
        <v>806</v>
      </c>
      <c r="G818" s="11">
        <v>-0.0054</v>
      </c>
    </row>
    <row r="819">
      <c r="A819" s="10">
        <v>42732.0</v>
      </c>
      <c r="B819" s="9">
        <v>54.06</v>
      </c>
      <c r="C819" s="9">
        <v>53.93</v>
      </c>
      <c r="D819" s="9">
        <v>54.37</v>
      </c>
      <c r="E819" s="9">
        <v>53.56</v>
      </c>
      <c r="F819" s="9" t="s">
        <v>807</v>
      </c>
      <c r="G819" s="11">
        <v>0.003</v>
      </c>
    </row>
    <row r="820">
      <c r="A820" s="10">
        <v>42731.0</v>
      </c>
      <c r="B820" s="9">
        <v>53.9</v>
      </c>
      <c r="C820" s="9">
        <v>53.29</v>
      </c>
      <c r="D820" s="9">
        <v>54.1</v>
      </c>
      <c r="E820" s="9">
        <v>53.03</v>
      </c>
      <c r="F820" s="9" t="s">
        <v>808</v>
      </c>
      <c r="G820" s="11">
        <v>0.0133</v>
      </c>
    </row>
    <row r="821">
      <c r="A821" s="10">
        <v>42730.0</v>
      </c>
      <c r="B821" s="9">
        <v>53.19</v>
      </c>
      <c r="C821" s="9">
        <v>53.33</v>
      </c>
      <c r="D821" s="9">
        <v>53.34</v>
      </c>
      <c r="E821" s="9">
        <v>53.14</v>
      </c>
      <c r="F821" s="9" t="s">
        <v>55</v>
      </c>
      <c r="G821" s="11">
        <v>0.0032</v>
      </c>
    </row>
    <row r="822">
      <c r="A822" s="10">
        <v>42727.0</v>
      </c>
      <c r="B822" s="9">
        <v>53.02</v>
      </c>
      <c r="C822" s="9">
        <v>52.68</v>
      </c>
      <c r="D822" s="9">
        <v>53.28</v>
      </c>
      <c r="E822" s="9">
        <v>52.26</v>
      </c>
      <c r="F822" s="9" t="s">
        <v>809</v>
      </c>
      <c r="G822" s="11">
        <v>0.0013</v>
      </c>
    </row>
    <row r="823">
      <c r="A823" s="10">
        <v>42726.0</v>
      </c>
      <c r="B823" s="9">
        <v>52.95</v>
      </c>
      <c r="C823" s="9">
        <v>52.52</v>
      </c>
      <c r="D823" s="9">
        <v>53.19</v>
      </c>
      <c r="E823" s="9">
        <v>52.08</v>
      </c>
      <c r="F823" s="9" t="s">
        <v>810</v>
      </c>
      <c r="G823" s="11">
        <v>0.0088</v>
      </c>
    </row>
    <row r="824">
      <c r="A824" s="10">
        <v>42725.0</v>
      </c>
      <c r="B824" s="9">
        <v>52.49</v>
      </c>
      <c r="C824" s="9">
        <v>53.56</v>
      </c>
      <c r="D824" s="9">
        <v>53.79</v>
      </c>
      <c r="E824" s="9">
        <v>52.32</v>
      </c>
      <c r="F824" s="9" t="s">
        <v>811</v>
      </c>
      <c r="G824" s="11">
        <v>0.005</v>
      </c>
    </row>
    <row r="825">
      <c r="A825" s="10">
        <v>42724.0</v>
      </c>
      <c r="B825" s="9">
        <v>52.23</v>
      </c>
      <c r="C825" s="9">
        <v>52.11</v>
      </c>
      <c r="D825" s="9">
        <v>52.7</v>
      </c>
      <c r="E825" s="9">
        <v>51.85</v>
      </c>
      <c r="F825" s="9" t="s">
        <v>812</v>
      </c>
      <c r="G825" s="11">
        <v>0.0021</v>
      </c>
    </row>
    <row r="826">
      <c r="A826" s="10">
        <v>42723.0</v>
      </c>
      <c r="B826" s="9">
        <v>52.12</v>
      </c>
      <c r="C826" s="9">
        <v>52.15</v>
      </c>
      <c r="D826" s="9">
        <v>52.52</v>
      </c>
      <c r="E826" s="9">
        <v>51.51</v>
      </c>
      <c r="F826" s="9" t="s">
        <v>813</v>
      </c>
      <c r="G826" s="11">
        <v>0.0042</v>
      </c>
    </row>
    <row r="827">
      <c r="A827" s="10">
        <v>42720.0</v>
      </c>
      <c r="B827" s="9">
        <v>51.9</v>
      </c>
      <c r="C827" s="9">
        <v>51.1</v>
      </c>
      <c r="D827" s="9">
        <v>52.08</v>
      </c>
      <c r="E827" s="9">
        <v>50.5</v>
      </c>
      <c r="F827" s="9" t="s">
        <v>814</v>
      </c>
      <c r="G827" s="11">
        <v>0.0196</v>
      </c>
    </row>
    <row r="828">
      <c r="A828" s="10">
        <v>42719.0</v>
      </c>
      <c r="B828" s="9">
        <v>50.9</v>
      </c>
      <c r="C828" s="9">
        <v>50.79</v>
      </c>
      <c r="D828" s="9">
        <v>51.48</v>
      </c>
      <c r="E828" s="9">
        <v>49.95</v>
      </c>
      <c r="F828" s="9" t="s">
        <v>815</v>
      </c>
      <c r="G828" s="11">
        <v>-0.0027</v>
      </c>
    </row>
    <row r="829">
      <c r="A829" s="10">
        <v>42718.0</v>
      </c>
      <c r="B829" s="9">
        <v>51.04</v>
      </c>
      <c r="C829" s="9">
        <v>52.45</v>
      </c>
      <c r="D829" s="9">
        <v>52.78</v>
      </c>
      <c r="E829" s="9">
        <v>50.67</v>
      </c>
      <c r="F829" s="9" t="s">
        <v>816</v>
      </c>
      <c r="G829" s="11">
        <v>-0.0366</v>
      </c>
    </row>
    <row r="830">
      <c r="A830" s="10">
        <v>42717.0</v>
      </c>
      <c r="B830" s="9">
        <v>52.98</v>
      </c>
      <c r="C830" s="9">
        <v>52.51</v>
      </c>
      <c r="D830" s="9">
        <v>53.41</v>
      </c>
      <c r="E830" s="9">
        <v>52.35</v>
      </c>
      <c r="F830" s="9" t="s">
        <v>817</v>
      </c>
      <c r="G830" s="11">
        <v>0.0028</v>
      </c>
    </row>
    <row r="831">
      <c r="A831" s="10">
        <v>42716.0</v>
      </c>
      <c r="B831" s="9">
        <v>52.83</v>
      </c>
      <c r="C831" s="9">
        <v>52.58</v>
      </c>
      <c r="D831" s="9">
        <v>54.51</v>
      </c>
      <c r="E831" s="9">
        <v>52.18</v>
      </c>
      <c r="F831" s="9" t="s">
        <v>818</v>
      </c>
      <c r="G831" s="11">
        <v>0.0258</v>
      </c>
    </row>
    <row r="832">
      <c r="A832" s="12">
        <v>42713.0</v>
      </c>
      <c r="B832" s="9">
        <v>51.5</v>
      </c>
      <c r="C832" s="9">
        <v>50.92</v>
      </c>
      <c r="D832" s="9">
        <v>51.66</v>
      </c>
      <c r="E832" s="9">
        <v>50.86</v>
      </c>
      <c r="F832" s="9" t="s">
        <v>819</v>
      </c>
      <c r="G832" s="11">
        <v>0.013</v>
      </c>
    </row>
    <row r="833">
      <c r="A833" s="12">
        <v>42712.0</v>
      </c>
      <c r="B833" s="9">
        <v>50.84</v>
      </c>
      <c r="C833" s="9">
        <v>49.88</v>
      </c>
      <c r="D833" s="9">
        <v>50.98</v>
      </c>
      <c r="E833" s="9">
        <v>49.61</v>
      </c>
      <c r="F833" s="9" t="s">
        <v>820</v>
      </c>
      <c r="G833" s="11">
        <v>0.0215</v>
      </c>
    </row>
    <row r="834">
      <c r="A834" s="12">
        <v>42711.0</v>
      </c>
      <c r="B834" s="9">
        <v>49.77</v>
      </c>
      <c r="C834" s="9">
        <v>50.93</v>
      </c>
      <c r="D834" s="9">
        <v>51.2</v>
      </c>
      <c r="E834" s="9">
        <v>49.72</v>
      </c>
      <c r="F834" s="9" t="s">
        <v>821</v>
      </c>
      <c r="G834" s="11">
        <v>-0.0228</v>
      </c>
    </row>
    <row r="835">
      <c r="A835" s="12">
        <v>42710.0</v>
      </c>
      <c r="B835" s="9">
        <v>50.93</v>
      </c>
      <c r="C835" s="9">
        <v>50.97</v>
      </c>
      <c r="D835" s="9">
        <v>51.6</v>
      </c>
      <c r="E835" s="9">
        <v>50.28</v>
      </c>
      <c r="F835" s="9" t="s">
        <v>822</v>
      </c>
      <c r="G835" s="11">
        <v>-0.0166</v>
      </c>
    </row>
    <row r="836">
      <c r="A836" s="12">
        <v>42709.0</v>
      </c>
      <c r="B836" s="9">
        <v>51.79</v>
      </c>
      <c r="C836" s="9">
        <v>51.46</v>
      </c>
      <c r="D836" s="9">
        <v>52.42</v>
      </c>
      <c r="E836" s="9">
        <v>50.93</v>
      </c>
      <c r="F836" s="9" t="s">
        <v>823</v>
      </c>
      <c r="G836" s="11">
        <v>0.0021</v>
      </c>
    </row>
    <row r="837">
      <c r="A837" s="12">
        <v>42706.0</v>
      </c>
      <c r="B837" s="9">
        <v>51.68</v>
      </c>
      <c r="C837" s="9">
        <v>51.01</v>
      </c>
      <c r="D837" s="9">
        <v>51.73</v>
      </c>
      <c r="E837" s="9">
        <v>50.18</v>
      </c>
      <c r="F837" s="9" t="s">
        <v>824</v>
      </c>
      <c r="G837" s="11">
        <v>0.0121</v>
      </c>
    </row>
    <row r="838">
      <c r="A838" s="12">
        <v>42705.0</v>
      </c>
      <c r="B838" s="9">
        <v>51.06</v>
      </c>
      <c r="C838" s="9">
        <v>49.07</v>
      </c>
      <c r="D838" s="9">
        <v>51.8</v>
      </c>
      <c r="E838" s="9">
        <v>48.98</v>
      </c>
      <c r="F838" s="9" t="s">
        <v>825</v>
      </c>
      <c r="G838" s="11">
        <v>0.0328</v>
      </c>
    </row>
    <row r="839">
      <c r="A839" s="10">
        <v>42704.0</v>
      </c>
      <c r="B839" s="9">
        <v>49.44</v>
      </c>
      <c r="C839" s="9">
        <v>45.24</v>
      </c>
      <c r="D839" s="9">
        <v>49.9</v>
      </c>
      <c r="E839" s="9">
        <v>45.22</v>
      </c>
      <c r="F839" s="9" t="s">
        <v>826</v>
      </c>
      <c r="G839" s="11">
        <v>0.0931</v>
      </c>
    </row>
    <row r="840">
      <c r="A840" s="10">
        <v>42703.0</v>
      </c>
      <c r="B840" s="9">
        <v>45.23</v>
      </c>
      <c r="C840" s="9">
        <v>46.88</v>
      </c>
      <c r="D840" s="9">
        <v>46.98</v>
      </c>
      <c r="E840" s="9">
        <v>44.82</v>
      </c>
      <c r="F840" s="9" t="s">
        <v>827</v>
      </c>
      <c r="G840" s="11">
        <v>-0.0393</v>
      </c>
    </row>
    <row r="841">
      <c r="A841" s="10">
        <v>42702.0</v>
      </c>
      <c r="B841" s="9">
        <v>47.08</v>
      </c>
      <c r="C841" s="9">
        <v>45.43</v>
      </c>
      <c r="D841" s="9">
        <v>47.65</v>
      </c>
      <c r="E841" s="9">
        <v>45.14</v>
      </c>
      <c r="F841" s="9" t="s">
        <v>828</v>
      </c>
      <c r="G841" s="11">
        <v>0.0221</v>
      </c>
    </row>
    <row r="842">
      <c r="A842" s="10">
        <v>42699.0</v>
      </c>
      <c r="B842" s="9">
        <v>46.06</v>
      </c>
      <c r="C842" s="9">
        <v>47.97</v>
      </c>
      <c r="D842" s="9">
        <v>48.26</v>
      </c>
      <c r="E842" s="9">
        <v>45.88</v>
      </c>
      <c r="F842" s="9" t="s">
        <v>829</v>
      </c>
      <c r="G842" s="11">
        <v>-0.04</v>
      </c>
    </row>
    <row r="843">
      <c r="A843" s="10">
        <v>42698.0</v>
      </c>
      <c r="B843" s="9">
        <v>47.98</v>
      </c>
      <c r="C843" s="9">
        <v>48.03</v>
      </c>
      <c r="D843" s="9">
        <v>48.26</v>
      </c>
      <c r="E843" s="9">
        <v>47.8</v>
      </c>
      <c r="F843" s="9" t="s">
        <v>55</v>
      </c>
      <c r="G843" s="11">
        <v>4.0E-4</v>
      </c>
    </row>
    <row r="844">
      <c r="A844" s="10">
        <v>42697.0</v>
      </c>
      <c r="B844" s="9">
        <v>47.96</v>
      </c>
      <c r="C844" s="9">
        <v>47.94</v>
      </c>
      <c r="D844" s="9">
        <v>48.43</v>
      </c>
      <c r="E844" s="9">
        <v>47.4</v>
      </c>
      <c r="F844" s="9" t="s">
        <v>830</v>
      </c>
      <c r="G844" s="11">
        <v>-0.0015</v>
      </c>
    </row>
    <row r="845">
      <c r="A845" s="10">
        <v>42696.0</v>
      </c>
      <c r="B845" s="9">
        <v>48.03</v>
      </c>
      <c r="C845" s="9">
        <v>48.37</v>
      </c>
      <c r="D845" s="9">
        <v>49.2</v>
      </c>
      <c r="E845" s="9">
        <v>47.17</v>
      </c>
      <c r="F845" s="9" t="s">
        <v>831</v>
      </c>
      <c r="G845" s="11">
        <v>0.0114</v>
      </c>
    </row>
    <row r="846">
      <c r="A846" s="10">
        <v>42695.0</v>
      </c>
      <c r="B846" s="9">
        <v>47.49</v>
      </c>
      <c r="C846" s="9">
        <v>45.83</v>
      </c>
      <c r="D846" s="9">
        <v>47.8</v>
      </c>
      <c r="E846" s="9">
        <v>45.77</v>
      </c>
      <c r="F846" s="9" t="s">
        <v>832</v>
      </c>
      <c r="G846" s="11">
        <v>0.0394</v>
      </c>
    </row>
    <row r="847">
      <c r="A847" s="10">
        <v>42692.0</v>
      </c>
      <c r="B847" s="9">
        <v>45.69</v>
      </c>
      <c r="C847" s="9">
        <v>44.93</v>
      </c>
      <c r="D847" s="9">
        <v>45.77</v>
      </c>
      <c r="E847" s="9">
        <v>44.55</v>
      </c>
      <c r="F847" s="9" t="s">
        <v>833</v>
      </c>
      <c r="G847" s="11">
        <v>0.0059</v>
      </c>
    </row>
    <row r="848">
      <c r="A848" s="10">
        <v>42691.0</v>
      </c>
      <c r="B848" s="9">
        <v>45.42</v>
      </c>
      <c r="C848" s="9">
        <v>45.37</v>
      </c>
      <c r="D848" s="9">
        <v>46.58</v>
      </c>
      <c r="E848" s="9">
        <v>44.88</v>
      </c>
      <c r="F848" s="9" t="s">
        <v>834</v>
      </c>
      <c r="G848" s="11">
        <v>-0.0033</v>
      </c>
    </row>
    <row r="849">
      <c r="A849" s="10">
        <v>42690.0</v>
      </c>
      <c r="B849" s="9">
        <v>45.57</v>
      </c>
      <c r="C849" s="9">
        <v>45.77</v>
      </c>
      <c r="D849" s="9">
        <v>46.41</v>
      </c>
      <c r="E849" s="9">
        <v>45.03</v>
      </c>
      <c r="F849" s="9" t="s">
        <v>835</v>
      </c>
      <c r="G849" s="11">
        <v>-0.0052</v>
      </c>
    </row>
    <row r="850">
      <c r="A850" s="10">
        <v>42689.0</v>
      </c>
      <c r="B850" s="9">
        <v>45.81</v>
      </c>
      <c r="C850" s="9">
        <v>43.76</v>
      </c>
      <c r="D850" s="9">
        <v>46.09</v>
      </c>
      <c r="E850" s="9">
        <v>43.55</v>
      </c>
      <c r="F850" s="9" t="s">
        <v>836</v>
      </c>
      <c r="G850" s="11">
        <v>0.0575</v>
      </c>
    </row>
    <row r="851">
      <c r="A851" s="10">
        <v>42688.0</v>
      </c>
      <c r="B851" s="9">
        <v>43.32</v>
      </c>
      <c r="C851" s="9">
        <v>43.2</v>
      </c>
      <c r="D851" s="9">
        <v>43.81</v>
      </c>
      <c r="E851" s="9">
        <v>42.2</v>
      </c>
      <c r="F851" s="9" t="s">
        <v>837</v>
      </c>
      <c r="G851" s="11">
        <v>-0.0021</v>
      </c>
    </row>
    <row r="852">
      <c r="A852" s="10">
        <v>42685.0</v>
      </c>
      <c r="B852" s="9">
        <v>43.41</v>
      </c>
      <c r="C852" s="9">
        <v>44.35</v>
      </c>
      <c r="D852" s="9">
        <v>44.63</v>
      </c>
      <c r="E852" s="9">
        <v>43.03</v>
      </c>
      <c r="F852" s="9" t="s">
        <v>838</v>
      </c>
      <c r="G852" s="11">
        <v>-0.028</v>
      </c>
    </row>
    <row r="853">
      <c r="A853" s="10">
        <v>42684.0</v>
      </c>
      <c r="B853" s="9">
        <v>44.66</v>
      </c>
      <c r="C853" s="9">
        <v>45.31</v>
      </c>
      <c r="D853" s="9">
        <v>45.64</v>
      </c>
      <c r="E853" s="9">
        <v>44.25</v>
      </c>
      <c r="F853" s="9" t="s">
        <v>839</v>
      </c>
      <c r="G853" s="11">
        <v>-0.0135</v>
      </c>
    </row>
    <row r="854">
      <c r="A854" s="12">
        <v>42683.0</v>
      </c>
      <c r="B854" s="9">
        <v>45.27</v>
      </c>
      <c r="C854" s="9">
        <v>44.82</v>
      </c>
      <c r="D854" s="9">
        <v>45.95</v>
      </c>
      <c r="E854" s="9">
        <v>43.07</v>
      </c>
      <c r="F854" s="9" t="s">
        <v>840</v>
      </c>
      <c r="G854" s="11">
        <v>0.0064</v>
      </c>
    </row>
    <row r="855">
      <c r="A855" s="12">
        <v>42682.0</v>
      </c>
      <c r="B855" s="9">
        <v>44.98</v>
      </c>
      <c r="C855" s="9">
        <v>44.97</v>
      </c>
      <c r="D855" s="9">
        <v>45.39</v>
      </c>
      <c r="E855" s="9">
        <v>44.41</v>
      </c>
      <c r="F855" s="9" t="s">
        <v>841</v>
      </c>
      <c r="G855" s="11">
        <v>0.002</v>
      </c>
    </row>
    <row r="856">
      <c r="A856" s="12">
        <v>42681.0</v>
      </c>
      <c r="B856" s="9">
        <v>44.89</v>
      </c>
      <c r="C856" s="9">
        <v>44.45</v>
      </c>
      <c r="D856" s="9">
        <v>45.01</v>
      </c>
      <c r="E856" s="9">
        <v>44.11</v>
      </c>
      <c r="F856" s="9" t="s">
        <v>842</v>
      </c>
      <c r="G856" s="11">
        <v>0.0186</v>
      </c>
    </row>
    <row r="857">
      <c r="A857" s="12">
        <v>42678.0</v>
      </c>
      <c r="B857" s="9">
        <v>44.07</v>
      </c>
      <c r="C857" s="9">
        <v>44.63</v>
      </c>
      <c r="D857" s="9">
        <v>44.87</v>
      </c>
      <c r="E857" s="9">
        <v>43.57</v>
      </c>
      <c r="F857" s="9" t="s">
        <v>843</v>
      </c>
      <c r="G857" s="11">
        <v>-0.0132</v>
      </c>
    </row>
    <row r="858">
      <c r="A858" s="12">
        <v>42677.0</v>
      </c>
      <c r="B858" s="9">
        <v>44.66</v>
      </c>
      <c r="C858" s="9">
        <v>45.48</v>
      </c>
      <c r="D858" s="9">
        <v>45.9</v>
      </c>
      <c r="E858" s="9">
        <v>44.37</v>
      </c>
      <c r="F858" s="9" t="s">
        <v>844</v>
      </c>
      <c r="G858" s="11">
        <v>-0.015</v>
      </c>
    </row>
    <row r="859">
      <c r="A859" s="12">
        <v>42676.0</v>
      </c>
      <c r="B859" s="9">
        <v>45.34</v>
      </c>
      <c r="C859" s="9">
        <v>46.32</v>
      </c>
      <c r="D859" s="9">
        <v>46.47</v>
      </c>
      <c r="E859" s="9">
        <v>44.96</v>
      </c>
      <c r="F859" s="9" t="s">
        <v>845</v>
      </c>
      <c r="G859" s="11">
        <v>-0.0285</v>
      </c>
    </row>
    <row r="860">
      <c r="A860" s="12">
        <v>42675.0</v>
      </c>
      <c r="B860" s="9">
        <v>46.67</v>
      </c>
      <c r="C860" s="9">
        <v>46.77</v>
      </c>
      <c r="D860" s="9">
        <v>47.35</v>
      </c>
      <c r="E860" s="9">
        <v>46.2</v>
      </c>
      <c r="F860" s="9" t="s">
        <v>846</v>
      </c>
      <c r="G860" s="11">
        <v>-0.0041</v>
      </c>
    </row>
    <row r="861">
      <c r="A861" s="10">
        <v>42674.0</v>
      </c>
      <c r="B861" s="9">
        <v>46.86</v>
      </c>
      <c r="C861" s="9">
        <v>48.25</v>
      </c>
      <c r="D861" s="9">
        <v>48.74</v>
      </c>
      <c r="E861" s="9">
        <v>46.63</v>
      </c>
      <c r="F861" s="9" t="s">
        <v>847</v>
      </c>
      <c r="G861" s="11">
        <v>-0.0378</v>
      </c>
    </row>
    <row r="862">
      <c r="A862" s="10">
        <v>42671.0</v>
      </c>
      <c r="B862" s="9">
        <v>48.7</v>
      </c>
      <c r="C862" s="9">
        <v>49.61</v>
      </c>
      <c r="D862" s="9">
        <v>49.81</v>
      </c>
      <c r="E862" s="9">
        <v>48.42</v>
      </c>
      <c r="F862" s="9" t="s">
        <v>848</v>
      </c>
      <c r="G862" s="11">
        <v>-0.0205</v>
      </c>
    </row>
    <row r="863">
      <c r="A863" s="10">
        <v>42670.0</v>
      </c>
      <c r="B863" s="9">
        <v>49.72</v>
      </c>
      <c r="C863" s="9">
        <v>49.22</v>
      </c>
      <c r="D863" s="9">
        <v>50.06</v>
      </c>
      <c r="E863" s="9">
        <v>49.0</v>
      </c>
      <c r="F863" s="9" t="s">
        <v>849</v>
      </c>
      <c r="G863" s="11">
        <v>0.011</v>
      </c>
    </row>
    <row r="864">
      <c r="A864" s="10">
        <v>42669.0</v>
      </c>
      <c r="B864" s="9">
        <v>49.18</v>
      </c>
      <c r="C864" s="9">
        <v>49.31</v>
      </c>
      <c r="D864" s="9">
        <v>50.1</v>
      </c>
      <c r="E864" s="9">
        <v>48.87</v>
      </c>
      <c r="F864" s="9" t="s">
        <v>850</v>
      </c>
      <c r="G864" s="11">
        <v>-0.0156</v>
      </c>
    </row>
    <row r="865">
      <c r="A865" s="10">
        <v>42668.0</v>
      </c>
      <c r="B865" s="9">
        <v>49.96</v>
      </c>
      <c r="C865" s="9">
        <v>50.49</v>
      </c>
      <c r="D865" s="9">
        <v>50.93</v>
      </c>
      <c r="E865" s="9">
        <v>49.27</v>
      </c>
      <c r="F865" s="9" t="s">
        <v>851</v>
      </c>
      <c r="G865" s="11">
        <v>-0.0111</v>
      </c>
    </row>
    <row r="866">
      <c r="A866" s="10">
        <v>42667.0</v>
      </c>
      <c r="B866" s="9">
        <v>50.52</v>
      </c>
      <c r="C866" s="9">
        <v>50.85</v>
      </c>
      <c r="D866" s="9">
        <v>50.98</v>
      </c>
      <c r="E866" s="9">
        <v>49.62</v>
      </c>
      <c r="F866" s="9" t="s">
        <v>852</v>
      </c>
      <c r="G866" s="11">
        <v>-0.0065</v>
      </c>
    </row>
    <row r="867">
      <c r="A867" s="10">
        <v>42664.0</v>
      </c>
      <c r="B867" s="9">
        <v>50.85</v>
      </c>
      <c r="C867" s="9">
        <v>50.66</v>
      </c>
      <c r="D867" s="9">
        <v>51.02</v>
      </c>
      <c r="E867" s="9">
        <v>50.21</v>
      </c>
      <c r="F867" s="9" t="s">
        <v>853</v>
      </c>
      <c r="G867" s="11">
        <v>0.0083</v>
      </c>
    </row>
    <row r="868">
      <c r="A868" s="10">
        <v>42663.0</v>
      </c>
      <c r="B868" s="9">
        <v>50.43</v>
      </c>
      <c r="C868" s="9">
        <v>51.4</v>
      </c>
      <c r="D868" s="9">
        <v>51.58</v>
      </c>
      <c r="E868" s="9">
        <v>50.25</v>
      </c>
      <c r="F868" s="9" t="s">
        <v>854</v>
      </c>
      <c r="G868" s="11">
        <v>-0.0227</v>
      </c>
    </row>
    <row r="869">
      <c r="A869" s="10">
        <v>42662.0</v>
      </c>
      <c r="B869" s="9">
        <v>51.6</v>
      </c>
      <c r="C869" s="9">
        <v>50.77</v>
      </c>
      <c r="D869" s="9">
        <v>51.93</v>
      </c>
      <c r="E869" s="9">
        <v>50.69</v>
      </c>
      <c r="F869" s="9" t="s">
        <v>855</v>
      </c>
      <c r="G869" s="11">
        <v>0.026</v>
      </c>
    </row>
    <row r="870">
      <c r="A870" s="10">
        <v>42661.0</v>
      </c>
      <c r="B870" s="9">
        <v>50.29</v>
      </c>
      <c r="C870" s="9">
        <v>50.04</v>
      </c>
      <c r="D870" s="9">
        <v>50.78</v>
      </c>
      <c r="E870" s="9">
        <v>49.76</v>
      </c>
      <c r="F870" s="9" t="s">
        <v>856</v>
      </c>
      <c r="G870" s="11">
        <v>0.007</v>
      </c>
    </row>
    <row r="871">
      <c r="A871" s="10">
        <v>42660.0</v>
      </c>
      <c r="B871" s="9">
        <v>49.94</v>
      </c>
      <c r="C871" s="9">
        <v>50.23</v>
      </c>
      <c r="D871" s="9">
        <v>50.58</v>
      </c>
      <c r="E871" s="9">
        <v>49.47</v>
      </c>
      <c r="F871" s="9" t="s">
        <v>857</v>
      </c>
      <c r="G871" s="11">
        <v>-0.0081</v>
      </c>
    </row>
    <row r="872">
      <c r="A872" s="10">
        <v>42657.0</v>
      </c>
      <c r="B872" s="9">
        <v>50.35</v>
      </c>
      <c r="C872" s="9">
        <v>50.58</v>
      </c>
      <c r="D872" s="9">
        <v>51.14</v>
      </c>
      <c r="E872" s="9">
        <v>49.9</v>
      </c>
      <c r="F872" s="9" t="s">
        <v>858</v>
      </c>
      <c r="G872" s="11">
        <v>-0.0018</v>
      </c>
    </row>
    <row r="873">
      <c r="A873" s="10">
        <v>42656.0</v>
      </c>
      <c r="B873" s="9">
        <v>50.44</v>
      </c>
      <c r="C873" s="9">
        <v>50.0</v>
      </c>
      <c r="D873" s="9">
        <v>50.59</v>
      </c>
      <c r="E873" s="9">
        <v>49.36</v>
      </c>
      <c r="F873" s="9" t="s">
        <v>859</v>
      </c>
      <c r="G873" s="11">
        <v>0.0052</v>
      </c>
    </row>
    <row r="874">
      <c r="A874" s="10">
        <v>42655.0</v>
      </c>
      <c r="B874" s="9">
        <v>50.18</v>
      </c>
      <c r="C874" s="9">
        <v>50.84</v>
      </c>
      <c r="D874" s="9">
        <v>51.17</v>
      </c>
      <c r="E874" s="9">
        <v>49.89</v>
      </c>
      <c r="F874" s="9" t="s">
        <v>860</v>
      </c>
      <c r="G874" s="11">
        <v>-0.012</v>
      </c>
    </row>
    <row r="875">
      <c r="A875" s="10">
        <v>42654.0</v>
      </c>
      <c r="B875" s="9">
        <v>50.79</v>
      </c>
      <c r="C875" s="9">
        <v>51.1</v>
      </c>
      <c r="D875" s="9">
        <v>51.54</v>
      </c>
      <c r="E875" s="9">
        <v>50.39</v>
      </c>
      <c r="F875" s="9" t="s">
        <v>861</v>
      </c>
      <c r="G875" s="11">
        <v>-0.0109</v>
      </c>
    </row>
    <row r="876">
      <c r="A876" s="10">
        <v>42653.0</v>
      </c>
      <c r="B876" s="9">
        <v>51.35</v>
      </c>
      <c r="C876" s="9">
        <v>49.57</v>
      </c>
      <c r="D876" s="9">
        <v>51.6</v>
      </c>
      <c r="E876" s="9">
        <v>49.15</v>
      </c>
      <c r="F876" s="9" t="s">
        <v>862</v>
      </c>
      <c r="G876" s="11">
        <v>0.0309</v>
      </c>
    </row>
    <row r="877">
      <c r="A877" s="12">
        <v>42650.0</v>
      </c>
      <c r="B877" s="9">
        <v>49.81</v>
      </c>
      <c r="C877" s="9">
        <v>50.59</v>
      </c>
      <c r="D877" s="9">
        <v>50.74</v>
      </c>
      <c r="E877" s="9">
        <v>49.4</v>
      </c>
      <c r="F877" s="9" t="s">
        <v>863</v>
      </c>
      <c r="G877" s="11">
        <v>-0.0125</v>
      </c>
    </row>
    <row r="878">
      <c r="A878" s="12">
        <v>42649.0</v>
      </c>
      <c r="B878" s="9">
        <v>50.44</v>
      </c>
      <c r="C878" s="9">
        <v>49.65</v>
      </c>
      <c r="D878" s="9">
        <v>50.63</v>
      </c>
      <c r="E878" s="9">
        <v>49.33</v>
      </c>
      <c r="F878" s="9" t="s">
        <v>864</v>
      </c>
      <c r="G878" s="11">
        <v>0.0122</v>
      </c>
    </row>
    <row r="879">
      <c r="A879" s="12">
        <v>42648.0</v>
      </c>
      <c r="B879" s="9">
        <v>49.83</v>
      </c>
      <c r="C879" s="9">
        <v>49.26</v>
      </c>
      <c r="D879" s="9">
        <v>49.97</v>
      </c>
      <c r="E879" s="9">
        <v>49.1</v>
      </c>
      <c r="F879" s="9" t="s">
        <v>865</v>
      </c>
      <c r="G879" s="11">
        <v>0.0234</v>
      </c>
    </row>
    <row r="880">
      <c r="A880" s="12">
        <v>42647.0</v>
      </c>
      <c r="B880" s="9">
        <v>48.69</v>
      </c>
      <c r="C880" s="9">
        <v>48.65</v>
      </c>
      <c r="D880" s="9">
        <v>49.26</v>
      </c>
      <c r="E880" s="9">
        <v>48.26</v>
      </c>
      <c r="F880" s="9" t="s">
        <v>866</v>
      </c>
      <c r="G880" s="11">
        <v>-0.0025</v>
      </c>
    </row>
    <row r="881">
      <c r="A881" s="12">
        <v>42646.0</v>
      </c>
      <c r="B881" s="9">
        <v>48.81</v>
      </c>
      <c r="C881" s="9">
        <v>48.04</v>
      </c>
      <c r="D881" s="9">
        <v>49.02</v>
      </c>
      <c r="E881" s="9">
        <v>47.78</v>
      </c>
      <c r="F881" s="9" t="s">
        <v>867</v>
      </c>
      <c r="G881" s="11">
        <v>0.0118</v>
      </c>
    </row>
    <row r="882">
      <c r="A882" s="10">
        <v>42643.0</v>
      </c>
      <c r="B882" s="9">
        <v>48.24</v>
      </c>
      <c r="C882" s="9">
        <v>47.76</v>
      </c>
      <c r="D882" s="9">
        <v>48.3</v>
      </c>
      <c r="E882" s="9">
        <v>47.04</v>
      </c>
      <c r="F882" s="9" t="s">
        <v>868</v>
      </c>
      <c r="G882" s="11">
        <v>0.0086</v>
      </c>
    </row>
    <row r="883">
      <c r="A883" s="10">
        <v>42642.0</v>
      </c>
      <c r="B883" s="9">
        <v>47.83</v>
      </c>
      <c r="C883" s="9">
        <v>47.2</v>
      </c>
      <c r="D883" s="9">
        <v>48.32</v>
      </c>
      <c r="E883" s="9">
        <v>46.6</v>
      </c>
      <c r="F883" s="9" t="s">
        <v>869</v>
      </c>
      <c r="G883" s="11">
        <v>0.0166</v>
      </c>
    </row>
    <row r="884">
      <c r="A884" s="10">
        <v>42641.0</v>
      </c>
      <c r="B884" s="9">
        <v>47.05</v>
      </c>
      <c r="C884" s="9">
        <v>44.96</v>
      </c>
      <c r="D884" s="9">
        <v>47.45</v>
      </c>
      <c r="E884" s="9">
        <v>44.35</v>
      </c>
      <c r="F884" s="9" t="s">
        <v>342</v>
      </c>
      <c r="G884" s="11">
        <v>0.0533</v>
      </c>
    </row>
    <row r="885">
      <c r="A885" s="10">
        <v>42640.0</v>
      </c>
      <c r="B885" s="9">
        <v>44.67</v>
      </c>
      <c r="C885" s="9">
        <v>45.62</v>
      </c>
      <c r="D885" s="9">
        <v>45.96</v>
      </c>
      <c r="E885" s="9">
        <v>44.19</v>
      </c>
      <c r="F885" s="9" t="s">
        <v>153</v>
      </c>
      <c r="G885" s="11">
        <v>-0.0274</v>
      </c>
    </row>
    <row r="886">
      <c r="A886" s="10">
        <v>42639.0</v>
      </c>
      <c r="B886" s="9">
        <v>45.93</v>
      </c>
      <c r="C886" s="9">
        <v>44.62</v>
      </c>
      <c r="D886" s="9">
        <v>46.2</v>
      </c>
      <c r="E886" s="9">
        <v>44.43</v>
      </c>
      <c r="F886" s="9" t="s">
        <v>870</v>
      </c>
      <c r="G886" s="11">
        <v>0.0326</v>
      </c>
    </row>
    <row r="887">
      <c r="A887" s="10">
        <v>42636.0</v>
      </c>
      <c r="B887" s="9">
        <v>44.48</v>
      </c>
      <c r="C887" s="9">
        <v>46.07</v>
      </c>
      <c r="D887" s="9">
        <v>46.55</v>
      </c>
      <c r="E887" s="9">
        <v>44.22</v>
      </c>
      <c r="F887" s="9" t="s">
        <v>871</v>
      </c>
      <c r="G887" s="11">
        <v>-0.0397</v>
      </c>
    </row>
    <row r="888">
      <c r="A888" s="10">
        <v>42635.0</v>
      </c>
      <c r="B888" s="9">
        <v>46.32</v>
      </c>
      <c r="C888" s="9">
        <v>45.62</v>
      </c>
      <c r="D888" s="9">
        <v>46.52</v>
      </c>
      <c r="E888" s="9">
        <v>45.52</v>
      </c>
      <c r="F888" s="9" t="s">
        <v>872</v>
      </c>
      <c r="G888" s="11">
        <v>0.0216</v>
      </c>
    </row>
    <row r="889">
      <c r="A889" s="10">
        <v>42634.0</v>
      </c>
      <c r="B889" s="9">
        <v>45.34</v>
      </c>
      <c r="C889" s="9">
        <v>44.5</v>
      </c>
      <c r="D889" s="9">
        <v>45.65</v>
      </c>
      <c r="E889" s="9">
        <v>44.5</v>
      </c>
      <c r="F889" s="9" t="s">
        <v>873</v>
      </c>
      <c r="G889" s="11">
        <v>0.0437</v>
      </c>
    </row>
    <row r="890">
      <c r="A890" s="10">
        <v>42633.0</v>
      </c>
      <c r="B890" s="9">
        <v>43.44</v>
      </c>
      <c r="C890" s="9">
        <v>43.13</v>
      </c>
      <c r="D890" s="9">
        <v>44.05</v>
      </c>
      <c r="E890" s="9">
        <v>42.55</v>
      </c>
      <c r="F890" s="9" t="s">
        <v>874</v>
      </c>
      <c r="G890" s="11">
        <v>0.0032</v>
      </c>
    </row>
    <row r="891">
      <c r="A891" s="10">
        <v>42632.0</v>
      </c>
      <c r="B891" s="9">
        <v>43.3</v>
      </c>
      <c r="C891" s="9">
        <v>43.18</v>
      </c>
      <c r="D891" s="9">
        <v>44.15</v>
      </c>
      <c r="E891" s="9">
        <v>43.12</v>
      </c>
      <c r="F891" s="9" t="s">
        <v>875</v>
      </c>
      <c r="G891" s="11">
        <v>0.0063</v>
      </c>
    </row>
    <row r="892">
      <c r="A892" s="10">
        <v>42629.0</v>
      </c>
      <c r="B892" s="9">
        <v>43.03</v>
      </c>
      <c r="C892" s="9">
        <v>43.71</v>
      </c>
      <c r="D892" s="9">
        <v>43.75</v>
      </c>
      <c r="E892" s="9">
        <v>42.74</v>
      </c>
      <c r="F892" s="9" t="s">
        <v>876</v>
      </c>
      <c r="G892" s="11">
        <v>-0.02</v>
      </c>
    </row>
    <row r="893">
      <c r="A893" s="10">
        <v>42628.0</v>
      </c>
      <c r="B893" s="9">
        <v>43.91</v>
      </c>
      <c r="C893" s="9">
        <v>43.7</v>
      </c>
      <c r="D893" s="9">
        <v>44.34</v>
      </c>
      <c r="E893" s="9">
        <v>43.26</v>
      </c>
      <c r="F893" s="9" t="s">
        <v>877</v>
      </c>
      <c r="G893" s="11">
        <v>0.0076</v>
      </c>
    </row>
    <row r="894">
      <c r="A894" s="10">
        <v>42627.0</v>
      </c>
      <c r="B894" s="9">
        <v>43.58</v>
      </c>
      <c r="C894" s="9">
        <v>45.0</v>
      </c>
      <c r="D894" s="9">
        <v>45.33</v>
      </c>
      <c r="E894" s="9">
        <v>43.42</v>
      </c>
      <c r="F894" s="9" t="s">
        <v>878</v>
      </c>
      <c r="G894" s="11">
        <v>-0.0294</v>
      </c>
    </row>
    <row r="895">
      <c r="A895" s="10">
        <v>42626.0</v>
      </c>
      <c r="B895" s="9">
        <v>44.9</v>
      </c>
      <c r="C895" s="9">
        <v>46.06</v>
      </c>
      <c r="D895" s="9">
        <v>46.13</v>
      </c>
      <c r="E895" s="9">
        <v>44.77</v>
      </c>
      <c r="F895" s="9" t="s">
        <v>879</v>
      </c>
      <c r="G895" s="11">
        <v>-0.03</v>
      </c>
    </row>
    <row r="896">
      <c r="A896" s="10">
        <v>42625.0</v>
      </c>
      <c r="B896" s="9">
        <v>46.29</v>
      </c>
      <c r="C896" s="9">
        <v>45.57</v>
      </c>
      <c r="D896" s="9">
        <v>46.51</v>
      </c>
      <c r="E896" s="9">
        <v>44.72</v>
      </c>
      <c r="F896" s="9" t="s">
        <v>880</v>
      </c>
      <c r="G896" s="11">
        <v>0.0089</v>
      </c>
    </row>
    <row r="897">
      <c r="A897" s="12">
        <v>42622.0</v>
      </c>
      <c r="B897" s="9">
        <v>45.88</v>
      </c>
      <c r="C897" s="9">
        <v>47.36</v>
      </c>
      <c r="D897" s="9">
        <v>47.36</v>
      </c>
      <c r="E897" s="9">
        <v>45.56</v>
      </c>
      <c r="F897" s="9" t="s">
        <v>881</v>
      </c>
      <c r="G897" s="11">
        <v>-0.0365</v>
      </c>
    </row>
    <row r="898">
      <c r="A898" s="12">
        <v>42621.0</v>
      </c>
      <c r="B898" s="9">
        <v>47.62</v>
      </c>
      <c r="C898" s="9">
        <v>46.12</v>
      </c>
      <c r="D898" s="9">
        <v>47.75</v>
      </c>
      <c r="E898" s="9">
        <v>45.77</v>
      </c>
      <c r="F898" s="9" t="s">
        <v>882</v>
      </c>
      <c r="G898" s="11">
        <v>0.0466</v>
      </c>
    </row>
    <row r="899">
      <c r="A899" s="12">
        <v>42620.0</v>
      </c>
      <c r="B899" s="9">
        <v>45.5</v>
      </c>
      <c r="C899" s="9">
        <v>44.85</v>
      </c>
      <c r="D899" s="9">
        <v>46.17</v>
      </c>
      <c r="E899" s="9">
        <v>44.55</v>
      </c>
      <c r="F899" s="9" t="s">
        <v>883</v>
      </c>
      <c r="G899" s="11">
        <v>0.0149</v>
      </c>
    </row>
    <row r="900">
      <c r="A900" s="12">
        <v>42619.0</v>
      </c>
      <c r="B900" s="9">
        <v>44.83</v>
      </c>
      <c r="C900" s="9">
        <v>44.15</v>
      </c>
      <c r="D900" s="9">
        <v>46.53</v>
      </c>
      <c r="E900" s="9">
        <v>43.84</v>
      </c>
      <c r="F900" s="9" t="s">
        <v>884</v>
      </c>
      <c r="G900" s="11">
        <v>-0.0053</v>
      </c>
    </row>
    <row r="901">
      <c r="A901" s="12">
        <v>42618.0</v>
      </c>
      <c r="B901" s="9">
        <v>45.07</v>
      </c>
      <c r="C901" s="9">
        <v>44.12</v>
      </c>
      <c r="D901" s="9">
        <v>46.53</v>
      </c>
      <c r="E901" s="9">
        <v>44.07</v>
      </c>
      <c r="F901" s="9" t="s">
        <v>55</v>
      </c>
      <c r="G901" s="11">
        <v>0.0218</v>
      </c>
    </row>
    <row r="902">
      <c r="A902" s="12">
        <v>42617.0</v>
      </c>
      <c r="B902" s="9">
        <v>44.11</v>
      </c>
      <c r="C902" s="9">
        <v>44.15</v>
      </c>
      <c r="D902" s="9">
        <v>44.38</v>
      </c>
      <c r="E902" s="9">
        <v>44.1</v>
      </c>
      <c r="F902" s="9" t="s">
        <v>55</v>
      </c>
      <c r="G902" s="11">
        <v>-0.0074</v>
      </c>
    </row>
    <row r="903">
      <c r="A903" s="12">
        <v>42615.0</v>
      </c>
      <c r="B903" s="9">
        <v>44.44</v>
      </c>
      <c r="C903" s="9">
        <v>43.55</v>
      </c>
      <c r="D903" s="9">
        <v>44.67</v>
      </c>
      <c r="E903" s="9">
        <v>43.16</v>
      </c>
      <c r="F903" s="9" t="s">
        <v>885</v>
      </c>
      <c r="G903" s="11">
        <v>0.0297</v>
      </c>
    </row>
    <row r="904">
      <c r="A904" s="12">
        <v>42614.0</v>
      </c>
      <c r="B904" s="9">
        <v>43.16</v>
      </c>
      <c r="C904" s="9">
        <v>44.85</v>
      </c>
      <c r="D904" s="9">
        <v>45.08</v>
      </c>
      <c r="E904" s="9">
        <v>43.0</v>
      </c>
      <c r="F904" s="9" t="s">
        <v>886</v>
      </c>
      <c r="G904" s="11">
        <v>-0.0345</v>
      </c>
    </row>
    <row r="905">
      <c r="A905" s="10">
        <v>42613.0</v>
      </c>
      <c r="B905" s="9">
        <v>44.7</v>
      </c>
      <c r="C905" s="9">
        <v>46.24</v>
      </c>
      <c r="D905" s="9">
        <v>46.41</v>
      </c>
      <c r="E905" s="9">
        <v>44.51</v>
      </c>
      <c r="F905" s="9" t="s">
        <v>887</v>
      </c>
      <c r="G905" s="11">
        <v>-0.0356</v>
      </c>
    </row>
    <row r="906">
      <c r="A906" s="10">
        <v>42612.0</v>
      </c>
      <c r="B906" s="9">
        <v>46.35</v>
      </c>
      <c r="C906" s="9">
        <v>46.98</v>
      </c>
      <c r="D906" s="9">
        <v>47.49</v>
      </c>
      <c r="E906" s="9">
        <v>46.21</v>
      </c>
      <c r="F906" s="9" t="s">
        <v>888</v>
      </c>
      <c r="G906" s="11">
        <v>-0.0134</v>
      </c>
    </row>
    <row r="907">
      <c r="A907" s="10">
        <v>42611.0</v>
      </c>
      <c r="B907" s="9">
        <v>46.98</v>
      </c>
      <c r="C907" s="9">
        <v>47.22</v>
      </c>
      <c r="D907" s="9">
        <v>47.28</v>
      </c>
      <c r="E907" s="9">
        <v>46.62</v>
      </c>
      <c r="F907" s="9" t="s">
        <v>889</v>
      </c>
      <c r="G907" s="11">
        <v>-0.0139</v>
      </c>
    </row>
    <row r="908">
      <c r="A908" s="10">
        <v>42608.0</v>
      </c>
      <c r="B908" s="9">
        <v>47.64</v>
      </c>
      <c r="C908" s="9">
        <v>47.37</v>
      </c>
      <c r="D908" s="9">
        <v>48.46</v>
      </c>
      <c r="E908" s="9">
        <v>46.94</v>
      </c>
      <c r="F908" s="9" t="s">
        <v>890</v>
      </c>
      <c r="G908" s="11">
        <v>0.0065</v>
      </c>
    </row>
    <row r="909">
      <c r="A909" s="10">
        <v>42607.0</v>
      </c>
      <c r="B909" s="9">
        <v>47.33</v>
      </c>
      <c r="C909" s="9">
        <v>46.8</v>
      </c>
      <c r="D909" s="9">
        <v>47.46</v>
      </c>
      <c r="E909" s="9">
        <v>46.42</v>
      </c>
      <c r="F909" s="9" t="s">
        <v>891</v>
      </c>
      <c r="G909" s="11">
        <v>0.012</v>
      </c>
    </row>
    <row r="910">
      <c r="A910" s="10">
        <v>42606.0</v>
      </c>
      <c r="B910" s="9">
        <v>46.77</v>
      </c>
      <c r="C910" s="9">
        <v>47.59</v>
      </c>
      <c r="D910" s="9">
        <v>47.74</v>
      </c>
      <c r="E910" s="9">
        <v>46.45</v>
      </c>
      <c r="F910" s="9" t="s">
        <v>892</v>
      </c>
      <c r="G910" s="11">
        <v>-0.0277</v>
      </c>
    </row>
    <row r="911">
      <c r="A911" s="10">
        <v>42605.0</v>
      </c>
      <c r="B911" s="9">
        <v>48.1</v>
      </c>
      <c r="C911" s="9">
        <v>47.39</v>
      </c>
      <c r="D911" s="9">
        <v>48.32</v>
      </c>
      <c r="E911" s="9">
        <v>46.59</v>
      </c>
      <c r="F911" s="9" t="s">
        <v>893</v>
      </c>
      <c r="G911" s="11">
        <v>0.0223</v>
      </c>
    </row>
    <row r="912">
      <c r="A912" s="10">
        <v>42604.0</v>
      </c>
      <c r="B912" s="9">
        <v>47.05</v>
      </c>
      <c r="C912" s="9">
        <v>48.4</v>
      </c>
      <c r="D912" s="9">
        <v>48.4</v>
      </c>
      <c r="E912" s="9">
        <v>46.75</v>
      </c>
      <c r="F912" s="9" t="s">
        <v>894</v>
      </c>
      <c r="G912" s="11">
        <v>-0.0303</v>
      </c>
    </row>
    <row r="913">
      <c r="A913" s="10">
        <v>42601.0</v>
      </c>
      <c r="B913" s="9">
        <v>48.52</v>
      </c>
      <c r="C913" s="9">
        <v>48.33</v>
      </c>
      <c r="D913" s="9">
        <v>48.75</v>
      </c>
      <c r="E913" s="9">
        <v>47.93</v>
      </c>
      <c r="F913" s="9" t="s">
        <v>895</v>
      </c>
      <c r="G913" s="11">
        <v>0.0062</v>
      </c>
    </row>
    <row r="914">
      <c r="A914" s="10">
        <v>42600.0</v>
      </c>
      <c r="B914" s="9">
        <v>48.22</v>
      </c>
      <c r="C914" s="9">
        <v>46.9</v>
      </c>
      <c r="D914" s="9">
        <v>48.38</v>
      </c>
      <c r="E914" s="9">
        <v>46.63</v>
      </c>
      <c r="F914" s="9" t="s">
        <v>896</v>
      </c>
      <c r="G914" s="11">
        <v>0.0306</v>
      </c>
    </row>
    <row r="915">
      <c r="A915" s="10">
        <v>42599.0</v>
      </c>
      <c r="B915" s="9">
        <v>46.79</v>
      </c>
      <c r="C915" s="9">
        <v>46.37</v>
      </c>
      <c r="D915" s="9">
        <v>46.95</v>
      </c>
      <c r="E915" s="9">
        <v>45.84</v>
      </c>
      <c r="F915" s="9" t="s">
        <v>897</v>
      </c>
      <c r="G915" s="11">
        <v>0.0045</v>
      </c>
    </row>
    <row r="916">
      <c r="A916" s="10">
        <v>42598.0</v>
      </c>
      <c r="B916" s="9">
        <v>46.58</v>
      </c>
      <c r="C916" s="9">
        <v>45.59</v>
      </c>
      <c r="D916" s="9">
        <v>46.73</v>
      </c>
      <c r="E916" s="9">
        <v>45.34</v>
      </c>
      <c r="F916" s="9" t="s">
        <v>898</v>
      </c>
      <c r="G916" s="11">
        <v>0.0184</v>
      </c>
    </row>
    <row r="917">
      <c r="A917" s="10">
        <v>42597.0</v>
      </c>
      <c r="B917" s="9">
        <v>45.74</v>
      </c>
      <c r="C917" s="9">
        <v>44.74</v>
      </c>
      <c r="D917" s="9">
        <v>45.93</v>
      </c>
      <c r="E917" s="9">
        <v>44.38</v>
      </c>
      <c r="F917" s="9" t="s">
        <v>899</v>
      </c>
      <c r="G917" s="11">
        <v>0.0281</v>
      </c>
    </row>
    <row r="918">
      <c r="A918" s="10">
        <v>42594.0</v>
      </c>
      <c r="B918" s="9">
        <v>44.49</v>
      </c>
      <c r="C918" s="9">
        <v>43.46</v>
      </c>
      <c r="D918" s="9">
        <v>44.78</v>
      </c>
      <c r="E918" s="9">
        <v>43.31</v>
      </c>
      <c r="F918" s="9" t="s">
        <v>900</v>
      </c>
      <c r="G918" s="11">
        <v>0.023</v>
      </c>
    </row>
    <row r="919">
      <c r="A919" s="10">
        <v>42593.0</v>
      </c>
      <c r="B919" s="9">
        <v>43.49</v>
      </c>
      <c r="C919" s="9">
        <v>41.48</v>
      </c>
      <c r="D919" s="9">
        <v>43.86</v>
      </c>
      <c r="E919" s="9">
        <v>41.1</v>
      </c>
      <c r="F919" s="9" t="s">
        <v>901</v>
      </c>
      <c r="G919" s="11">
        <v>0.0427</v>
      </c>
    </row>
    <row r="920">
      <c r="A920" s="10">
        <v>42592.0</v>
      </c>
      <c r="B920" s="9">
        <v>41.71</v>
      </c>
      <c r="C920" s="9">
        <v>42.74</v>
      </c>
      <c r="D920" s="9">
        <v>43.39</v>
      </c>
      <c r="E920" s="9">
        <v>41.42</v>
      </c>
      <c r="F920" s="9" t="s">
        <v>902</v>
      </c>
      <c r="G920" s="11">
        <v>-0.0248</v>
      </c>
    </row>
    <row r="921">
      <c r="A921" s="12">
        <v>42591.0</v>
      </c>
      <c r="B921" s="9">
        <v>42.77</v>
      </c>
      <c r="C921" s="9">
        <v>42.83</v>
      </c>
      <c r="D921" s="9">
        <v>43.52</v>
      </c>
      <c r="E921" s="9">
        <v>42.47</v>
      </c>
      <c r="F921" s="9" t="s">
        <v>903</v>
      </c>
      <c r="G921" s="11">
        <v>-0.0058</v>
      </c>
    </row>
    <row r="922">
      <c r="A922" s="12">
        <v>42590.0</v>
      </c>
      <c r="B922" s="9">
        <v>43.02</v>
      </c>
      <c r="C922" s="9">
        <v>41.99</v>
      </c>
      <c r="D922" s="9">
        <v>43.39</v>
      </c>
      <c r="E922" s="9">
        <v>41.81</v>
      </c>
      <c r="F922" s="9" t="s">
        <v>904</v>
      </c>
      <c r="G922" s="11">
        <v>0.0292</v>
      </c>
    </row>
    <row r="923">
      <c r="A923" s="12">
        <v>42587.0</v>
      </c>
      <c r="B923" s="9">
        <v>41.8</v>
      </c>
      <c r="C923" s="9">
        <v>41.84</v>
      </c>
      <c r="D923" s="9">
        <v>42.1</v>
      </c>
      <c r="E923" s="9">
        <v>41.06</v>
      </c>
      <c r="F923" s="9" t="s">
        <v>905</v>
      </c>
      <c r="G923" s="11">
        <v>-0.0031</v>
      </c>
    </row>
    <row r="924">
      <c r="A924" s="12">
        <v>42586.0</v>
      </c>
      <c r="B924" s="9">
        <v>41.93</v>
      </c>
      <c r="C924" s="9">
        <v>41.16</v>
      </c>
      <c r="D924" s="9">
        <v>42.08</v>
      </c>
      <c r="E924" s="9">
        <v>40.43</v>
      </c>
      <c r="F924" s="9" t="s">
        <v>624</v>
      </c>
      <c r="G924" s="11">
        <v>0.0269</v>
      </c>
    </row>
    <row r="925">
      <c r="A925" s="12">
        <v>42585.0</v>
      </c>
      <c r="B925" s="9">
        <v>40.83</v>
      </c>
      <c r="C925" s="9">
        <v>39.7</v>
      </c>
      <c r="D925" s="9">
        <v>41.2</v>
      </c>
      <c r="E925" s="9">
        <v>39.19</v>
      </c>
      <c r="F925" s="9" t="s">
        <v>906</v>
      </c>
      <c r="G925" s="11">
        <v>0.0334</v>
      </c>
    </row>
    <row r="926">
      <c r="A926" s="12">
        <v>42584.0</v>
      </c>
      <c r="B926" s="9">
        <v>39.51</v>
      </c>
      <c r="C926" s="9">
        <v>40.08</v>
      </c>
      <c r="D926" s="9">
        <v>40.91</v>
      </c>
      <c r="E926" s="9">
        <v>39.26</v>
      </c>
      <c r="F926" s="9" t="s">
        <v>907</v>
      </c>
      <c r="G926" s="11">
        <v>-0.0137</v>
      </c>
    </row>
    <row r="927">
      <c r="A927" s="12">
        <v>42583.0</v>
      </c>
      <c r="B927" s="9">
        <v>40.06</v>
      </c>
      <c r="C927" s="9">
        <v>41.35</v>
      </c>
      <c r="D927" s="9">
        <v>41.88</v>
      </c>
      <c r="E927" s="9">
        <v>39.82</v>
      </c>
      <c r="F927" s="9" t="s">
        <v>908</v>
      </c>
      <c r="G927" s="11">
        <v>-0.037</v>
      </c>
    </row>
    <row r="928">
      <c r="A928" s="10">
        <v>42580.0</v>
      </c>
      <c r="B928" s="9">
        <v>41.6</v>
      </c>
      <c r="C928" s="9">
        <v>41.12</v>
      </c>
      <c r="D928" s="9">
        <v>41.67</v>
      </c>
      <c r="E928" s="9">
        <v>40.57</v>
      </c>
      <c r="F928" s="9" t="s">
        <v>909</v>
      </c>
      <c r="G928" s="11">
        <v>0.0112</v>
      </c>
    </row>
    <row r="929">
      <c r="A929" s="10">
        <v>42579.0</v>
      </c>
      <c r="B929" s="9">
        <v>41.14</v>
      </c>
      <c r="C929" s="9">
        <v>41.93</v>
      </c>
      <c r="D929" s="9">
        <v>42.22</v>
      </c>
      <c r="E929" s="9">
        <v>41.04</v>
      </c>
      <c r="F929" s="9" t="s">
        <v>910</v>
      </c>
      <c r="G929" s="11">
        <v>-0.0186</v>
      </c>
    </row>
    <row r="930">
      <c r="A930" s="10">
        <v>42578.0</v>
      </c>
      <c r="B930" s="9">
        <v>41.92</v>
      </c>
      <c r="C930" s="9">
        <v>42.66</v>
      </c>
      <c r="D930" s="9">
        <v>43.2</v>
      </c>
      <c r="E930" s="9">
        <v>41.68</v>
      </c>
      <c r="F930" s="9" t="s">
        <v>911</v>
      </c>
      <c r="G930" s="11">
        <v>-0.0233</v>
      </c>
    </row>
    <row r="931">
      <c r="A931" s="10">
        <v>42577.0</v>
      </c>
      <c r="B931" s="9">
        <v>42.92</v>
      </c>
      <c r="C931" s="9">
        <v>43.07</v>
      </c>
      <c r="D931" s="9">
        <v>43.39</v>
      </c>
      <c r="E931" s="9">
        <v>42.36</v>
      </c>
      <c r="F931" s="9" t="s">
        <v>912</v>
      </c>
      <c r="G931" s="11">
        <v>-0.0049</v>
      </c>
    </row>
    <row r="932">
      <c r="A932" s="10">
        <v>42576.0</v>
      </c>
      <c r="B932" s="9">
        <v>43.13</v>
      </c>
      <c r="C932" s="9">
        <v>44.2</v>
      </c>
      <c r="D932" s="9">
        <v>44.37</v>
      </c>
      <c r="E932" s="9">
        <v>42.97</v>
      </c>
      <c r="F932" s="9" t="s">
        <v>913</v>
      </c>
      <c r="G932" s="11">
        <v>-0.024</v>
      </c>
    </row>
    <row r="933">
      <c r="A933" s="10">
        <v>42573.0</v>
      </c>
      <c r="B933" s="9">
        <v>44.19</v>
      </c>
      <c r="C933" s="9">
        <v>44.6</v>
      </c>
      <c r="D933" s="9">
        <v>44.97</v>
      </c>
      <c r="E933" s="9">
        <v>43.74</v>
      </c>
      <c r="F933" s="9" t="s">
        <v>914</v>
      </c>
      <c r="G933" s="11">
        <v>-0.0125</v>
      </c>
    </row>
    <row r="934">
      <c r="A934" s="10">
        <v>42572.0</v>
      </c>
      <c r="B934" s="9">
        <v>44.75</v>
      </c>
      <c r="C934" s="9">
        <v>45.65</v>
      </c>
      <c r="D934" s="9">
        <v>46.09</v>
      </c>
      <c r="E934" s="9">
        <v>44.52</v>
      </c>
      <c r="F934" s="9" t="s">
        <v>915</v>
      </c>
      <c r="G934" s="11">
        <v>-0.0042</v>
      </c>
    </row>
    <row r="935">
      <c r="A935" s="10">
        <v>42571.0</v>
      </c>
      <c r="B935" s="9">
        <v>44.94</v>
      </c>
      <c r="C935" s="9">
        <v>44.59</v>
      </c>
      <c r="D935" s="9">
        <v>45.25</v>
      </c>
      <c r="E935" s="9">
        <v>43.69</v>
      </c>
      <c r="F935" s="9" t="s">
        <v>916</v>
      </c>
      <c r="G935" s="11">
        <v>0.0065</v>
      </c>
    </row>
    <row r="936">
      <c r="A936" s="10">
        <v>42570.0</v>
      </c>
      <c r="B936" s="9">
        <v>44.65</v>
      </c>
      <c r="C936" s="9">
        <v>45.23</v>
      </c>
      <c r="D936" s="9">
        <v>45.67</v>
      </c>
      <c r="E936" s="9">
        <v>44.53</v>
      </c>
      <c r="F936" s="9" t="s">
        <v>917</v>
      </c>
      <c r="G936" s="11">
        <v>-0.013</v>
      </c>
    </row>
    <row r="937">
      <c r="A937" s="10">
        <v>42569.0</v>
      </c>
      <c r="B937" s="9">
        <v>45.24</v>
      </c>
      <c r="C937" s="9">
        <v>46.12</v>
      </c>
      <c r="D937" s="9">
        <v>46.14</v>
      </c>
      <c r="E937" s="9">
        <v>44.86</v>
      </c>
      <c r="F937" s="9" t="s">
        <v>918</v>
      </c>
      <c r="G937" s="11">
        <v>-0.0155</v>
      </c>
    </row>
    <row r="938">
      <c r="A938" s="10">
        <v>42566.0</v>
      </c>
      <c r="B938" s="9">
        <v>45.95</v>
      </c>
      <c r="C938" s="9">
        <v>45.52</v>
      </c>
      <c r="D938" s="9">
        <v>46.33</v>
      </c>
      <c r="E938" s="9">
        <v>45.05</v>
      </c>
      <c r="F938" s="9" t="s">
        <v>919</v>
      </c>
      <c r="G938" s="11">
        <v>0.0059</v>
      </c>
    </row>
    <row r="939">
      <c r="A939" s="10">
        <v>42565.0</v>
      </c>
      <c r="B939" s="9">
        <v>45.68</v>
      </c>
      <c r="C939" s="9">
        <v>45.14</v>
      </c>
      <c r="D939" s="9">
        <v>45.8</v>
      </c>
      <c r="E939" s="9">
        <v>44.95</v>
      </c>
      <c r="F939" s="9" t="s">
        <v>920</v>
      </c>
      <c r="G939" s="11">
        <v>0.0208</v>
      </c>
    </row>
    <row r="940">
      <c r="A940" s="10">
        <v>42564.0</v>
      </c>
      <c r="B940" s="9">
        <v>44.75</v>
      </c>
      <c r="C940" s="9">
        <v>46.58</v>
      </c>
      <c r="D940" s="9">
        <v>46.71</v>
      </c>
      <c r="E940" s="9">
        <v>44.56</v>
      </c>
      <c r="F940" s="9" t="s">
        <v>921</v>
      </c>
      <c r="G940" s="11">
        <v>-0.0438</v>
      </c>
    </row>
    <row r="941">
      <c r="A941" s="10">
        <v>42563.0</v>
      </c>
      <c r="B941" s="9">
        <v>46.8</v>
      </c>
      <c r="C941" s="9">
        <v>44.58</v>
      </c>
      <c r="D941" s="9">
        <v>46.93</v>
      </c>
      <c r="E941" s="9">
        <v>44.51</v>
      </c>
      <c r="F941" s="9" t="s">
        <v>922</v>
      </c>
      <c r="G941" s="11">
        <v>0.0456</v>
      </c>
    </row>
    <row r="942">
      <c r="A942" s="10">
        <v>42562.0</v>
      </c>
      <c r="B942" s="9">
        <v>44.76</v>
      </c>
      <c r="C942" s="9">
        <v>45.07</v>
      </c>
      <c r="D942" s="9">
        <v>45.77</v>
      </c>
      <c r="E942" s="9">
        <v>44.42</v>
      </c>
      <c r="F942" s="9" t="s">
        <v>923</v>
      </c>
      <c r="G942" s="11">
        <v>-0.0143</v>
      </c>
    </row>
    <row r="943">
      <c r="A943" s="12">
        <v>42559.0</v>
      </c>
      <c r="B943" s="9">
        <v>45.41</v>
      </c>
      <c r="C943" s="9">
        <v>45.19</v>
      </c>
      <c r="D943" s="9">
        <v>45.97</v>
      </c>
      <c r="E943" s="9">
        <v>44.77</v>
      </c>
      <c r="F943" s="9" t="s">
        <v>924</v>
      </c>
      <c r="G943" s="11">
        <v>0.006</v>
      </c>
    </row>
    <row r="944">
      <c r="A944" s="12">
        <v>42558.0</v>
      </c>
      <c r="B944" s="9">
        <v>45.14</v>
      </c>
      <c r="C944" s="9">
        <v>47.88</v>
      </c>
      <c r="D944" s="9">
        <v>48.25</v>
      </c>
      <c r="E944" s="9">
        <v>44.87</v>
      </c>
      <c r="F944" s="9" t="s">
        <v>925</v>
      </c>
      <c r="G944" s="11">
        <v>-0.0483</v>
      </c>
    </row>
    <row r="945">
      <c r="A945" s="12">
        <v>42557.0</v>
      </c>
      <c r="B945" s="9">
        <v>47.43</v>
      </c>
      <c r="C945" s="9">
        <v>46.83</v>
      </c>
      <c r="D945" s="9">
        <v>47.95</v>
      </c>
      <c r="E945" s="9">
        <v>45.92</v>
      </c>
      <c r="F945" s="9" t="s">
        <v>926</v>
      </c>
      <c r="G945" s="11">
        <v>0.0178</v>
      </c>
    </row>
    <row r="946">
      <c r="A946" s="12">
        <v>42556.0</v>
      </c>
      <c r="B946" s="9">
        <v>46.6</v>
      </c>
      <c r="C946" s="9">
        <v>49.11</v>
      </c>
      <c r="D946" s="9">
        <v>49.35</v>
      </c>
      <c r="E946" s="9">
        <v>46.33</v>
      </c>
      <c r="F946" s="9" t="s">
        <v>927</v>
      </c>
      <c r="G946" s="11">
        <v>-0.0421</v>
      </c>
    </row>
    <row r="947">
      <c r="A947" s="12">
        <v>42555.0</v>
      </c>
      <c r="B947" s="9">
        <v>48.65</v>
      </c>
      <c r="C947" s="9">
        <v>49.01</v>
      </c>
      <c r="D947" s="9">
        <v>49.35</v>
      </c>
      <c r="E947" s="9">
        <v>48.54</v>
      </c>
      <c r="F947" s="9" t="s">
        <v>55</v>
      </c>
      <c r="G947" s="11">
        <v>-0.0073</v>
      </c>
    </row>
    <row r="948">
      <c r="A948" s="12">
        <v>42554.0</v>
      </c>
      <c r="B948" s="9">
        <v>49.01</v>
      </c>
      <c r="C948" s="9">
        <v>49.14</v>
      </c>
      <c r="D948" s="9">
        <v>49.22</v>
      </c>
      <c r="E948" s="9">
        <v>48.94</v>
      </c>
      <c r="F948" s="9" t="s">
        <v>55</v>
      </c>
      <c r="G948" s="11">
        <v>4.0E-4</v>
      </c>
    </row>
    <row r="949">
      <c r="A949" s="12">
        <v>42552.0</v>
      </c>
      <c r="B949" s="9">
        <v>48.99</v>
      </c>
      <c r="C949" s="9">
        <v>48.38</v>
      </c>
      <c r="D949" s="9">
        <v>49.3</v>
      </c>
      <c r="E949" s="9">
        <v>47.9</v>
      </c>
      <c r="F949" s="9" t="s">
        <v>928</v>
      </c>
      <c r="G949" s="11">
        <v>0.0137</v>
      </c>
    </row>
    <row r="950">
      <c r="A950" s="10">
        <v>42551.0</v>
      </c>
      <c r="B950" s="9">
        <v>48.33</v>
      </c>
      <c r="C950" s="9">
        <v>49.55</v>
      </c>
      <c r="D950" s="9">
        <v>49.62</v>
      </c>
      <c r="E950" s="9">
        <v>48.17</v>
      </c>
      <c r="F950" s="9" t="s">
        <v>929</v>
      </c>
      <c r="G950" s="11">
        <v>-0.0311</v>
      </c>
    </row>
    <row r="951">
      <c r="A951" s="10">
        <v>42550.0</v>
      </c>
      <c r="B951" s="9">
        <v>49.88</v>
      </c>
      <c r="C951" s="9">
        <v>48.06</v>
      </c>
      <c r="D951" s="9">
        <v>50.0</v>
      </c>
      <c r="E951" s="9">
        <v>47.98</v>
      </c>
      <c r="F951" s="9" t="s">
        <v>930</v>
      </c>
      <c r="G951" s="11">
        <v>0.0424</v>
      </c>
    </row>
    <row r="952">
      <c r="A952" s="10">
        <v>42549.0</v>
      </c>
      <c r="B952" s="9">
        <v>47.85</v>
      </c>
      <c r="C952" s="9">
        <v>46.59</v>
      </c>
      <c r="D952" s="9">
        <v>48.18</v>
      </c>
      <c r="E952" s="9">
        <v>46.54</v>
      </c>
      <c r="F952" s="9" t="s">
        <v>931</v>
      </c>
      <c r="G952" s="11">
        <v>0.0328</v>
      </c>
    </row>
    <row r="953">
      <c r="A953" s="10">
        <v>42548.0</v>
      </c>
      <c r="B953" s="9">
        <v>46.33</v>
      </c>
      <c r="C953" s="9">
        <v>47.81</v>
      </c>
      <c r="D953" s="9">
        <v>47.96</v>
      </c>
      <c r="E953" s="9">
        <v>45.83</v>
      </c>
      <c r="F953" s="9" t="s">
        <v>932</v>
      </c>
      <c r="G953" s="11">
        <v>-0.0275</v>
      </c>
    </row>
    <row r="954">
      <c r="A954" s="10">
        <v>42545.0</v>
      </c>
      <c r="B954" s="9">
        <v>47.64</v>
      </c>
      <c r="C954" s="9">
        <v>50.3</v>
      </c>
      <c r="D954" s="9">
        <v>50.45</v>
      </c>
      <c r="E954" s="9">
        <v>46.7</v>
      </c>
      <c r="F954" s="9" t="s">
        <v>933</v>
      </c>
      <c r="G954" s="11">
        <v>-0.0493</v>
      </c>
    </row>
    <row r="955">
      <c r="A955" s="10">
        <v>42544.0</v>
      </c>
      <c r="B955" s="9">
        <v>50.11</v>
      </c>
      <c r="C955" s="9">
        <v>49.08</v>
      </c>
      <c r="D955" s="9">
        <v>50.23</v>
      </c>
      <c r="E955" s="9">
        <v>49.08</v>
      </c>
      <c r="F955" s="9" t="s">
        <v>934</v>
      </c>
      <c r="G955" s="11">
        <v>0.0199</v>
      </c>
    </row>
    <row r="956">
      <c r="A956" s="10">
        <v>42543.0</v>
      </c>
      <c r="B956" s="9">
        <v>49.13</v>
      </c>
      <c r="C956" s="9">
        <v>50.22</v>
      </c>
      <c r="D956" s="9">
        <v>50.54</v>
      </c>
      <c r="E956" s="9">
        <v>48.4</v>
      </c>
      <c r="F956" s="9" t="s">
        <v>935</v>
      </c>
      <c r="G956" s="11">
        <v>0.0057</v>
      </c>
    </row>
    <row r="957">
      <c r="A957" s="10">
        <v>42542.0</v>
      </c>
      <c r="B957" s="9">
        <v>48.85</v>
      </c>
      <c r="C957" s="9">
        <v>49.14</v>
      </c>
      <c r="D957" s="9">
        <v>49.32</v>
      </c>
      <c r="E957" s="9">
        <v>48.16</v>
      </c>
      <c r="F957" s="9" t="s">
        <v>936</v>
      </c>
      <c r="G957" s="11">
        <v>-0.0105</v>
      </c>
    </row>
    <row r="958">
      <c r="A958" s="10">
        <v>42541.0</v>
      </c>
      <c r="B958" s="9">
        <v>49.37</v>
      </c>
      <c r="C958" s="9">
        <v>48.29</v>
      </c>
      <c r="D958" s="9">
        <v>49.42</v>
      </c>
      <c r="E958" s="9">
        <v>48.14</v>
      </c>
      <c r="F958" s="9" t="s">
        <v>937</v>
      </c>
      <c r="G958" s="11">
        <v>0.029</v>
      </c>
    </row>
    <row r="959">
      <c r="A959" s="10">
        <v>42538.0</v>
      </c>
      <c r="B959" s="9">
        <v>47.98</v>
      </c>
      <c r="C959" s="9">
        <v>45.99</v>
      </c>
      <c r="D959" s="9">
        <v>48.29</v>
      </c>
      <c r="E959" s="9">
        <v>45.83</v>
      </c>
      <c r="F959" s="9" t="s">
        <v>938</v>
      </c>
      <c r="G959" s="11">
        <v>0.0383</v>
      </c>
    </row>
    <row r="960">
      <c r="A960" s="10">
        <v>42537.0</v>
      </c>
      <c r="B960" s="9">
        <v>46.21</v>
      </c>
      <c r="C960" s="9">
        <v>47.45</v>
      </c>
      <c r="D960" s="9">
        <v>47.75</v>
      </c>
      <c r="E960" s="9">
        <v>45.91</v>
      </c>
      <c r="F960" s="9" t="s">
        <v>939</v>
      </c>
      <c r="G960" s="11">
        <v>-0.0375</v>
      </c>
    </row>
    <row r="961">
      <c r="A961" s="10">
        <v>42536.0</v>
      </c>
      <c r="B961" s="9">
        <v>48.01</v>
      </c>
      <c r="C961" s="9">
        <v>47.9</v>
      </c>
      <c r="D961" s="9">
        <v>48.72</v>
      </c>
      <c r="E961" s="9">
        <v>47.28</v>
      </c>
      <c r="F961" s="9" t="s">
        <v>163</v>
      </c>
      <c r="G961" s="11">
        <v>-0.0099</v>
      </c>
    </row>
    <row r="962">
      <c r="A962" s="10">
        <v>42535.0</v>
      </c>
      <c r="B962" s="9">
        <v>48.49</v>
      </c>
      <c r="C962" s="9">
        <v>48.52</v>
      </c>
      <c r="D962" s="9">
        <v>48.69</v>
      </c>
      <c r="E962" s="9">
        <v>47.84</v>
      </c>
      <c r="F962" s="9" t="s">
        <v>940</v>
      </c>
      <c r="G962" s="11">
        <v>-0.008</v>
      </c>
    </row>
    <row r="963">
      <c r="A963" s="10">
        <v>42534.0</v>
      </c>
      <c r="B963" s="9">
        <v>48.88</v>
      </c>
      <c r="C963" s="9">
        <v>48.85</v>
      </c>
      <c r="D963" s="9">
        <v>49.28</v>
      </c>
      <c r="E963" s="9">
        <v>48.16</v>
      </c>
      <c r="F963" s="9" t="s">
        <v>941</v>
      </c>
      <c r="G963" s="11">
        <v>-0.0039</v>
      </c>
    </row>
    <row r="964">
      <c r="A964" s="10">
        <v>42531.0</v>
      </c>
      <c r="B964" s="9">
        <v>49.07</v>
      </c>
      <c r="C964" s="9">
        <v>50.47</v>
      </c>
      <c r="D964" s="9">
        <v>50.73</v>
      </c>
      <c r="E964" s="9">
        <v>48.8</v>
      </c>
      <c r="F964" s="9" t="s">
        <v>942</v>
      </c>
      <c r="G964" s="11">
        <v>-0.0295</v>
      </c>
    </row>
    <row r="965">
      <c r="A965" s="12">
        <v>42530.0</v>
      </c>
      <c r="B965" s="9">
        <v>50.56</v>
      </c>
      <c r="C965" s="9">
        <v>51.45</v>
      </c>
      <c r="D965" s="9">
        <v>51.67</v>
      </c>
      <c r="E965" s="9">
        <v>50.23</v>
      </c>
      <c r="F965" s="9" t="s">
        <v>943</v>
      </c>
      <c r="G965" s="11">
        <v>-0.0131</v>
      </c>
    </row>
    <row r="966">
      <c r="A966" s="12">
        <v>42529.0</v>
      </c>
      <c r="B966" s="9">
        <v>51.23</v>
      </c>
      <c r="C966" s="9">
        <v>50.41</v>
      </c>
      <c r="D966" s="9">
        <v>51.62</v>
      </c>
      <c r="E966" s="9">
        <v>50.32</v>
      </c>
      <c r="F966" s="9" t="s">
        <v>944</v>
      </c>
      <c r="G966" s="11">
        <v>0.0173</v>
      </c>
    </row>
    <row r="967">
      <c r="A967" s="12">
        <v>42528.0</v>
      </c>
      <c r="B967" s="9">
        <v>50.36</v>
      </c>
      <c r="C967" s="9">
        <v>49.71</v>
      </c>
      <c r="D967" s="9">
        <v>50.53</v>
      </c>
      <c r="E967" s="9">
        <v>49.44</v>
      </c>
      <c r="F967" s="9" t="s">
        <v>945</v>
      </c>
      <c r="G967" s="11">
        <v>0.0135</v>
      </c>
    </row>
    <row r="968">
      <c r="A968" s="12">
        <v>42527.0</v>
      </c>
      <c r="B968" s="9">
        <v>49.69</v>
      </c>
      <c r="C968" s="9">
        <v>48.88</v>
      </c>
      <c r="D968" s="9">
        <v>49.9</v>
      </c>
      <c r="E968" s="9">
        <v>48.71</v>
      </c>
      <c r="F968" s="9" t="s">
        <v>946</v>
      </c>
      <c r="G968" s="11">
        <v>0.022</v>
      </c>
    </row>
    <row r="969">
      <c r="A969" s="12">
        <v>42524.0</v>
      </c>
      <c r="B969" s="9">
        <v>48.62</v>
      </c>
      <c r="C969" s="9">
        <v>49.04</v>
      </c>
      <c r="D969" s="9">
        <v>49.41</v>
      </c>
      <c r="E969" s="9">
        <v>48.33</v>
      </c>
      <c r="F969" s="9" t="s">
        <v>947</v>
      </c>
      <c r="G969" s="11">
        <v>-0.0112</v>
      </c>
    </row>
    <row r="970">
      <c r="A970" s="12">
        <v>42523.0</v>
      </c>
      <c r="B970" s="9">
        <v>49.17</v>
      </c>
      <c r="C970" s="9">
        <v>48.9</v>
      </c>
      <c r="D970" s="9">
        <v>49.47</v>
      </c>
      <c r="E970" s="9">
        <v>47.97</v>
      </c>
      <c r="F970" s="9" t="s">
        <v>948</v>
      </c>
      <c r="G970" s="11">
        <v>0.0033</v>
      </c>
    </row>
    <row r="971">
      <c r="A971" s="12">
        <v>42522.0</v>
      </c>
      <c r="B971" s="9">
        <v>49.01</v>
      </c>
      <c r="C971" s="9">
        <v>48.82</v>
      </c>
      <c r="D971" s="9">
        <v>49.25</v>
      </c>
      <c r="E971" s="9">
        <v>47.75</v>
      </c>
      <c r="F971" s="9" t="s">
        <v>949</v>
      </c>
      <c r="G971" s="11">
        <v>-0.0018</v>
      </c>
    </row>
    <row r="972">
      <c r="A972" s="13">
        <v>42521.0</v>
      </c>
      <c r="B972" s="9">
        <v>49.1</v>
      </c>
      <c r="C972" s="9">
        <v>49.54</v>
      </c>
      <c r="D972" s="9">
        <v>50.1</v>
      </c>
      <c r="E972" s="9">
        <v>48.81</v>
      </c>
      <c r="F972" s="9" t="s">
        <v>950</v>
      </c>
      <c r="G972" s="11">
        <v>-0.0083</v>
      </c>
    </row>
    <row r="973">
      <c r="A973" s="13">
        <v>42520.0</v>
      </c>
      <c r="B973" s="9">
        <v>49.51</v>
      </c>
      <c r="C973" s="9">
        <v>49.56</v>
      </c>
      <c r="D973" s="9">
        <v>49.75</v>
      </c>
      <c r="E973" s="9">
        <v>49.08</v>
      </c>
      <c r="F973" s="9" t="s">
        <v>55</v>
      </c>
      <c r="G973" s="11">
        <v>-0.0014</v>
      </c>
    </row>
    <row r="974">
      <c r="A974" s="13">
        <v>42519.0</v>
      </c>
      <c r="B974" s="9">
        <v>49.58</v>
      </c>
      <c r="C974" s="9">
        <v>49.54</v>
      </c>
      <c r="D974" s="9">
        <v>49.71</v>
      </c>
      <c r="E974" s="9">
        <v>49.54</v>
      </c>
      <c r="F974" s="9" t="s">
        <v>55</v>
      </c>
      <c r="G974" s="11">
        <v>0.0051</v>
      </c>
    </row>
    <row r="975">
      <c r="A975" s="13">
        <v>42517.0</v>
      </c>
      <c r="B975" s="9">
        <v>49.33</v>
      </c>
      <c r="C975" s="9">
        <v>49.31</v>
      </c>
      <c r="D975" s="9">
        <v>49.6</v>
      </c>
      <c r="E975" s="9">
        <v>48.69</v>
      </c>
      <c r="F975" s="9" t="s">
        <v>951</v>
      </c>
      <c r="G975" s="11">
        <v>-0.003</v>
      </c>
    </row>
    <row r="976">
      <c r="A976" s="13">
        <v>42516.0</v>
      </c>
      <c r="B976" s="9">
        <v>49.48</v>
      </c>
      <c r="C976" s="9">
        <v>49.7</v>
      </c>
      <c r="D976" s="9">
        <v>50.21</v>
      </c>
      <c r="E976" s="9">
        <v>49.22</v>
      </c>
      <c r="F976" s="9" t="s">
        <v>952</v>
      </c>
      <c r="G976" s="11">
        <v>-0.0016</v>
      </c>
    </row>
    <row r="977">
      <c r="A977" s="13">
        <v>42515.0</v>
      </c>
      <c r="B977" s="9">
        <v>49.56</v>
      </c>
      <c r="C977" s="9">
        <v>49.09</v>
      </c>
      <c r="D977" s="9">
        <v>49.75</v>
      </c>
      <c r="E977" s="9">
        <v>48.65</v>
      </c>
      <c r="F977" s="9" t="s">
        <v>953</v>
      </c>
      <c r="G977" s="11">
        <v>0.0193</v>
      </c>
    </row>
    <row r="978">
      <c r="A978" s="13">
        <v>42514.0</v>
      </c>
      <c r="B978" s="9">
        <v>48.62</v>
      </c>
      <c r="C978" s="9">
        <v>48.08</v>
      </c>
      <c r="D978" s="9">
        <v>49.27</v>
      </c>
      <c r="E978" s="9">
        <v>47.64</v>
      </c>
      <c r="F978" s="9" t="s">
        <v>954</v>
      </c>
      <c r="G978" s="11">
        <v>0.0112</v>
      </c>
    </row>
    <row r="979">
      <c r="A979" s="13">
        <v>42513.0</v>
      </c>
      <c r="B979" s="9">
        <v>48.08</v>
      </c>
      <c r="C979" s="9">
        <v>48.46</v>
      </c>
      <c r="D979" s="9">
        <v>48.5</v>
      </c>
      <c r="E979" s="9">
        <v>47.4</v>
      </c>
      <c r="F979" s="9" t="s">
        <v>955</v>
      </c>
      <c r="G979" s="11">
        <v>0.0069</v>
      </c>
    </row>
    <row r="980">
      <c r="A980" s="13">
        <v>42510.0</v>
      </c>
      <c r="B980" s="9">
        <v>47.75</v>
      </c>
      <c r="C980" s="9">
        <v>48.2</v>
      </c>
      <c r="D980" s="9">
        <v>48.79</v>
      </c>
      <c r="E980" s="9">
        <v>47.44</v>
      </c>
      <c r="F980" s="9" t="s">
        <v>956</v>
      </c>
      <c r="G980" s="11">
        <v>-0.0085</v>
      </c>
    </row>
    <row r="981">
      <c r="A981" s="13">
        <v>42509.0</v>
      </c>
      <c r="B981" s="9">
        <v>48.16</v>
      </c>
      <c r="C981" s="9">
        <v>47.87</v>
      </c>
      <c r="D981" s="9">
        <v>48.28</v>
      </c>
      <c r="E981" s="9">
        <v>46.73</v>
      </c>
      <c r="F981" s="9" t="s">
        <v>957</v>
      </c>
      <c r="G981" s="11">
        <v>-6.0E-4</v>
      </c>
    </row>
    <row r="982">
      <c r="A982" s="13">
        <v>42508.0</v>
      </c>
      <c r="B982" s="9">
        <v>48.19</v>
      </c>
      <c r="C982" s="9">
        <v>48.53</v>
      </c>
      <c r="D982" s="9">
        <v>48.95</v>
      </c>
      <c r="E982" s="9">
        <v>47.75</v>
      </c>
      <c r="F982" s="9" t="s">
        <v>958</v>
      </c>
      <c r="G982" s="11">
        <v>-0.0025</v>
      </c>
    </row>
    <row r="983">
      <c r="A983" s="13">
        <v>42507.0</v>
      </c>
      <c r="B983" s="9">
        <v>48.31</v>
      </c>
      <c r="C983" s="9">
        <v>47.9</v>
      </c>
      <c r="D983" s="9">
        <v>48.76</v>
      </c>
      <c r="E983" s="9">
        <v>47.53</v>
      </c>
      <c r="F983" s="9" t="s">
        <v>959</v>
      </c>
      <c r="G983" s="11">
        <v>0.0124</v>
      </c>
    </row>
    <row r="984">
      <c r="A984" s="13">
        <v>42506.0</v>
      </c>
      <c r="B984" s="9">
        <v>47.72</v>
      </c>
      <c r="C984" s="9">
        <v>46.28</v>
      </c>
      <c r="D984" s="9">
        <v>47.98</v>
      </c>
      <c r="E984" s="9">
        <v>46.15</v>
      </c>
      <c r="F984" s="9" t="s">
        <v>960</v>
      </c>
      <c r="G984" s="11">
        <v>0.0327</v>
      </c>
    </row>
    <row r="985">
      <c r="A985" s="13">
        <v>42503.0</v>
      </c>
      <c r="B985" s="9">
        <v>46.21</v>
      </c>
      <c r="C985" s="9">
        <v>46.41</v>
      </c>
      <c r="D985" s="9">
        <v>46.49</v>
      </c>
      <c r="E985" s="9">
        <v>45.75</v>
      </c>
      <c r="F985" s="9" t="s">
        <v>961</v>
      </c>
      <c r="G985" s="11">
        <v>-0.0105</v>
      </c>
    </row>
    <row r="986">
      <c r="A986" s="13">
        <v>42502.0</v>
      </c>
      <c r="B986" s="9">
        <v>46.7</v>
      </c>
      <c r="C986" s="9">
        <v>46.0</v>
      </c>
      <c r="D986" s="9">
        <v>47.02</v>
      </c>
      <c r="E986" s="9">
        <v>45.61</v>
      </c>
      <c r="F986" s="9" t="s">
        <v>962</v>
      </c>
      <c r="G986" s="11">
        <v>0.0102</v>
      </c>
    </row>
    <row r="987">
      <c r="A987" s="13">
        <v>42501.0</v>
      </c>
      <c r="B987" s="9">
        <v>46.23</v>
      </c>
      <c r="C987" s="9">
        <v>44.6</v>
      </c>
      <c r="D987" s="9">
        <v>46.36</v>
      </c>
      <c r="E987" s="9">
        <v>43.96</v>
      </c>
      <c r="F987" s="9" t="s">
        <v>963</v>
      </c>
      <c r="G987" s="11">
        <v>0.0352</v>
      </c>
    </row>
    <row r="988">
      <c r="A988" s="13">
        <v>42500.0</v>
      </c>
      <c r="B988" s="9">
        <v>44.66</v>
      </c>
      <c r="C988" s="9">
        <v>43.25</v>
      </c>
      <c r="D988" s="9">
        <v>44.79</v>
      </c>
      <c r="E988" s="9">
        <v>43.03</v>
      </c>
      <c r="F988" s="9" t="s">
        <v>964</v>
      </c>
      <c r="G988" s="11">
        <v>0.0281</v>
      </c>
    </row>
    <row r="989">
      <c r="A989" s="14">
        <v>42499.0</v>
      </c>
      <c r="B989" s="9">
        <v>43.44</v>
      </c>
      <c r="C989" s="9">
        <v>45.0</v>
      </c>
      <c r="D989" s="9">
        <v>45.94</v>
      </c>
      <c r="E989" s="9">
        <v>43.24</v>
      </c>
      <c r="F989" s="9" t="s">
        <v>965</v>
      </c>
      <c r="G989" s="11">
        <v>-0.0273</v>
      </c>
    </row>
    <row r="990">
      <c r="A990" s="14">
        <v>42496.0</v>
      </c>
      <c r="B990" s="9">
        <v>44.66</v>
      </c>
      <c r="C990" s="9">
        <v>44.52</v>
      </c>
      <c r="D990" s="9">
        <v>45.34</v>
      </c>
      <c r="E990" s="9">
        <v>43.54</v>
      </c>
      <c r="F990" s="9" t="s">
        <v>966</v>
      </c>
      <c r="G990" s="11">
        <v>0.0077</v>
      </c>
    </row>
    <row r="991">
      <c r="A991" s="14">
        <v>42495.0</v>
      </c>
      <c r="B991" s="9">
        <v>44.32</v>
      </c>
      <c r="C991" s="9">
        <v>44.04</v>
      </c>
      <c r="D991" s="9">
        <v>46.07</v>
      </c>
      <c r="E991" s="9">
        <v>43.96</v>
      </c>
      <c r="F991" s="9" t="s">
        <v>967</v>
      </c>
      <c r="G991" s="11">
        <v>0.0123</v>
      </c>
    </row>
    <row r="992">
      <c r="A992" s="14">
        <v>42494.0</v>
      </c>
      <c r="B992" s="9">
        <v>43.78</v>
      </c>
      <c r="C992" s="9">
        <v>43.85</v>
      </c>
      <c r="D992" s="9">
        <v>44.88</v>
      </c>
      <c r="E992" s="9">
        <v>43.22</v>
      </c>
      <c r="F992" s="9" t="s">
        <v>968</v>
      </c>
      <c r="G992" s="11">
        <v>0.003</v>
      </c>
    </row>
    <row r="993">
      <c r="A993" s="14">
        <v>42493.0</v>
      </c>
      <c r="B993" s="9">
        <v>43.65</v>
      </c>
      <c r="C993" s="9">
        <v>44.92</v>
      </c>
      <c r="D993" s="9">
        <v>45.35</v>
      </c>
      <c r="E993" s="9">
        <v>43.32</v>
      </c>
      <c r="F993" s="9" t="s">
        <v>969</v>
      </c>
      <c r="G993" s="11">
        <v>-0.0252</v>
      </c>
    </row>
    <row r="994">
      <c r="A994" s="14">
        <v>42492.0</v>
      </c>
      <c r="B994" s="9">
        <v>44.78</v>
      </c>
      <c r="C994" s="9">
        <v>45.9</v>
      </c>
      <c r="D994" s="9">
        <v>46.15</v>
      </c>
      <c r="E994" s="9">
        <v>44.54</v>
      </c>
      <c r="F994" s="9" t="s">
        <v>970</v>
      </c>
      <c r="G994" s="11">
        <v>-0.0248</v>
      </c>
    </row>
    <row r="995">
      <c r="A995" s="10">
        <v>42489.0</v>
      </c>
      <c r="B995" s="9">
        <v>45.92</v>
      </c>
      <c r="C995" s="9">
        <v>45.9</v>
      </c>
      <c r="D995" s="9">
        <v>46.78</v>
      </c>
      <c r="E995" s="9">
        <v>45.24</v>
      </c>
      <c r="F995" s="9" t="s">
        <v>971</v>
      </c>
      <c r="G995" s="11">
        <v>-0.0024</v>
      </c>
    </row>
    <row r="996">
      <c r="A996" s="10">
        <v>42488.0</v>
      </c>
      <c r="B996" s="9">
        <v>46.03</v>
      </c>
      <c r="C996" s="9">
        <v>45.3</v>
      </c>
      <c r="D996" s="9">
        <v>46.14</v>
      </c>
      <c r="E996" s="9">
        <v>44.94</v>
      </c>
      <c r="F996" s="9" t="s">
        <v>972</v>
      </c>
      <c r="G996" s="11">
        <v>0.0154</v>
      </c>
    </row>
    <row r="997">
      <c r="A997" s="10">
        <v>42487.0</v>
      </c>
      <c r="B997" s="9">
        <v>45.33</v>
      </c>
      <c r="C997" s="9">
        <v>44.64</v>
      </c>
      <c r="D997" s="9">
        <v>45.62</v>
      </c>
      <c r="E997" s="9">
        <v>43.77</v>
      </c>
      <c r="F997" s="9" t="s">
        <v>973</v>
      </c>
      <c r="G997" s="11">
        <v>0.0293</v>
      </c>
    </row>
    <row r="998">
      <c r="A998" s="10">
        <v>42486.0</v>
      </c>
      <c r="B998" s="9">
        <v>44.04</v>
      </c>
      <c r="C998" s="9">
        <v>42.96</v>
      </c>
      <c r="D998" s="9">
        <v>44.83</v>
      </c>
      <c r="E998" s="9">
        <v>42.5</v>
      </c>
      <c r="F998" s="9" t="s">
        <v>318</v>
      </c>
      <c r="G998" s="11">
        <v>0.0328</v>
      </c>
    </row>
    <row r="999">
      <c r="A999" s="10">
        <v>42485.0</v>
      </c>
      <c r="B999" s="9">
        <v>42.64</v>
      </c>
      <c r="C999" s="9">
        <v>43.75</v>
      </c>
      <c r="D999" s="9">
        <v>44.04</v>
      </c>
      <c r="E999" s="9">
        <v>42.58</v>
      </c>
      <c r="F999" s="9" t="s">
        <v>974</v>
      </c>
      <c r="G999" s="11">
        <v>-0.0249</v>
      </c>
    </row>
    <row r="1000">
      <c r="A1000" s="10">
        <v>42482.0</v>
      </c>
      <c r="B1000" s="9">
        <v>43.73</v>
      </c>
      <c r="C1000" s="9">
        <v>43.42</v>
      </c>
      <c r="D1000" s="9">
        <v>44.45</v>
      </c>
      <c r="E1000" s="9">
        <v>43.11</v>
      </c>
      <c r="F1000" s="9" t="s">
        <v>975</v>
      </c>
      <c r="G1000" s="11">
        <v>0.0127</v>
      </c>
    </row>
    <row r="1001">
      <c r="A1001" s="10">
        <v>42481.0</v>
      </c>
      <c r="B1001" s="9">
        <v>43.18</v>
      </c>
      <c r="C1001" s="9">
        <v>43.97</v>
      </c>
      <c r="D1001" s="9">
        <v>44.49</v>
      </c>
      <c r="E1001" s="9">
        <v>43.05</v>
      </c>
      <c r="F1001" s="9" t="s">
        <v>976</v>
      </c>
      <c r="G1001" s="11">
        <v>0.0129</v>
      </c>
    </row>
    <row r="1002">
      <c r="A1002" s="10">
        <v>42480.0</v>
      </c>
      <c r="B1002" s="9">
        <v>42.63</v>
      </c>
      <c r="C1002" s="9">
        <v>40.8</v>
      </c>
      <c r="D1002" s="9">
        <v>42.91</v>
      </c>
      <c r="E1002" s="9">
        <v>39.85</v>
      </c>
      <c r="F1002" s="9" t="s">
        <v>977</v>
      </c>
      <c r="G1002" s="11">
        <v>0.0377</v>
      </c>
    </row>
    <row r="1003">
      <c r="A1003" s="10">
        <v>42479.0</v>
      </c>
      <c r="B1003" s="9">
        <v>41.08</v>
      </c>
      <c r="C1003" s="9">
        <v>40.04</v>
      </c>
      <c r="D1003" s="9">
        <v>41.53</v>
      </c>
      <c r="E1003" s="9">
        <v>39.58</v>
      </c>
      <c r="F1003" s="9" t="s">
        <v>978</v>
      </c>
      <c r="G1003" s="11">
        <v>0.0327</v>
      </c>
    </row>
    <row r="1004">
      <c r="A1004" s="10">
        <v>42478.0</v>
      </c>
      <c r="B1004" s="9">
        <v>39.78</v>
      </c>
      <c r="C1004" s="9">
        <v>38.75</v>
      </c>
      <c r="D1004" s="9">
        <v>40.24</v>
      </c>
      <c r="E1004" s="9">
        <v>37.61</v>
      </c>
      <c r="F1004" s="9" t="s">
        <v>979</v>
      </c>
      <c r="G1004" s="11">
        <v>-0.0144</v>
      </c>
    </row>
    <row r="1005">
      <c r="A1005" s="10">
        <v>42475.0</v>
      </c>
      <c r="B1005" s="9">
        <v>40.36</v>
      </c>
      <c r="C1005" s="9">
        <v>41.43</v>
      </c>
      <c r="D1005" s="9">
        <v>41.73</v>
      </c>
      <c r="E1005" s="9">
        <v>39.98</v>
      </c>
      <c r="F1005" s="9" t="s">
        <v>980</v>
      </c>
      <c r="G1005" s="11">
        <v>-0.0275</v>
      </c>
    </row>
    <row r="1006">
      <c r="A1006" s="10">
        <v>42474.0</v>
      </c>
      <c r="B1006" s="9">
        <v>41.5</v>
      </c>
      <c r="C1006" s="9">
        <v>41.54</v>
      </c>
      <c r="D1006" s="9">
        <v>42.16</v>
      </c>
      <c r="E1006" s="9">
        <v>40.84</v>
      </c>
      <c r="F1006" s="9" t="s">
        <v>981</v>
      </c>
      <c r="G1006" s="11">
        <v>-0.0062</v>
      </c>
    </row>
    <row r="1007">
      <c r="A1007" s="10">
        <v>42473.0</v>
      </c>
      <c r="B1007" s="9">
        <v>41.76</v>
      </c>
      <c r="C1007" s="9">
        <v>41.63</v>
      </c>
      <c r="D1007" s="9">
        <v>42.42</v>
      </c>
      <c r="E1007" s="9">
        <v>41.24</v>
      </c>
      <c r="F1007" s="9" t="s">
        <v>982</v>
      </c>
      <c r="G1007" s="11">
        <v>-0.0097</v>
      </c>
    </row>
    <row r="1008">
      <c r="A1008" s="10">
        <v>42472.0</v>
      </c>
      <c r="B1008" s="9">
        <v>42.17</v>
      </c>
      <c r="C1008" s="9">
        <v>40.35</v>
      </c>
      <c r="D1008" s="9">
        <v>42.25</v>
      </c>
      <c r="E1008" s="9">
        <v>40.09</v>
      </c>
      <c r="F1008" s="9" t="s">
        <v>983</v>
      </c>
      <c r="G1008" s="11">
        <v>0.0448</v>
      </c>
    </row>
    <row r="1009">
      <c r="A1009" s="10">
        <v>42471.0</v>
      </c>
      <c r="B1009" s="9">
        <v>40.36</v>
      </c>
      <c r="C1009" s="9">
        <v>39.72</v>
      </c>
      <c r="D1009" s="9">
        <v>40.75</v>
      </c>
      <c r="E1009" s="9">
        <v>39.25</v>
      </c>
      <c r="F1009" s="9" t="s">
        <v>984</v>
      </c>
      <c r="G1009" s="11">
        <v>0.0161</v>
      </c>
    </row>
    <row r="1010">
      <c r="A1010" s="12">
        <v>42468.0</v>
      </c>
      <c r="B1010" s="9">
        <v>39.72</v>
      </c>
      <c r="C1010" s="9">
        <v>37.52</v>
      </c>
      <c r="D1010" s="9">
        <v>39.84</v>
      </c>
      <c r="E1010" s="9">
        <v>37.45</v>
      </c>
      <c r="F1010" s="9" t="s">
        <v>985</v>
      </c>
      <c r="G1010" s="11">
        <v>0.066</v>
      </c>
    </row>
    <row r="1011">
      <c r="A1011" s="12">
        <v>42467.0</v>
      </c>
      <c r="B1011" s="9">
        <v>37.26</v>
      </c>
      <c r="C1011" s="9">
        <v>37.76</v>
      </c>
      <c r="D1011" s="9">
        <v>38.3</v>
      </c>
      <c r="E1011" s="9">
        <v>36.69</v>
      </c>
      <c r="F1011" s="9" t="s">
        <v>986</v>
      </c>
      <c r="G1011" s="11">
        <v>-0.013</v>
      </c>
    </row>
    <row r="1012">
      <c r="A1012" s="12">
        <v>42466.0</v>
      </c>
      <c r="B1012" s="9">
        <v>37.75</v>
      </c>
      <c r="C1012" s="9">
        <v>36.52</v>
      </c>
      <c r="D1012" s="9">
        <v>37.9</v>
      </c>
      <c r="E1012" s="9">
        <v>36.43</v>
      </c>
      <c r="F1012" s="9" t="s">
        <v>987</v>
      </c>
      <c r="G1012" s="11">
        <v>0.0518</v>
      </c>
    </row>
    <row r="1013">
      <c r="A1013" s="12">
        <v>42465.0</v>
      </c>
      <c r="B1013" s="9">
        <v>35.89</v>
      </c>
      <c r="C1013" s="9">
        <v>35.5</v>
      </c>
      <c r="D1013" s="9">
        <v>36.58</v>
      </c>
      <c r="E1013" s="9">
        <v>35.24</v>
      </c>
      <c r="F1013" s="9" t="s">
        <v>988</v>
      </c>
      <c r="G1013" s="11">
        <v>0.0053</v>
      </c>
    </row>
    <row r="1014">
      <c r="A1014" s="12">
        <v>42464.0</v>
      </c>
      <c r="B1014" s="9">
        <v>35.7</v>
      </c>
      <c r="C1014" s="9">
        <v>36.61</v>
      </c>
      <c r="D1014" s="9">
        <v>37.21</v>
      </c>
      <c r="E1014" s="9">
        <v>35.46</v>
      </c>
      <c r="F1014" s="9" t="s">
        <v>989</v>
      </c>
      <c r="G1014" s="11">
        <v>-0.0296</v>
      </c>
    </row>
    <row r="1015">
      <c r="A1015" s="12">
        <v>42461.0</v>
      </c>
      <c r="B1015" s="9">
        <v>36.79</v>
      </c>
      <c r="C1015" s="9">
        <v>38.14</v>
      </c>
      <c r="D1015" s="9">
        <v>38.56</v>
      </c>
      <c r="E1015" s="9">
        <v>36.63</v>
      </c>
      <c r="F1015" s="9" t="s">
        <v>990</v>
      </c>
      <c r="G1015" s="11">
        <v>-0.0404</v>
      </c>
    </row>
    <row r="1016">
      <c r="A1016" s="10">
        <v>42460.0</v>
      </c>
      <c r="B1016" s="9">
        <v>38.34</v>
      </c>
      <c r="C1016" s="9">
        <v>38.3</v>
      </c>
      <c r="D1016" s="9">
        <v>39.04</v>
      </c>
      <c r="E1016" s="9">
        <v>37.57</v>
      </c>
      <c r="F1016" s="9" t="s">
        <v>991</v>
      </c>
      <c r="G1016" s="11">
        <v>5.0E-4</v>
      </c>
    </row>
    <row r="1017">
      <c r="A1017" s="10">
        <v>42459.0</v>
      </c>
      <c r="B1017" s="9">
        <v>38.32</v>
      </c>
      <c r="C1017" s="9">
        <v>38.52</v>
      </c>
      <c r="D1017" s="9">
        <v>39.85</v>
      </c>
      <c r="E1017" s="9">
        <v>38.14</v>
      </c>
      <c r="F1017" s="9" t="s">
        <v>992</v>
      </c>
      <c r="G1017" s="11">
        <v>0.001</v>
      </c>
    </row>
    <row r="1018">
      <c r="A1018" s="10">
        <v>42458.0</v>
      </c>
      <c r="B1018" s="9">
        <v>38.28</v>
      </c>
      <c r="C1018" s="9">
        <v>39.32</v>
      </c>
      <c r="D1018" s="9">
        <v>39.48</v>
      </c>
      <c r="E1018" s="9">
        <v>37.91</v>
      </c>
      <c r="F1018" s="9" t="s">
        <v>993</v>
      </c>
      <c r="G1018" s="11">
        <v>-0.0282</v>
      </c>
    </row>
    <row r="1019">
      <c r="A1019" s="10">
        <v>42457.0</v>
      </c>
      <c r="B1019" s="9">
        <v>39.39</v>
      </c>
      <c r="C1019" s="9">
        <v>39.55</v>
      </c>
      <c r="D1019" s="9">
        <v>40.14</v>
      </c>
      <c r="E1019" s="9">
        <v>38.86</v>
      </c>
      <c r="F1019" s="9" t="s">
        <v>994</v>
      </c>
      <c r="G1019" s="11">
        <v>-0.0018</v>
      </c>
    </row>
    <row r="1020">
      <c r="A1020" s="10">
        <v>42453.0</v>
      </c>
      <c r="B1020" s="9">
        <v>39.46</v>
      </c>
      <c r="C1020" s="9">
        <v>39.73</v>
      </c>
      <c r="D1020" s="9">
        <v>39.77</v>
      </c>
      <c r="E1020" s="9">
        <v>38.33</v>
      </c>
      <c r="F1020" s="9" t="s">
        <v>995</v>
      </c>
      <c r="G1020" s="11">
        <v>-0.0083</v>
      </c>
    </row>
    <row r="1021">
      <c r="A1021" s="10">
        <v>42452.0</v>
      </c>
      <c r="B1021" s="9">
        <v>39.79</v>
      </c>
      <c r="C1021" s="9">
        <v>41.19</v>
      </c>
      <c r="D1021" s="9">
        <v>41.34</v>
      </c>
      <c r="E1021" s="9">
        <v>39.67</v>
      </c>
      <c r="F1021" s="9" t="s">
        <v>996</v>
      </c>
      <c r="G1021" s="11">
        <v>-0.04</v>
      </c>
    </row>
    <row r="1022">
      <c r="A1022" s="10">
        <v>42451.0</v>
      </c>
      <c r="B1022" s="9">
        <v>41.45</v>
      </c>
      <c r="C1022" s="9">
        <v>41.59</v>
      </c>
      <c r="D1022" s="9">
        <v>41.9</v>
      </c>
      <c r="E1022" s="9">
        <v>40.77</v>
      </c>
      <c r="F1022" s="9" t="s">
        <v>997</v>
      </c>
      <c r="G1022" s="11">
        <v>0.0386</v>
      </c>
    </row>
    <row r="1023">
      <c r="A1023" s="10">
        <v>42450.0</v>
      </c>
      <c r="B1023" s="9">
        <v>39.91</v>
      </c>
      <c r="C1023" s="9">
        <v>39.06</v>
      </c>
      <c r="D1023" s="9">
        <v>40.3</v>
      </c>
      <c r="E1023" s="9">
        <v>38.61</v>
      </c>
      <c r="F1023" s="9" t="s">
        <v>95</v>
      </c>
      <c r="G1023" s="11">
        <v>0.0119</v>
      </c>
    </row>
    <row r="1024">
      <c r="A1024" s="10">
        <v>42447.0</v>
      </c>
      <c r="B1024" s="9">
        <v>39.44</v>
      </c>
      <c r="C1024" s="9">
        <v>40.25</v>
      </c>
      <c r="D1024" s="9">
        <v>41.2</v>
      </c>
      <c r="E1024" s="9">
        <v>39.15</v>
      </c>
      <c r="F1024" s="9" t="s">
        <v>998</v>
      </c>
      <c r="G1024" s="11">
        <v>-0.0189</v>
      </c>
    </row>
    <row r="1025">
      <c r="A1025" s="10">
        <v>42446.0</v>
      </c>
      <c r="B1025" s="9">
        <v>40.2</v>
      </c>
      <c r="C1025" s="9">
        <v>38.59</v>
      </c>
      <c r="D1025" s="9">
        <v>40.36</v>
      </c>
      <c r="E1025" s="9">
        <v>38.47</v>
      </c>
      <c r="F1025" s="9" t="s">
        <v>999</v>
      </c>
      <c r="G1025" s="11">
        <v>0.0452</v>
      </c>
    </row>
    <row r="1026">
      <c r="A1026" s="10">
        <v>42445.0</v>
      </c>
      <c r="B1026" s="9">
        <v>38.46</v>
      </c>
      <c r="C1026" s="9">
        <v>36.74</v>
      </c>
      <c r="D1026" s="9">
        <v>38.63</v>
      </c>
      <c r="E1026" s="9">
        <v>36.61</v>
      </c>
      <c r="F1026" s="9" t="s">
        <v>1000</v>
      </c>
      <c r="G1026" s="11">
        <v>0.0583</v>
      </c>
    </row>
    <row r="1027">
      <c r="A1027" s="10">
        <v>42444.0</v>
      </c>
      <c r="B1027" s="9">
        <v>36.34</v>
      </c>
      <c r="C1027" s="9">
        <v>37.37</v>
      </c>
      <c r="D1027" s="9">
        <v>37.4</v>
      </c>
      <c r="E1027" s="9">
        <v>35.96</v>
      </c>
      <c r="F1027" s="9" t="s">
        <v>1001</v>
      </c>
      <c r="G1027" s="11">
        <v>-0.0226</v>
      </c>
    </row>
    <row r="1028">
      <c r="A1028" s="10">
        <v>42443.0</v>
      </c>
      <c r="B1028" s="9">
        <v>37.18</v>
      </c>
      <c r="C1028" s="9">
        <v>38.17</v>
      </c>
      <c r="D1028" s="9">
        <v>38.77</v>
      </c>
      <c r="E1028" s="9">
        <v>36.68</v>
      </c>
      <c r="F1028" s="9" t="s">
        <v>1002</v>
      </c>
      <c r="G1028" s="11">
        <v>-0.0343</v>
      </c>
    </row>
    <row r="1029">
      <c r="A1029" s="10">
        <v>42440.0</v>
      </c>
      <c r="B1029" s="9">
        <v>38.5</v>
      </c>
      <c r="C1029" s="9">
        <v>37.99</v>
      </c>
      <c r="D1029" s="9">
        <v>39.02</v>
      </c>
      <c r="E1029" s="9">
        <v>37.92</v>
      </c>
      <c r="F1029" s="9" t="s">
        <v>1003</v>
      </c>
      <c r="G1029" s="11">
        <v>0.0174</v>
      </c>
    </row>
    <row r="1030">
      <c r="A1030" s="10">
        <v>42439.0</v>
      </c>
      <c r="B1030" s="9">
        <v>37.84</v>
      </c>
      <c r="C1030" s="9">
        <v>38.17</v>
      </c>
      <c r="D1030" s="9">
        <v>38.48</v>
      </c>
      <c r="E1030" s="9">
        <v>37.21</v>
      </c>
      <c r="F1030" s="9" t="s">
        <v>1004</v>
      </c>
      <c r="G1030" s="11">
        <v>-0.0118</v>
      </c>
    </row>
    <row r="1031">
      <c r="A1031" s="12">
        <v>42438.0</v>
      </c>
      <c r="B1031" s="9">
        <v>38.29</v>
      </c>
      <c r="C1031" s="9">
        <v>36.36</v>
      </c>
      <c r="D1031" s="9">
        <v>38.51</v>
      </c>
      <c r="E1031" s="9">
        <v>36.24</v>
      </c>
      <c r="F1031" s="9" t="s">
        <v>1005</v>
      </c>
      <c r="G1031" s="11">
        <v>0.049</v>
      </c>
    </row>
    <row r="1032">
      <c r="A1032" s="12">
        <v>42437.0</v>
      </c>
      <c r="B1032" s="9">
        <v>36.5</v>
      </c>
      <c r="C1032" s="9">
        <v>37.94</v>
      </c>
      <c r="D1032" s="9">
        <v>38.39</v>
      </c>
      <c r="E1032" s="9">
        <v>36.12</v>
      </c>
      <c r="F1032" s="9" t="s">
        <v>638</v>
      </c>
      <c r="G1032" s="11">
        <v>-0.0369</v>
      </c>
    </row>
    <row r="1033">
      <c r="A1033" s="12">
        <v>42436.0</v>
      </c>
      <c r="B1033" s="9">
        <v>37.9</v>
      </c>
      <c r="C1033" s="9">
        <v>36.2</v>
      </c>
      <c r="D1033" s="9">
        <v>38.11</v>
      </c>
      <c r="E1033" s="9">
        <v>36.09</v>
      </c>
      <c r="F1033" s="9" t="s">
        <v>1006</v>
      </c>
      <c r="G1033" s="11">
        <v>0.0551</v>
      </c>
    </row>
    <row r="1034">
      <c r="A1034" s="12">
        <v>42433.0</v>
      </c>
      <c r="B1034" s="9">
        <v>35.92</v>
      </c>
      <c r="C1034" s="9">
        <v>34.66</v>
      </c>
      <c r="D1034" s="9">
        <v>36.34</v>
      </c>
      <c r="E1034" s="9">
        <v>34.4</v>
      </c>
      <c r="F1034" s="9" t="s">
        <v>1007</v>
      </c>
      <c r="G1034" s="11">
        <v>0.0391</v>
      </c>
    </row>
    <row r="1035">
      <c r="A1035" s="12">
        <v>42432.0</v>
      </c>
      <c r="B1035" s="9">
        <v>34.57</v>
      </c>
      <c r="C1035" s="9">
        <v>34.73</v>
      </c>
      <c r="D1035" s="9">
        <v>35.32</v>
      </c>
      <c r="E1035" s="9">
        <v>34.19</v>
      </c>
      <c r="F1035" s="9" t="s">
        <v>1008</v>
      </c>
      <c r="G1035" s="11">
        <v>-0.0026</v>
      </c>
    </row>
    <row r="1036">
      <c r="A1036" s="12">
        <v>42431.0</v>
      </c>
      <c r="B1036" s="9">
        <v>34.66</v>
      </c>
      <c r="C1036" s="9">
        <v>33.89</v>
      </c>
      <c r="D1036" s="9">
        <v>35.17</v>
      </c>
      <c r="E1036" s="9">
        <v>33.55</v>
      </c>
      <c r="F1036" s="9" t="s">
        <v>1009</v>
      </c>
      <c r="G1036" s="11">
        <v>0.0076</v>
      </c>
    </row>
    <row r="1037">
      <c r="A1037" s="12">
        <v>42430.0</v>
      </c>
      <c r="B1037" s="9">
        <v>34.4</v>
      </c>
      <c r="C1037" s="9">
        <v>33.9</v>
      </c>
      <c r="D1037" s="9">
        <v>34.76</v>
      </c>
      <c r="E1037" s="9">
        <v>33.37</v>
      </c>
      <c r="F1037" s="9" t="s">
        <v>1010</v>
      </c>
      <c r="G1037" s="11">
        <v>0.0193</v>
      </c>
    </row>
    <row r="1038">
      <c r="A1038" s="10">
        <v>42429.0</v>
      </c>
      <c r="B1038" s="9">
        <v>33.75</v>
      </c>
      <c r="C1038" s="9">
        <v>32.72</v>
      </c>
      <c r="D1038" s="9">
        <v>33.98</v>
      </c>
      <c r="E1038" s="9">
        <v>32.32</v>
      </c>
      <c r="F1038" s="9" t="s">
        <v>1011</v>
      </c>
      <c r="G1038" s="11">
        <v>0.0296</v>
      </c>
    </row>
    <row r="1039">
      <c r="A1039" s="10">
        <v>42426.0</v>
      </c>
      <c r="B1039" s="9">
        <v>32.78</v>
      </c>
      <c r="C1039" s="9">
        <v>33.04</v>
      </c>
      <c r="D1039" s="9">
        <v>34.69</v>
      </c>
      <c r="E1039" s="9">
        <v>32.64</v>
      </c>
      <c r="F1039" s="9" t="s">
        <v>1012</v>
      </c>
      <c r="G1039" s="11">
        <v>-0.0088</v>
      </c>
    </row>
    <row r="1040">
      <c r="A1040" s="10">
        <v>42425.0</v>
      </c>
      <c r="B1040" s="9">
        <v>33.07</v>
      </c>
      <c r="C1040" s="9">
        <v>32.19</v>
      </c>
      <c r="D1040" s="9">
        <v>33.49</v>
      </c>
      <c r="E1040" s="9">
        <v>31.07</v>
      </c>
      <c r="F1040" s="9" t="s">
        <v>1013</v>
      </c>
      <c r="G1040" s="11">
        <v>0.0286</v>
      </c>
    </row>
    <row r="1041">
      <c r="A1041" s="10">
        <v>42424.0</v>
      </c>
      <c r="B1041" s="9">
        <v>32.15</v>
      </c>
      <c r="C1041" s="9">
        <v>31.28</v>
      </c>
      <c r="D1041" s="9">
        <v>32.4</v>
      </c>
      <c r="E1041" s="9">
        <v>30.56</v>
      </c>
      <c r="F1041" s="9" t="s">
        <v>1014</v>
      </c>
      <c r="G1041" s="11">
        <v>0.0088</v>
      </c>
    </row>
    <row r="1042">
      <c r="A1042" s="10">
        <v>42423.0</v>
      </c>
      <c r="B1042" s="9">
        <v>31.87</v>
      </c>
      <c r="C1042" s="9">
        <v>33.34</v>
      </c>
      <c r="D1042" s="9">
        <v>33.53</v>
      </c>
      <c r="E1042" s="9">
        <v>31.22</v>
      </c>
      <c r="F1042" s="9" t="s">
        <v>1015</v>
      </c>
      <c r="G1042" s="11">
        <v>0.0124</v>
      </c>
    </row>
    <row r="1043">
      <c r="A1043" s="10">
        <v>42422.0</v>
      </c>
      <c r="B1043" s="9">
        <v>31.48</v>
      </c>
      <c r="C1043" s="9">
        <v>29.72</v>
      </c>
      <c r="D1043" s="9">
        <v>32.05</v>
      </c>
      <c r="E1043" s="9">
        <v>29.48</v>
      </c>
      <c r="F1043" s="9" t="s">
        <v>1016</v>
      </c>
      <c r="G1043" s="11">
        <v>0.0621</v>
      </c>
    </row>
    <row r="1044">
      <c r="A1044" s="10">
        <v>42419.0</v>
      </c>
      <c r="B1044" s="9">
        <v>29.64</v>
      </c>
      <c r="C1044" s="9">
        <v>30.6</v>
      </c>
      <c r="D1044" s="9">
        <v>30.73</v>
      </c>
      <c r="E1044" s="9">
        <v>29.05</v>
      </c>
      <c r="F1044" s="9" t="s">
        <v>1017</v>
      </c>
      <c r="G1044" s="11">
        <v>-0.0367</v>
      </c>
    </row>
    <row r="1045">
      <c r="A1045" s="10">
        <v>42418.0</v>
      </c>
      <c r="B1045" s="9">
        <v>30.77</v>
      </c>
      <c r="C1045" s="9">
        <v>31.35</v>
      </c>
      <c r="D1045" s="9">
        <v>31.98</v>
      </c>
      <c r="E1045" s="9">
        <v>30.27</v>
      </c>
      <c r="F1045" s="9" t="s">
        <v>1018</v>
      </c>
      <c r="G1045" s="11">
        <v>0.0036</v>
      </c>
    </row>
    <row r="1046">
      <c r="A1046" s="10">
        <v>42417.0</v>
      </c>
      <c r="B1046" s="9">
        <v>30.66</v>
      </c>
      <c r="C1046" s="9">
        <v>29.14</v>
      </c>
      <c r="D1046" s="9">
        <v>31.49</v>
      </c>
      <c r="E1046" s="9">
        <v>28.73</v>
      </c>
      <c r="F1046" s="9" t="s">
        <v>1019</v>
      </c>
      <c r="G1046" s="11">
        <v>0.0558</v>
      </c>
    </row>
    <row r="1047">
      <c r="A1047" s="10">
        <v>42416.0</v>
      </c>
      <c r="B1047" s="9">
        <v>29.04</v>
      </c>
      <c r="C1047" s="9">
        <v>29.08</v>
      </c>
      <c r="D1047" s="9">
        <v>31.53</v>
      </c>
      <c r="E1047" s="9">
        <v>28.7</v>
      </c>
      <c r="F1047" s="9" t="s">
        <v>1020</v>
      </c>
      <c r="G1047" s="11">
        <v>-0.0511</v>
      </c>
    </row>
    <row r="1048">
      <c r="A1048" s="10">
        <v>42415.0</v>
      </c>
      <c r="B1048" s="9">
        <v>30.6</v>
      </c>
      <c r="C1048" s="9">
        <v>29.08</v>
      </c>
      <c r="D1048" s="9">
        <v>30.69</v>
      </c>
      <c r="E1048" s="9">
        <v>28.97</v>
      </c>
      <c r="F1048" s="9" t="s">
        <v>55</v>
      </c>
      <c r="G1048" s="11">
        <v>0.0526</v>
      </c>
    </row>
    <row r="1049">
      <c r="A1049" s="10">
        <v>42414.0</v>
      </c>
      <c r="B1049" s="9">
        <v>29.08</v>
      </c>
      <c r="C1049" s="9">
        <v>29.06</v>
      </c>
      <c r="D1049" s="9">
        <v>29.18</v>
      </c>
      <c r="E1049" s="9">
        <v>28.97</v>
      </c>
      <c r="F1049" s="9" t="s">
        <v>55</v>
      </c>
      <c r="G1049" s="11">
        <v>-0.0124</v>
      </c>
    </row>
    <row r="1050">
      <c r="A1050" s="10">
        <v>42412.0</v>
      </c>
      <c r="B1050" s="9">
        <v>29.44</v>
      </c>
      <c r="C1050" s="9">
        <v>27.3</v>
      </c>
      <c r="D1050" s="9">
        <v>29.66</v>
      </c>
      <c r="E1050" s="9">
        <v>26.95</v>
      </c>
      <c r="F1050" s="9" t="s">
        <v>1021</v>
      </c>
      <c r="G1050" s="11">
        <v>0.1232</v>
      </c>
    </row>
    <row r="1051">
      <c r="A1051" s="10">
        <v>42411.0</v>
      </c>
      <c r="B1051" s="9">
        <v>26.21</v>
      </c>
      <c r="C1051" s="9">
        <v>27.34</v>
      </c>
      <c r="D1051" s="9">
        <v>27.48</v>
      </c>
      <c r="E1051" s="9">
        <v>26.05</v>
      </c>
      <c r="F1051" s="9" t="s">
        <v>1022</v>
      </c>
      <c r="G1051" s="11">
        <v>-0.0452</v>
      </c>
    </row>
    <row r="1052">
      <c r="A1052" s="10">
        <v>42410.0</v>
      </c>
      <c r="B1052" s="9">
        <v>27.45</v>
      </c>
      <c r="C1052" s="9">
        <v>28.36</v>
      </c>
      <c r="D1052" s="9">
        <v>29.22</v>
      </c>
      <c r="E1052" s="9">
        <v>27.24</v>
      </c>
      <c r="F1052" s="9" t="s">
        <v>1023</v>
      </c>
      <c r="G1052" s="11">
        <v>-0.0175</v>
      </c>
    </row>
    <row r="1053">
      <c r="A1053" s="12">
        <v>42409.0</v>
      </c>
      <c r="B1053" s="9">
        <v>27.94</v>
      </c>
      <c r="C1053" s="9">
        <v>30.17</v>
      </c>
      <c r="D1053" s="9">
        <v>30.61</v>
      </c>
      <c r="E1053" s="9">
        <v>27.74</v>
      </c>
      <c r="F1053" s="9" t="s">
        <v>1024</v>
      </c>
      <c r="G1053" s="11">
        <v>-0.0589</v>
      </c>
    </row>
    <row r="1054">
      <c r="A1054" s="12">
        <v>42408.0</v>
      </c>
      <c r="B1054" s="9">
        <v>29.69</v>
      </c>
      <c r="C1054" s="9">
        <v>30.97</v>
      </c>
      <c r="D1054" s="9">
        <v>31.38</v>
      </c>
      <c r="E1054" s="9">
        <v>29.57</v>
      </c>
      <c r="F1054" s="9" t="s">
        <v>1025</v>
      </c>
      <c r="G1054" s="11">
        <v>-0.0388</v>
      </c>
    </row>
    <row r="1055">
      <c r="A1055" s="12">
        <v>42405.0</v>
      </c>
      <c r="B1055" s="9">
        <v>30.89</v>
      </c>
      <c r="C1055" s="9">
        <v>31.64</v>
      </c>
      <c r="D1055" s="9">
        <v>32.45</v>
      </c>
      <c r="E1055" s="9">
        <v>30.63</v>
      </c>
      <c r="F1055" s="9" t="s">
        <v>1026</v>
      </c>
      <c r="G1055" s="11">
        <v>-0.0262</v>
      </c>
    </row>
    <row r="1056">
      <c r="A1056" s="12">
        <v>42404.0</v>
      </c>
      <c r="B1056" s="9">
        <v>31.72</v>
      </c>
      <c r="C1056" s="9">
        <v>32.71</v>
      </c>
      <c r="D1056" s="9">
        <v>33.6</v>
      </c>
      <c r="E1056" s="9">
        <v>31.53</v>
      </c>
      <c r="F1056" s="9" t="s">
        <v>1027</v>
      </c>
      <c r="G1056" s="11">
        <v>-0.0173</v>
      </c>
    </row>
    <row r="1057">
      <c r="A1057" s="12">
        <v>42403.0</v>
      </c>
      <c r="B1057" s="9">
        <v>32.28</v>
      </c>
      <c r="C1057" s="9">
        <v>29.75</v>
      </c>
      <c r="D1057" s="9">
        <v>32.75</v>
      </c>
      <c r="E1057" s="9">
        <v>29.4</v>
      </c>
      <c r="F1057" s="9" t="s">
        <v>1028</v>
      </c>
      <c r="G1057" s="11">
        <v>0.0803</v>
      </c>
    </row>
    <row r="1058">
      <c r="A1058" s="12">
        <v>42402.0</v>
      </c>
      <c r="B1058" s="9">
        <v>29.88</v>
      </c>
      <c r="C1058" s="9">
        <v>31.37</v>
      </c>
      <c r="D1058" s="9">
        <v>31.53</v>
      </c>
      <c r="E1058" s="9">
        <v>29.57</v>
      </c>
      <c r="F1058" s="9" t="s">
        <v>1029</v>
      </c>
      <c r="G1058" s="11">
        <v>-0.055</v>
      </c>
    </row>
    <row r="1059">
      <c r="A1059" s="12">
        <v>42401.0</v>
      </c>
      <c r="B1059" s="9">
        <v>31.62</v>
      </c>
      <c r="C1059" s="9">
        <v>33.83</v>
      </c>
      <c r="D1059" s="9">
        <v>34.18</v>
      </c>
      <c r="E1059" s="9">
        <v>31.29</v>
      </c>
      <c r="F1059" s="9" t="s">
        <v>1030</v>
      </c>
      <c r="G1059" s="11">
        <v>-0.0595</v>
      </c>
    </row>
    <row r="1060">
      <c r="A1060" s="10">
        <v>42398.0</v>
      </c>
      <c r="B1060" s="9">
        <v>33.62</v>
      </c>
      <c r="C1060" s="9">
        <v>33.7</v>
      </c>
      <c r="D1060" s="9">
        <v>34.4</v>
      </c>
      <c r="E1060" s="9">
        <v>32.65</v>
      </c>
      <c r="F1060" s="9" t="s">
        <v>1031</v>
      </c>
      <c r="G1060" s="11">
        <v>0.012</v>
      </c>
    </row>
    <row r="1061">
      <c r="A1061" s="10">
        <v>42397.0</v>
      </c>
      <c r="B1061" s="9">
        <v>33.22</v>
      </c>
      <c r="C1061" s="9">
        <v>32.19</v>
      </c>
      <c r="D1061" s="9">
        <v>34.82</v>
      </c>
      <c r="E1061" s="9">
        <v>31.74</v>
      </c>
      <c r="F1061" s="9" t="s">
        <v>1032</v>
      </c>
      <c r="G1061" s="11">
        <v>0.0285</v>
      </c>
    </row>
    <row r="1062">
      <c r="A1062" s="10">
        <v>42396.0</v>
      </c>
      <c r="B1062" s="9">
        <v>32.3</v>
      </c>
      <c r="C1062" s="9">
        <v>30.55</v>
      </c>
      <c r="D1062" s="9">
        <v>32.84</v>
      </c>
      <c r="E1062" s="9">
        <v>30.14</v>
      </c>
      <c r="F1062" s="9" t="s">
        <v>1033</v>
      </c>
      <c r="G1062" s="11">
        <v>0.027</v>
      </c>
    </row>
    <row r="1063">
      <c r="A1063" s="10">
        <v>42395.0</v>
      </c>
      <c r="B1063" s="9">
        <v>31.45</v>
      </c>
      <c r="C1063" s="9">
        <v>29.81</v>
      </c>
      <c r="D1063" s="9">
        <v>32.41</v>
      </c>
      <c r="E1063" s="9">
        <v>29.25</v>
      </c>
      <c r="F1063" s="9" t="s">
        <v>1034</v>
      </c>
      <c r="G1063" s="11">
        <v>0.0366</v>
      </c>
    </row>
    <row r="1064">
      <c r="A1064" s="10">
        <v>42394.0</v>
      </c>
      <c r="B1064" s="9">
        <v>30.34</v>
      </c>
      <c r="C1064" s="9">
        <v>32.05</v>
      </c>
      <c r="D1064" s="9">
        <v>32.74</v>
      </c>
      <c r="E1064" s="9">
        <v>29.68</v>
      </c>
      <c r="F1064" s="9" t="s">
        <v>1035</v>
      </c>
      <c r="G1064" s="11">
        <v>-0.0575</v>
      </c>
    </row>
    <row r="1065">
      <c r="A1065" s="10">
        <v>42391.0</v>
      </c>
      <c r="B1065" s="9">
        <v>32.19</v>
      </c>
      <c r="C1065" s="9">
        <v>29.84</v>
      </c>
      <c r="D1065" s="9">
        <v>32.35</v>
      </c>
      <c r="E1065" s="9">
        <v>29.53</v>
      </c>
      <c r="F1065" s="9" t="s">
        <v>1036</v>
      </c>
      <c r="G1065" s="11">
        <v>0.0901</v>
      </c>
    </row>
    <row r="1066">
      <c r="A1066" s="10">
        <v>42390.0</v>
      </c>
      <c r="B1066" s="9">
        <v>29.53</v>
      </c>
      <c r="C1066" s="9">
        <v>28.35</v>
      </c>
      <c r="D1066" s="9">
        <v>30.25</v>
      </c>
      <c r="E1066" s="9">
        <v>27.87</v>
      </c>
      <c r="F1066" s="9" t="s">
        <v>1037</v>
      </c>
      <c r="G1066" s="11">
        <v>0.1122</v>
      </c>
    </row>
    <row r="1067">
      <c r="A1067" s="10">
        <v>42389.0</v>
      </c>
      <c r="B1067" s="9">
        <v>26.55</v>
      </c>
      <c r="C1067" s="9">
        <v>28.33</v>
      </c>
      <c r="D1067" s="9">
        <v>28.58</v>
      </c>
      <c r="E1067" s="9">
        <v>26.19</v>
      </c>
      <c r="F1067" s="9" t="s">
        <v>1038</v>
      </c>
      <c r="G1067" s="11">
        <v>-0.0671</v>
      </c>
    </row>
    <row r="1068">
      <c r="A1068" s="10">
        <v>42388.0</v>
      </c>
      <c r="B1068" s="9">
        <v>28.46</v>
      </c>
      <c r="C1068" s="9">
        <v>29.2</v>
      </c>
      <c r="D1068" s="9">
        <v>30.21</v>
      </c>
      <c r="E1068" s="9">
        <v>28.21</v>
      </c>
      <c r="F1068" s="9" t="s">
        <v>1039</v>
      </c>
      <c r="G1068" s="11">
        <v>-0.0521</v>
      </c>
    </row>
    <row r="1069">
      <c r="A1069" s="10">
        <v>42387.0</v>
      </c>
      <c r="B1069" s="9">
        <v>30.02</v>
      </c>
      <c r="C1069" s="9">
        <v>29.76</v>
      </c>
      <c r="D1069" s="9">
        <v>30.88</v>
      </c>
      <c r="E1069" s="9">
        <v>29.67</v>
      </c>
      <c r="F1069" s="9" t="s">
        <v>55</v>
      </c>
      <c r="G1069" s="11">
        <v>0.0094</v>
      </c>
    </row>
    <row r="1070">
      <c r="A1070" s="10">
        <v>42386.0</v>
      </c>
      <c r="B1070" s="9">
        <v>29.75</v>
      </c>
      <c r="C1070" s="9">
        <v>30.68</v>
      </c>
      <c r="D1070" s="9">
        <v>30.68</v>
      </c>
      <c r="E1070" s="9">
        <v>29.36</v>
      </c>
      <c r="F1070" s="9" t="s">
        <v>55</v>
      </c>
      <c r="G1070" s="11">
        <v>0.011</v>
      </c>
    </row>
    <row r="1071">
      <c r="A1071" s="10">
        <v>42384.0</v>
      </c>
      <c r="B1071" s="9">
        <v>29.42</v>
      </c>
      <c r="C1071" s="9">
        <v>31.18</v>
      </c>
      <c r="D1071" s="9">
        <v>31.18</v>
      </c>
      <c r="E1071" s="9">
        <v>29.13</v>
      </c>
      <c r="F1071" s="9" t="s">
        <v>1040</v>
      </c>
      <c r="G1071" s="11">
        <v>-0.0571</v>
      </c>
    </row>
    <row r="1072">
      <c r="A1072" s="10">
        <v>42383.0</v>
      </c>
      <c r="B1072" s="9">
        <v>31.2</v>
      </c>
      <c r="C1072" s="9">
        <v>30.6</v>
      </c>
      <c r="D1072" s="9">
        <v>31.77</v>
      </c>
      <c r="E1072" s="9">
        <v>30.28</v>
      </c>
      <c r="F1072" s="9" t="s">
        <v>1041</v>
      </c>
      <c r="G1072" s="11">
        <v>0.0236</v>
      </c>
    </row>
    <row r="1073">
      <c r="A1073" s="10">
        <v>42382.0</v>
      </c>
      <c r="B1073" s="9">
        <v>30.48</v>
      </c>
      <c r="C1073" s="9">
        <v>30.54</v>
      </c>
      <c r="D1073" s="9">
        <v>31.71</v>
      </c>
      <c r="E1073" s="9">
        <v>30.1</v>
      </c>
      <c r="F1073" s="9" t="s">
        <v>1042</v>
      </c>
      <c r="G1073" s="11">
        <v>0.0013</v>
      </c>
    </row>
    <row r="1074">
      <c r="A1074" s="10">
        <v>42381.0</v>
      </c>
      <c r="B1074" s="9">
        <v>30.44</v>
      </c>
      <c r="C1074" s="9">
        <v>31.11</v>
      </c>
      <c r="D1074" s="9">
        <v>32.21</v>
      </c>
      <c r="E1074" s="9">
        <v>29.93</v>
      </c>
      <c r="F1074" s="9" t="s">
        <v>1043</v>
      </c>
      <c r="G1074" s="11">
        <v>-0.0309</v>
      </c>
    </row>
    <row r="1075">
      <c r="A1075" s="10">
        <v>42380.0</v>
      </c>
      <c r="B1075" s="9">
        <v>31.41</v>
      </c>
      <c r="C1075" s="9">
        <v>32.94</v>
      </c>
      <c r="D1075" s="9">
        <v>33.2</v>
      </c>
      <c r="E1075" s="9">
        <v>30.88</v>
      </c>
      <c r="F1075" s="9" t="s">
        <v>1044</v>
      </c>
      <c r="G1075" s="11">
        <v>-0.0528</v>
      </c>
    </row>
    <row r="1076">
      <c r="A1076" s="12">
        <v>42377.0</v>
      </c>
      <c r="B1076" s="9">
        <v>33.16</v>
      </c>
      <c r="C1076" s="9">
        <v>33.3</v>
      </c>
      <c r="D1076" s="9">
        <v>34.34</v>
      </c>
      <c r="E1076" s="9">
        <v>32.64</v>
      </c>
      <c r="F1076" s="9" t="s">
        <v>1045</v>
      </c>
      <c r="G1076" s="11">
        <v>-0.0033</v>
      </c>
    </row>
    <row r="1077">
      <c r="A1077" s="12">
        <v>42376.0</v>
      </c>
      <c r="B1077" s="9">
        <v>33.27</v>
      </c>
      <c r="C1077" s="9">
        <v>34.09</v>
      </c>
      <c r="D1077" s="9">
        <v>34.26</v>
      </c>
      <c r="E1077" s="9">
        <v>32.1</v>
      </c>
      <c r="F1077" s="9" t="s">
        <v>1046</v>
      </c>
      <c r="G1077" s="11">
        <v>-0.0206</v>
      </c>
    </row>
    <row r="1078">
      <c r="A1078" s="12">
        <v>42375.0</v>
      </c>
      <c r="B1078" s="9">
        <v>33.97</v>
      </c>
      <c r="C1078" s="9">
        <v>36.18</v>
      </c>
      <c r="D1078" s="9">
        <v>36.39</v>
      </c>
      <c r="E1078" s="9">
        <v>33.77</v>
      </c>
      <c r="F1078" s="9" t="s">
        <v>1047</v>
      </c>
      <c r="G1078" s="11">
        <v>-0.0556</v>
      </c>
    </row>
    <row r="1079">
      <c r="A1079" s="12">
        <v>42374.0</v>
      </c>
      <c r="B1079" s="9">
        <v>35.97</v>
      </c>
      <c r="C1079" s="9">
        <v>36.9</v>
      </c>
      <c r="D1079" s="9">
        <v>37.1</v>
      </c>
      <c r="E1079" s="9">
        <v>35.74</v>
      </c>
      <c r="F1079" s="9" t="s">
        <v>1048</v>
      </c>
      <c r="G1079" s="11">
        <v>-0.0215</v>
      </c>
    </row>
    <row r="1080">
      <c r="A1080" s="12">
        <v>42373.0</v>
      </c>
      <c r="B1080" s="9">
        <v>36.76</v>
      </c>
      <c r="C1080" s="9">
        <v>37.6</v>
      </c>
      <c r="D1080" s="9">
        <v>38.39</v>
      </c>
      <c r="E1080" s="9">
        <v>36.33</v>
      </c>
      <c r="F1080" s="9" t="s">
        <v>1049</v>
      </c>
      <c r="G1080" s="11">
        <v>-0.0076</v>
      </c>
    </row>
    <row r="1081">
      <c r="A1081" s="10">
        <v>42369.0</v>
      </c>
      <c r="B1081" s="9">
        <v>37.04</v>
      </c>
      <c r="C1081" s="9">
        <v>36.81</v>
      </c>
      <c r="D1081" s="9">
        <v>37.79</v>
      </c>
      <c r="E1081" s="9">
        <v>36.22</v>
      </c>
      <c r="F1081" s="9" t="s">
        <v>1050</v>
      </c>
      <c r="G1081" s="11">
        <v>0.012</v>
      </c>
    </row>
    <row r="1082">
      <c r="A1082" s="10">
        <v>42368.0</v>
      </c>
      <c r="B1082" s="9">
        <v>36.6</v>
      </c>
      <c r="C1082" s="9">
        <v>37.36</v>
      </c>
      <c r="D1082" s="9">
        <v>37.4</v>
      </c>
      <c r="E1082" s="9">
        <v>36.4</v>
      </c>
      <c r="F1082" s="9" t="s">
        <v>1051</v>
      </c>
      <c r="G1082" s="11">
        <v>-0.0335</v>
      </c>
    </row>
    <row r="1083">
      <c r="A1083" s="10">
        <v>42367.0</v>
      </c>
      <c r="B1083" s="9">
        <v>37.87</v>
      </c>
      <c r="C1083" s="9">
        <v>36.7</v>
      </c>
      <c r="D1083" s="9">
        <v>37.94</v>
      </c>
      <c r="E1083" s="9">
        <v>36.66</v>
      </c>
      <c r="F1083" s="9" t="s">
        <v>1052</v>
      </c>
      <c r="G1083" s="11">
        <v>0.0288</v>
      </c>
    </row>
    <row r="1084">
      <c r="A1084" s="10">
        <v>42366.0</v>
      </c>
      <c r="B1084" s="9">
        <v>36.81</v>
      </c>
      <c r="C1084" s="9">
        <v>38.0</v>
      </c>
      <c r="D1084" s="9">
        <v>38.09</v>
      </c>
      <c r="E1084" s="9">
        <v>36.6</v>
      </c>
      <c r="F1084" s="9" t="s">
        <v>1053</v>
      </c>
      <c r="G1084" s="11">
        <v>-0.0339</v>
      </c>
    </row>
    <row r="1085">
      <c r="A1085" s="10">
        <v>42362.0</v>
      </c>
      <c r="B1085" s="9">
        <v>38.1</v>
      </c>
      <c r="C1085" s="9">
        <v>37.86</v>
      </c>
      <c r="D1085" s="9">
        <v>38.28</v>
      </c>
      <c r="E1085" s="9">
        <v>37.38</v>
      </c>
      <c r="F1085" s="9" t="s">
        <v>1054</v>
      </c>
      <c r="G1085" s="11">
        <v>0.016</v>
      </c>
    </row>
    <row r="1086">
      <c r="A1086" s="10">
        <v>42361.0</v>
      </c>
      <c r="B1086" s="9">
        <v>37.5</v>
      </c>
      <c r="C1086" s="9">
        <v>36.47</v>
      </c>
      <c r="D1086" s="9">
        <v>37.95</v>
      </c>
      <c r="E1086" s="9">
        <v>36.28</v>
      </c>
      <c r="F1086" s="9" t="s">
        <v>1055</v>
      </c>
      <c r="G1086" s="11">
        <v>0.0376</v>
      </c>
    </row>
    <row r="1087">
      <c r="A1087" s="10">
        <v>42360.0</v>
      </c>
      <c r="B1087" s="9">
        <v>36.14</v>
      </c>
      <c r="C1087" s="9">
        <v>35.8</v>
      </c>
      <c r="D1087" s="9">
        <v>36.54</v>
      </c>
      <c r="E1087" s="9">
        <v>35.66</v>
      </c>
      <c r="F1087" s="9" t="s">
        <v>1056</v>
      </c>
      <c r="G1087" s="11">
        <v>0.0403</v>
      </c>
    </row>
    <row r="1088">
      <c r="A1088" s="10">
        <v>42359.0</v>
      </c>
      <c r="B1088" s="9">
        <v>34.74</v>
      </c>
      <c r="C1088" s="9">
        <v>34.58</v>
      </c>
      <c r="D1088" s="9">
        <v>34.86</v>
      </c>
      <c r="E1088" s="9">
        <v>33.98</v>
      </c>
      <c r="F1088" s="9" t="s">
        <v>1057</v>
      </c>
      <c r="G1088" s="11">
        <v>3.0E-4</v>
      </c>
    </row>
    <row r="1089">
      <c r="A1089" s="10">
        <v>42356.0</v>
      </c>
      <c r="B1089" s="9">
        <v>34.73</v>
      </c>
      <c r="C1089" s="9">
        <v>34.87</v>
      </c>
      <c r="D1089" s="9">
        <v>35.57</v>
      </c>
      <c r="E1089" s="9">
        <v>34.29</v>
      </c>
      <c r="F1089" s="9" t="s">
        <v>1058</v>
      </c>
      <c r="G1089" s="11">
        <v>-0.0063</v>
      </c>
    </row>
    <row r="1090">
      <c r="A1090" s="10">
        <v>42355.0</v>
      </c>
      <c r="B1090" s="9">
        <v>34.95</v>
      </c>
      <c r="C1090" s="9">
        <v>35.8</v>
      </c>
      <c r="D1090" s="9">
        <v>35.84</v>
      </c>
      <c r="E1090" s="9">
        <v>34.63</v>
      </c>
      <c r="F1090" s="9" t="s">
        <v>1059</v>
      </c>
      <c r="G1090" s="11">
        <v>-0.016</v>
      </c>
    </row>
    <row r="1091">
      <c r="A1091" s="10">
        <v>42354.0</v>
      </c>
      <c r="B1091" s="9">
        <v>35.52</v>
      </c>
      <c r="C1091" s="9">
        <v>36.79</v>
      </c>
      <c r="D1091" s="9">
        <v>37.35</v>
      </c>
      <c r="E1091" s="9">
        <v>35.29</v>
      </c>
      <c r="F1091" s="9" t="s">
        <v>1060</v>
      </c>
      <c r="G1091" s="11">
        <v>-0.049</v>
      </c>
    </row>
    <row r="1092">
      <c r="A1092" s="10">
        <v>42353.0</v>
      </c>
      <c r="B1092" s="9">
        <v>37.35</v>
      </c>
      <c r="C1092" s="9">
        <v>36.32</v>
      </c>
      <c r="D1092" s="9">
        <v>37.88</v>
      </c>
      <c r="E1092" s="9">
        <v>36.03</v>
      </c>
      <c r="F1092" s="9" t="s">
        <v>1061</v>
      </c>
      <c r="G1092" s="11">
        <v>0.0286</v>
      </c>
    </row>
    <row r="1093">
      <c r="A1093" s="10">
        <v>42352.0</v>
      </c>
      <c r="B1093" s="9">
        <v>36.31</v>
      </c>
      <c r="C1093" s="9">
        <v>35.4</v>
      </c>
      <c r="D1093" s="9">
        <v>36.7</v>
      </c>
      <c r="E1093" s="9">
        <v>34.53</v>
      </c>
      <c r="F1093" s="9" t="s">
        <v>1062</v>
      </c>
      <c r="G1093" s="11">
        <v>0.0194</v>
      </c>
    </row>
    <row r="1094">
      <c r="A1094" s="10">
        <v>42349.0</v>
      </c>
      <c r="B1094" s="9">
        <v>35.62</v>
      </c>
      <c r="C1094" s="9">
        <v>36.63</v>
      </c>
      <c r="D1094" s="9">
        <v>36.84</v>
      </c>
      <c r="E1094" s="9">
        <v>35.16</v>
      </c>
      <c r="F1094" s="9" t="s">
        <v>1063</v>
      </c>
      <c r="G1094" s="11">
        <v>-0.031</v>
      </c>
    </row>
    <row r="1095">
      <c r="A1095" s="10">
        <v>42348.0</v>
      </c>
      <c r="B1095" s="9">
        <v>36.76</v>
      </c>
      <c r="C1095" s="9">
        <v>37.27</v>
      </c>
      <c r="D1095" s="9">
        <v>37.54</v>
      </c>
      <c r="E1095" s="9">
        <v>36.38</v>
      </c>
      <c r="F1095" s="9" t="s">
        <v>1064</v>
      </c>
      <c r="G1095" s="11">
        <v>-0.0108</v>
      </c>
    </row>
    <row r="1096">
      <c r="A1096" s="12">
        <v>42347.0</v>
      </c>
      <c r="B1096" s="9">
        <v>37.16</v>
      </c>
      <c r="C1096" s="9">
        <v>37.86</v>
      </c>
      <c r="D1096" s="9">
        <v>38.99</v>
      </c>
      <c r="E1096" s="9">
        <v>36.87</v>
      </c>
      <c r="F1096" s="9" t="s">
        <v>1065</v>
      </c>
      <c r="G1096" s="11">
        <v>-0.0093</v>
      </c>
    </row>
    <row r="1097">
      <c r="A1097" s="12">
        <v>42346.0</v>
      </c>
      <c r="B1097" s="9">
        <v>37.51</v>
      </c>
      <c r="C1097" s="9">
        <v>37.68</v>
      </c>
      <c r="D1097" s="9">
        <v>38.58</v>
      </c>
      <c r="E1097" s="9">
        <v>36.64</v>
      </c>
      <c r="F1097" s="9" t="s">
        <v>1066</v>
      </c>
      <c r="G1097" s="11">
        <v>-0.0037</v>
      </c>
    </row>
    <row r="1098">
      <c r="A1098" s="12">
        <v>42345.0</v>
      </c>
      <c r="B1098" s="9">
        <v>37.65</v>
      </c>
      <c r="C1098" s="9">
        <v>40.1</v>
      </c>
      <c r="D1098" s="9">
        <v>40.15</v>
      </c>
      <c r="E1098" s="9">
        <v>37.5</v>
      </c>
      <c r="F1098" s="9" t="s">
        <v>1067</v>
      </c>
      <c r="G1098" s="11">
        <v>-0.058</v>
      </c>
    </row>
    <row r="1099">
      <c r="A1099" s="12">
        <v>42342.0</v>
      </c>
      <c r="B1099" s="9">
        <v>39.97</v>
      </c>
      <c r="C1099" s="9">
        <v>41.31</v>
      </c>
      <c r="D1099" s="9">
        <v>42.0</v>
      </c>
      <c r="E1099" s="9">
        <v>39.6</v>
      </c>
      <c r="F1099" s="9" t="s">
        <v>1068</v>
      </c>
      <c r="G1099" s="11">
        <v>-0.027</v>
      </c>
    </row>
    <row r="1100">
      <c r="A1100" s="12">
        <v>42341.0</v>
      </c>
      <c r="B1100" s="9">
        <v>41.08</v>
      </c>
      <c r="C1100" s="9">
        <v>40.15</v>
      </c>
      <c r="D1100" s="9">
        <v>41.78</v>
      </c>
      <c r="E1100" s="9">
        <v>40.07</v>
      </c>
      <c r="F1100" s="9" t="s">
        <v>1069</v>
      </c>
      <c r="G1100" s="11">
        <v>0.0285</v>
      </c>
    </row>
    <row r="1101">
      <c r="A1101" s="12">
        <v>42340.0</v>
      </c>
      <c r="B1101" s="9">
        <v>39.94</v>
      </c>
      <c r="C1101" s="9">
        <v>41.69</v>
      </c>
      <c r="D1101" s="9">
        <v>41.97</v>
      </c>
      <c r="E1101" s="9">
        <v>39.84</v>
      </c>
      <c r="F1101" s="9" t="s">
        <v>1070</v>
      </c>
      <c r="G1101" s="11">
        <v>-0.0456</v>
      </c>
    </row>
    <row r="1102">
      <c r="A1102" s="12">
        <v>42339.0</v>
      </c>
      <c r="B1102" s="9">
        <v>41.85</v>
      </c>
      <c r="C1102" s="9">
        <v>41.73</v>
      </c>
      <c r="D1102" s="9">
        <v>42.23</v>
      </c>
      <c r="E1102" s="9">
        <v>41.17</v>
      </c>
      <c r="F1102" s="9" t="s">
        <v>1071</v>
      </c>
      <c r="G1102" s="11">
        <v>0.0048</v>
      </c>
    </row>
    <row r="1103">
      <c r="A1103" s="10">
        <v>42338.0</v>
      </c>
      <c r="B1103" s="9">
        <v>41.65</v>
      </c>
      <c r="C1103" s="9">
        <v>41.77</v>
      </c>
      <c r="D1103" s="9">
        <v>42.61</v>
      </c>
      <c r="E1103" s="9">
        <v>41.5</v>
      </c>
      <c r="F1103" s="9" t="s">
        <v>1072</v>
      </c>
      <c r="G1103" s="11">
        <v>-0.0014</v>
      </c>
    </row>
    <row r="1104">
      <c r="A1104" s="10">
        <v>42335.0</v>
      </c>
      <c r="B1104" s="9">
        <v>41.71</v>
      </c>
      <c r="C1104" s="9">
        <v>43.25</v>
      </c>
      <c r="D1104" s="9">
        <v>43.3</v>
      </c>
      <c r="E1104" s="9">
        <v>41.67</v>
      </c>
      <c r="F1104" s="9" t="s">
        <v>1073</v>
      </c>
      <c r="G1104" s="11">
        <v>-0.0207</v>
      </c>
    </row>
    <row r="1105">
      <c r="A1105" s="10">
        <v>42334.0</v>
      </c>
      <c r="B1105" s="9">
        <v>42.59</v>
      </c>
      <c r="C1105" s="9">
        <v>43.08</v>
      </c>
      <c r="D1105" s="9">
        <v>43.29</v>
      </c>
      <c r="E1105" s="9">
        <v>42.3</v>
      </c>
      <c r="F1105" s="9" t="s">
        <v>55</v>
      </c>
      <c r="G1105" s="11">
        <v>-0.0105</v>
      </c>
    </row>
    <row r="1106">
      <c r="A1106" s="10">
        <v>42333.0</v>
      </c>
      <c r="B1106" s="9">
        <v>43.04</v>
      </c>
      <c r="C1106" s="9">
        <v>42.69</v>
      </c>
      <c r="D1106" s="9">
        <v>43.25</v>
      </c>
      <c r="E1106" s="9">
        <v>41.72</v>
      </c>
      <c r="F1106" s="9" t="s">
        <v>1074</v>
      </c>
      <c r="G1106" s="11">
        <v>0.004</v>
      </c>
    </row>
    <row r="1107">
      <c r="A1107" s="10">
        <v>42332.0</v>
      </c>
      <c r="B1107" s="9">
        <v>42.87</v>
      </c>
      <c r="C1107" s="9">
        <v>42.04</v>
      </c>
      <c r="D1107" s="9">
        <v>43.46</v>
      </c>
      <c r="E1107" s="9">
        <v>41.86</v>
      </c>
      <c r="F1107" s="9" t="s">
        <v>1075</v>
      </c>
      <c r="G1107" s="11">
        <v>0.0268</v>
      </c>
    </row>
    <row r="1108">
      <c r="A1108" s="10">
        <v>42331.0</v>
      </c>
      <c r="B1108" s="9">
        <v>41.75</v>
      </c>
      <c r="C1108" s="9">
        <v>41.49</v>
      </c>
      <c r="D1108" s="9">
        <v>42.75</v>
      </c>
      <c r="E1108" s="9">
        <v>40.41</v>
      </c>
      <c r="F1108" s="9" t="s">
        <v>1076</v>
      </c>
      <c r="G1108" s="11">
        <v>0.0337</v>
      </c>
    </row>
    <row r="1109">
      <c r="A1109" s="10">
        <v>42328.0</v>
      </c>
      <c r="B1109" s="9">
        <v>40.39</v>
      </c>
      <c r="C1109" s="9">
        <v>40.54</v>
      </c>
      <c r="D1109" s="9">
        <v>40.99</v>
      </c>
      <c r="E1109" s="9">
        <v>38.99</v>
      </c>
      <c r="F1109" s="9" t="s">
        <v>1077</v>
      </c>
      <c r="G1109" s="11">
        <v>-0.0037</v>
      </c>
    </row>
    <row r="1110">
      <c r="A1110" s="10">
        <v>42327.0</v>
      </c>
      <c r="B1110" s="9">
        <v>40.54</v>
      </c>
      <c r="C1110" s="9">
        <v>40.72</v>
      </c>
      <c r="D1110" s="9">
        <v>41.05</v>
      </c>
      <c r="E1110" s="9">
        <v>39.89</v>
      </c>
      <c r="F1110" s="9" t="s">
        <v>1078</v>
      </c>
      <c r="G1110" s="11">
        <v>-0.0052</v>
      </c>
    </row>
    <row r="1111">
      <c r="A1111" s="10">
        <v>42326.0</v>
      </c>
      <c r="B1111" s="9">
        <v>40.75</v>
      </c>
      <c r="C1111" s="9">
        <v>41.11</v>
      </c>
      <c r="D1111" s="9">
        <v>41.55</v>
      </c>
      <c r="E1111" s="9">
        <v>39.91</v>
      </c>
      <c r="F1111" s="9" t="s">
        <v>1079</v>
      </c>
      <c r="G1111" s="11">
        <v>0.002</v>
      </c>
    </row>
    <row r="1112">
      <c r="A1112" s="10">
        <v>42325.0</v>
      </c>
      <c r="B1112" s="9">
        <v>40.67</v>
      </c>
      <c r="C1112" s="9">
        <v>41.96</v>
      </c>
      <c r="D1112" s="9">
        <v>42.03</v>
      </c>
      <c r="E1112" s="9">
        <v>40.58</v>
      </c>
      <c r="F1112" s="9" t="s">
        <v>1080</v>
      </c>
      <c r="G1112" s="11">
        <v>-0.0256</v>
      </c>
    </row>
    <row r="1113">
      <c r="A1113" s="10">
        <v>42324.0</v>
      </c>
      <c r="B1113" s="9">
        <v>41.74</v>
      </c>
      <c r="C1113" s="9">
        <v>40.92</v>
      </c>
      <c r="D1113" s="9">
        <v>42.25</v>
      </c>
      <c r="E1113" s="9">
        <v>40.06</v>
      </c>
      <c r="F1113" s="9" t="s">
        <v>1081</v>
      </c>
      <c r="G1113" s="11">
        <v>0.0245</v>
      </c>
    </row>
    <row r="1114">
      <c r="A1114" s="10">
        <v>42321.0</v>
      </c>
      <c r="B1114" s="9">
        <v>40.74</v>
      </c>
      <c r="C1114" s="9">
        <v>41.61</v>
      </c>
      <c r="D1114" s="9">
        <v>42.21</v>
      </c>
      <c r="E1114" s="9">
        <v>40.22</v>
      </c>
      <c r="F1114" s="9" t="s">
        <v>1082</v>
      </c>
      <c r="G1114" s="11">
        <v>-0.0242</v>
      </c>
    </row>
    <row r="1115">
      <c r="A1115" s="10">
        <v>42320.0</v>
      </c>
      <c r="B1115" s="9">
        <v>41.75</v>
      </c>
      <c r="C1115" s="9">
        <v>43.05</v>
      </c>
      <c r="D1115" s="9">
        <v>43.33</v>
      </c>
      <c r="E1115" s="9">
        <v>41.54</v>
      </c>
      <c r="F1115" s="9" t="s">
        <v>1083</v>
      </c>
      <c r="G1115" s="11">
        <v>-0.0275</v>
      </c>
    </row>
    <row r="1116">
      <c r="A1116" s="10">
        <v>42319.0</v>
      </c>
      <c r="B1116" s="9">
        <v>42.93</v>
      </c>
      <c r="C1116" s="9">
        <v>43.63</v>
      </c>
      <c r="D1116" s="9">
        <v>44.11</v>
      </c>
      <c r="E1116" s="9">
        <v>42.62</v>
      </c>
      <c r="F1116" s="9" t="s">
        <v>1084</v>
      </c>
      <c r="G1116" s="11">
        <v>-0.029</v>
      </c>
    </row>
    <row r="1117">
      <c r="A1117" s="10">
        <v>42318.0</v>
      </c>
      <c r="B1117" s="9">
        <v>44.21</v>
      </c>
      <c r="C1117" s="9">
        <v>44.1</v>
      </c>
      <c r="D1117" s="9">
        <v>44.76</v>
      </c>
      <c r="E1117" s="9">
        <v>43.57</v>
      </c>
      <c r="F1117" s="9" t="s">
        <v>1085</v>
      </c>
      <c r="G1117" s="11">
        <v>0.0078</v>
      </c>
    </row>
    <row r="1118">
      <c r="A1118" s="12">
        <v>42317.0</v>
      </c>
      <c r="B1118" s="9">
        <v>43.87</v>
      </c>
      <c r="C1118" s="9">
        <v>44.52</v>
      </c>
      <c r="D1118" s="9">
        <v>45.12</v>
      </c>
      <c r="E1118" s="9">
        <v>43.64</v>
      </c>
      <c r="F1118" s="9" t="s">
        <v>1086</v>
      </c>
      <c r="G1118" s="11">
        <v>-0.0095</v>
      </c>
    </row>
    <row r="1119">
      <c r="A1119" s="12">
        <v>42314.0</v>
      </c>
      <c r="B1119" s="9">
        <v>44.29</v>
      </c>
      <c r="C1119" s="9">
        <v>45.41</v>
      </c>
      <c r="D1119" s="9">
        <v>45.64</v>
      </c>
      <c r="E1119" s="9">
        <v>44.11</v>
      </c>
      <c r="F1119" s="9" t="s">
        <v>1087</v>
      </c>
      <c r="G1119" s="11">
        <v>-0.0201</v>
      </c>
    </row>
    <row r="1120">
      <c r="A1120" s="12">
        <v>42313.0</v>
      </c>
      <c r="B1120" s="9">
        <v>45.2</v>
      </c>
      <c r="C1120" s="9">
        <v>46.57</v>
      </c>
      <c r="D1120" s="9">
        <v>46.65</v>
      </c>
      <c r="E1120" s="9">
        <v>45.12</v>
      </c>
      <c r="F1120" s="9" t="s">
        <v>1088</v>
      </c>
      <c r="G1120" s="11">
        <v>-0.0242</v>
      </c>
    </row>
    <row r="1121">
      <c r="A1121" s="12">
        <v>42312.0</v>
      </c>
      <c r="B1121" s="9">
        <v>46.32</v>
      </c>
      <c r="C1121" s="9">
        <v>47.74</v>
      </c>
      <c r="D1121" s="9">
        <v>48.28</v>
      </c>
      <c r="E1121" s="9">
        <v>46.17</v>
      </c>
      <c r="F1121" s="9" t="s">
        <v>1089</v>
      </c>
      <c r="G1121" s="11">
        <v>-0.033</v>
      </c>
    </row>
    <row r="1122">
      <c r="A1122" s="12">
        <v>42311.0</v>
      </c>
      <c r="B1122" s="9">
        <v>47.9</v>
      </c>
      <c r="C1122" s="9">
        <v>46.11</v>
      </c>
      <c r="D1122" s="9">
        <v>48.36</v>
      </c>
      <c r="E1122" s="9">
        <v>45.96</v>
      </c>
      <c r="F1122" s="9" t="s">
        <v>1090</v>
      </c>
      <c r="G1122" s="11">
        <v>0.0381</v>
      </c>
    </row>
    <row r="1123">
      <c r="A1123" s="12">
        <v>42310.0</v>
      </c>
      <c r="B1123" s="9">
        <v>46.14</v>
      </c>
      <c r="C1123" s="9">
        <v>46.43</v>
      </c>
      <c r="D1123" s="9">
        <v>46.73</v>
      </c>
      <c r="E1123" s="9">
        <v>45.56</v>
      </c>
      <c r="F1123" s="9" t="s">
        <v>1091</v>
      </c>
      <c r="G1123" s="11">
        <v>-0.0097</v>
      </c>
    </row>
    <row r="1124">
      <c r="A1124" s="10">
        <v>42307.0</v>
      </c>
      <c r="B1124" s="9">
        <v>46.59</v>
      </c>
      <c r="C1124" s="9">
        <v>45.74</v>
      </c>
      <c r="D1124" s="9">
        <v>47.03</v>
      </c>
      <c r="E1124" s="9">
        <v>45.48</v>
      </c>
      <c r="F1124" s="9" t="s">
        <v>1092</v>
      </c>
      <c r="G1124" s="11">
        <v>0.0115</v>
      </c>
    </row>
    <row r="1125">
      <c r="A1125" s="10">
        <v>42306.0</v>
      </c>
      <c r="B1125" s="9">
        <v>46.06</v>
      </c>
      <c r="C1125" s="9">
        <v>46.06</v>
      </c>
      <c r="D1125" s="9">
        <v>46.79</v>
      </c>
      <c r="E1125" s="9">
        <v>45.16</v>
      </c>
      <c r="F1125" s="9" t="s">
        <v>1093</v>
      </c>
      <c r="G1125" s="11">
        <v>0.0026</v>
      </c>
    </row>
    <row r="1126">
      <c r="A1126" s="10">
        <v>42305.0</v>
      </c>
      <c r="B1126" s="9">
        <v>45.94</v>
      </c>
      <c r="C1126" s="9">
        <v>43.44</v>
      </c>
      <c r="D1126" s="9">
        <v>46.22</v>
      </c>
      <c r="E1126" s="9">
        <v>43.06</v>
      </c>
      <c r="F1126" s="9" t="s">
        <v>1094</v>
      </c>
      <c r="G1126" s="11">
        <v>0.0634</v>
      </c>
    </row>
    <row r="1127">
      <c r="A1127" s="10">
        <v>42304.0</v>
      </c>
      <c r="B1127" s="9">
        <v>43.2</v>
      </c>
      <c r="C1127" s="9">
        <v>43.78</v>
      </c>
      <c r="D1127" s="9">
        <v>43.91</v>
      </c>
      <c r="E1127" s="9">
        <v>42.58</v>
      </c>
      <c r="F1127" s="9" t="s">
        <v>1095</v>
      </c>
      <c r="G1127" s="11">
        <v>-0.0177</v>
      </c>
    </row>
    <row r="1128">
      <c r="A1128" s="10">
        <v>42303.0</v>
      </c>
      <c r="B1128" s="9">
        <v>43.98</v>
      </c>
      <c r="C1128" s="9">
        <v>44.74</v>
      </c>
      <c r="D1128" s="9">
        <v>44.94</v>
      </c>
      <c r="E1128" s="9">
        <v>43.64</v>
      </c>
      <c r="F1128" s="9" t="s">
        <v>1096</v>
      </c>
      <c r="G1128" s="11">
        <v>-0.0139</v>
      </c>
    </row>
    <row r="1129">
      <c r="A1129" s="10">
        <v>42300.0</v>
      </c>
      <c r="B1129" s="9">
        <v>44.6</v>
      </c>
      <c r="C1129" s="9">
        <v>45.44</v>
      </c>
      <c r="D1129" s="9">
        <v>45.75</v>
      </c>
      <c r="E1129" s="9">
        <v>44.2</v>
      </c>
      <c r="F1129" s="9" t="s">
        <v>1097</v>
      </c>
      <c r="G1129" s="11">
        <v>-0.0172</v>
      </c>
    </row>
    <row r="1130">
      <c r="A1130" s="10">
        <v>42299.0</v>
      </c>
      <c r="B1130" s="9">
        <v>45.38</v>
      </c>
      <c r="C1130" s="9">
        <v>45.27</v>
      </c>
      <c r="D1130" s="9">
        <v>46.1</v>
      </c>
      <c r="E1130" s="9">
        <v>44.9</v>
      </c>
      <c r="F1130" s="9" t="s">
        <v>1098</v>
      </c>
      <c r="G1130" s="11">
        <v>0.004</v>
      </c>
    </row>
    <row r="1131">
      <c r="A1131" s="10">
        <v>42298.0</v>
      </c>
      <c r="B1131" s="9">
        <v>45.2</v>
      </c>
      <c r="C1131" s="9">
        <v>45.88</v>
      </c>
      <c r="D1131" s="9">
        <v>46.08</v>
      </c>
      <c r="E1131" s="9">
        <v>44.86</v>
      </c>
      <c r="F1131" s="9" t="s">
        <v>1099</v>
      </c>
      <c r="G1131" s="11">
        <v>-0.0077</v>
      </c>
    </row>
    <row r="1132">
      <c r="A1132" s="10">
        <v>42297.0</v>
      </c>
      <c r="B1132" s="9">
        <v>45.55</v>
      </c>
      <c r="C1132" s="9">
        <v>46.25</v>
      </c>
      <c r="D1132" s="9">
        <v>46.52</v>
      </c>
      <c r="E1132" s="9">
        <v>45.23</v>
      </c>
      <c r="F1132" s="9" t="s">
        <v>1100</v>
      </c>
      <c r="G1132" s="11">
        <v>-0.0074</v>
      </c>
    </row>
    <row r="1133">
      <c r="A1133" s="10">
        <v>42296.0</v>
      </c>
      <c r="B1133" s="9">
        <v>45.89</v>
      </c>
      <c r="C1133" s="9">
        <v>47.27</v>
      </c>
      <c r="D1133" s="9">
        <v>47.49</v>
      </c>
      <c r="E1133" s="9">
        <v>45.85</v>
      </c>
      <c r="F1133" s="9" t="s">
        <v>1101</v>
      </c>
      <c r="G1133" s="11">
        <v>-0.029</v>
      </c>
    </row>
    <row r="1134">
      <c r="A1134" s="10">
        <v>42293.0</v>
      </c>
      <c r="B1134" s="9">
        <v>47.26</v>
      </c>
      <c r="C1134" s="9">
        <v>46.87</v>
      </c>
      <c r="D1134" s="9">
        <v>47.5</v>
      </c>
      <c r="E1134" s="9">
        <v>46.16</v>
      </c>
      <c r="F1134" s="9" t="s">
        <v>1102</v>
      </c>
      <c r="G1134" s="11">
        <v>0.019</v>
      </c>
    </row>
    <row r="1135">
      <c r="A1135" s="10">
        <v>42292.0</v>
      </c>
      <c r="B1135" s="9">
        <v>46.38</v>
      </c>
      <c r="C1135" s="9">
        <v>46.28</v>
      </c>
      <c r="D1135" s="9">
        <v>47.02</v>
      </c>
      <c r="E1135" s="9">
        <v>45.23</v>
      </c>
      <c r="F1135" s="9" t="s">
        <v>1103</v>
      </c>
      <c r="G1135" s="11">
        <v>-0.0056</v>
      </c>
    </row>
    <row r="1136">
      <c r="A1136" s="10">
        <v>42291.0</v>
      </c>
      <c r="B1136" s="9">
        <v>46.64</v>
      </c>
      <c r="C1136" s="9">
        <v>46.69</v>
      </c>
      <c r="D1136" s="9">
        <v>46.96</v>
      </c>
      <c r="E1136" s="9">
        <v>45.94</v>
      </c>
      <c r="F1136" s="9" t="s">
        <v>1104</v>
      </c>
      <c r="G1136" s="11">
        <v>-4.0E-4</v>
      </c>
    </row>
    <row r="1137">
      <c r="A1137" s="10">
        <v>42290.0</v>
      </c>
      <c r="B1137" s="9">
        <v>46.66</v>
      </c>
      <c r="C1137" s="9">
        <v>47.46</v>
      </c>
      <c r="D1137" s="9">
        <v>48.43</v>
      </c>
      <c r="E1137" s="9">
        <v>46.44</v>
      </c>
      <c r="F1137" s="9" t="s">
        <v>1105</v>
      </c>
      <c r="G1137" s="11">
        <v>-0.0093</v>
      </c>
    </row>
    <row r="1138">
      <c r="A1138" s="10">
        <v>42289.0</v>
      </c>
      <c r="B1138" s="9">
        <v>47.1</v>
      </c>
      <c r="C1138" s="9">
        <v>49.51</v>
      </c>
      <c r="D1138" s="9">
        <v>50.13</v>
      </c>
      <c r="E1138" s="9">
        <v>47.04</v>
      </c>
      <c r="F1138" s="9" t="s">
        <v>1106</v>
      </c>
      <c r="G1138" s="11">
        <v>-0.051</v>
      </c>
    </row>
    <row r="1139">
      <c r="A1139" s="12">
        <v>42286.0</v>
      </c>
      <c r="B1139" s="9">
        <v>49.63</v>
      </c>
      <c r="C1139" s="9">
        <v>49.69</v>
      </c>
      <c r="D1139" s="9">
        <v>50.92</v>
      </c>
      <c r="E1139" s="9">
        <v>49.17</v>
      </c>
      <c r="F1139" s="9" t="s">
        <v>1107</v>
      </c>
      <c r="G1139" s="11">
        <v>0.004</v>
      </c>
    </row>
    <row r="1140">
      <c r="A1140" s="12">
        <v>42285.0</v>
      </c>
      <c r="B1140" s="9">
        <v>49.43</v>
      </c>
      <c r="C1140" s="9">
        <v>48.11</v>
      </c>
      <c r="D1140" s="9">
        <v>50.07</v>
      </c>
      <c r="E1140" s="9">
        <v>47.76</v>
      </c>
      <c r="F1140" s="9" t="s">
        <v>1108</v>
      </c>
      <c r="G1140" s="11">
        <v>0.0339</v>
      </c>
    </row>
    <row r="1141">
      <c r="A1141" s="12">
        <v>42284.0</v>
      </c>
      <c r="B1141" s="9">
        <v>47.81</v>
      </c>
      <c r="C1141" s="9">
        <v>49.0</v>
      </c>
      <c r="D1141" s="9">
        <v>49.71</v>
      </c>
      <c r="E1141" s="9">
        <v>47.7</v>
      </c>
      <c r="F1141" s="9" t="s">
        <v>1109</v>
      </c>
      <c r="G1141" s="11">
        <v>-0.0148</v>
      </c>
    </row>
    <row r="1142">
      <c r="A1142" s="12">
        <v>42283.0</v>
      </c>
      <c r="B1142" s="9">
        <v>48.53</v>
      </c>
      <c r="C1142" s="9">
        <v>46.2</v>
      </c>
      <c r="D1142" s="9">
        <v>49.08</v>
      </c>
      <c r="E1142" s="9">
        <v>45.73</v>
      </c>
      <c r="F1142" s="9" t="s">
        <v>1110</v>
      </c>
      <c r="G1142" s="11">
        <v>0.0491</v>
      </c>
    </row>
    <row r="1143">
      <c r="A1143" s="12">
        <v>42282.0</v>
      </c>
      <c r="B1143" s="9">
        <v>46.26</v>
      </c>
      <c r="C1143" s="9">
        <v>45.65</v>
      </c>
      <c r="D1143" s="9">
        <v>46.94</v>
      </c>
      <c r="E1143" s="9">
        <v>45.21</v>
      </c>
      <c r="F1143" s="9" t="s">
        <v>1111</v>
      </c>
      <c r="G1143" s="11">
        <v>0.0158</v>
      </c>
    </row>
    <row r="1144">
      <c r="A1144" s="12">
        <v>42279.0</v>
      </c>
      <c r="B1144" s="9">
        <v>45.54</v>
      </c>
      <c r="C1144" s="9">
        <v>45.07</v>
      </c>
      <c r="D1144" s="9">
        <v>45.81</v>
      </c>
      <c r="E1144" s="9">
        <v>43.97</v>
      </c>
      <c r="F1144" s="9" t="s">
        <v>1112</v>
      </c>
      <c r="G1144" s="11">
        <v>0.0179</v>
      </c>
    </row>
    <row r="1145">
      <c r="A1145" s="12">
        <v>42278.0</v>
      </c>
      <c r="B1145" s="9">
        <v>44.74</v>
      </c>
      <c r="C1145" s="9">
        <v>45.38</v>
      </c>
      <c r="D1145" s="9">
        <v>47.1</v>
      </c>
      <c r="E1145" s="9">
        <v>44.63</v>
      </c>
      <c r="F1145" s="9" t="s">
        <v>1113</v>
      </c>
      <c r="G1145" s="11">
        <v>-0.0078</v>
      </c>
    </row>
    <row r="1146">
      <c r="A1146" s="10">
        <v>42277.0</v>
      </c>
      <c r="B1146" s="9">
        <v>45.09</v>
      </c>
      <c r="C1146" s="9">
        <v>44.92</v>
      </c>
      <c r="D1146" s="9">
        <v>45.85</v>
      </c>
      <c r="E1146" s="9">
        <v>44.68</v>
      </c>
      <c r="F1146" s="9" t="s">
        <v>1114</v>
      </c>
      <c r="G1146" s="11">
        <v>-0.0031</v>
      </c>
    </row>
    <row r="1147">
      <c r="A1147" s="10">
        <v>42276.0</v>
      </c>
      <c r="B1147" s="9">
        <v>45.23</v>
      </c>
      <c r="C1147" s="9">
        <v>44.5</v>
      </c>
      <c r="D1147" s="9">
        <v>45.7</v>
      </c>
      <c r="E1147" s="9">
        <v>44.3</v>
      </c>
      <c r="F1147" s="9" t="s">
        <v>1115</v>
      </c>
      <c r="G1147" s="11">
        <v>0.018</v>
      </c>
    </row>
    <row r="1148">
      <c r="A1148" s="10">
        <v>42275.0</v>
      </c>
      <c r="B1148" s="9">
        <v>44.43</v>
      </c>
      <c r="C1148" s="9">
        <v>45.38</v>
      </c>
      <c r="D1148" s="9">
        <v>45.5</v>
      </c>
      <c r="E1148" s="9">
        <v>44.3</v>
      </c>
      <c r="F1148" s="9" t="s">
        <v>1116</v>
      </c>
      <c r="G1148" s="11">
        <v>-0.0278</v>
      </c>
    </row>
    <row r="1149">
      <c r="A1149" s="10">
        <v>42272.0</v>
      </c>
      <c r="B1149" s="9">
        <v>45.7</v>
      </c>
      <c r="C1149" s="9">
        <v>45.05</v>
      </c>
      <c r="D1149" s="9">
        <v>46.38</v>
      </c>
      <c r="E1149" s="9">
        <v>44.86</v>
      </c>
      <c r="F1149" s="9" t="s">
        <v>1117</v>
      </c>
      <c r="G1149" s="11">
        <v>0.0176</v>
      </c>
    </row>
    <row r="1150">
      <c r="A1150" s="10">
        <v>42271.0</v>
      </c>
      <c r="B1150" s="9">
        <v>44.91</v>
      </c>
      <c r="C1150" s="9">
        <v>44.62</v>
      </c>
      <c r="D1150" s="9">
        <v>45.18</v>
      </c>
      <c r="E1150" s="9">
        <v>43.71</v>
      </c>
      <c r="F1150" s="9" t="s">
        <v>1118</v>
      </c>
      <c r="G1150" s="11">
        <v>0.0097</v>
      </c>
    </row>
    <row r="1151">
      <c r="A1151" s="10">
        <v>42270.0</v>
      </c>
      <c r="B1151" s="9">
        <v>44.48</v>
      </c>
      <c r="C1151" s="9">
        <v>46.54</v>
      </c>
      <c r="D1151" s="9">
        <v>47.15</v>
      </c>
      <c r="E1151" s="9">
        <v>44.41</v>
      </c>
      <c r="F1151" s="9" t="s">
        <v>1119</v>
      </c>
      <c r="G1151" s="11">
        <v>-0.0295</v>
      </c>
    </row>
    <row r="1152">
      <c r="A1152" s="10">
        <v>42269.0</v>
      </c>
      <c r="B1152" s="9">
        <v>45.83</v>
      </c>
      <c r="C1152" s="9">
        <v>46.45</v>
      </c>
      <c r="D1152" s="9">
        <v>46.48</v>
      </c>
      <c r="E1152" s="9">
        <v>45.14</v>
      </c>
      <c r="F1152" s="9" t="s">
        <v>1120</v>
      </c>
      <c r="G1152" s="11">
        <v>-0.0182</v>
      </c>
    </row>
    <row r="1153">
      <c r="A1153" s="10">
        <v>42268.0</v>
      </c>
      <c r="B1153" s="9">
        <v>46.68</v>
      </c>
      <c r="C1153" s="9">
        <v>44.97</v>
      </c>
      <c r="D1153" s="9">
        <v>46.74</v>
      </c>
      <c r="E1153" s="9">
        <v>44.69</v>
      </c>
      <c r="F1153" s="9" t="s">
        <v>1121</v>
      </c>
      <c r="G1153" s="11">
        <v>0.0448</v>
      </c>
    </row>
    <row r="1154">
      <c r="A1154" s="10">
        <v>42265.0</v>
      </c>
      <c r="B1154" s="9">
        <v>44.68</v>
      </c>
      <c r="C1154" s="9">
        <v>46.89</v>
      </c>
      <c r="D1154" s="9">
        <v>47.03</v>
      </c>
      <c r="E1154" s="9">
        <v>44.24</v>
      </c>
      <c r="F1154" s="9" t="s">
        <v>1122</v>
      </c>
      <c r="G1154" s="11">
        <v>-0.0473</v>
      </c>
    </row>
    <row r="1155">
      <c r="A1155" s="10">
        <v>42264.0</v>
      </c>
      <c r="B1155" s="9">
        <v>46.9</v>
      </c>
      <c r="C1155" s="9">
        <v>47.13</v>
      </c>
      <c r="D1155" s="9">
        <v>47.71</v>
      </c>
      <c r="E1155" s="9">
        <v>46.33</v>
      </c>
      <c r="F1155" s="9" t="s">
        <v>1123</v>
      </c>
      <c r="G1155" s="11">
        <v>-0.0053</v>
      </c>
    </row>
    <row r="1156">
      <c r="A1156" s="10">
        <v>42263.0</v>
      </c>
      <c r="B1156" s="9">
        <v>47.15</v>
      </c>
      <c r="C1156" s="9">
        <v>45.16</v>
      </c>
      <c r="D1156" s="9">
        <v>47.35</v>
      </c>
      <c r="E1156" s="9">
        <v>44.82</v>
      </c>
      <c r="F1156" s="9" t="s">
        <v>1124</v>
      </c>
      <c r="G1156" s="11">
        <v>0.0574</v>
      </c>
    </row>
    <row r="1157">
      <c r="A1157" s="10">
        <v>42262.0</v>
      </c>
      <c r="B1157" s="9">
        <v>44.59</v>
      </c>
      <c r="C1157" s="9">
        <v>44.11</v>
      </c>
      <c r="D1157" s="9">
        <v>45.25</v>
      </c>
      <c r="E1157" s="9">
        <v>43.92</v>
      </c>
      <c r="F1157" s="9" t="s">
        <v>1125</v>
      </c>
      <c r="G1157" s="11">
        <v>0.0134</v>
      </c>
    </row>
    <row r="1158">
      <c r="A1158" s="10">
        <v>42261.0</v>
      </c>
      <c r="B1158" s="9">
        <v>44.0</v>
      </c>
      <c r="C1158" s="9">
        <v>44.78</v>
      </c>
      <c r="D1158" s="9">
        <v>44.97</v>
      </c>
      <c r="E1158" s="9">
        <v>43.59</v>
      </c>
      <c r="F1158" s="9" t="s">
        <v>1126</v>
      </c>
      <c r="G1158" s="11">
        <v>-0.0141</v>
      </c>
    </row>
    <row r="1159">
      <c r="A1159" s="10">
        <v>42258.0</v>
      </c>
      <c r="B1159" s="9">
        <v>44.63</v>
      </c>
      <c r="C1159" s="9">
        <v>45.71</v>
      </c>
      <c r="D1159" s="9">
        <v>45.88</v>
      </c>
      <c r="E1159" s="9">
        <v>44.16</v>
      </c>
      <c r="F1159" s="9" t="s">
        <v>1127</v>
      </c>
      <c r="G1159" s="11">
        <v>-0.0281</v>
      </c>
    </row>
    <row r="1160">
      <c r="A1160" s="10">
        <v>42257.0</v>
      </c>
      <c r="B1160" s="9">
        <v>45.92</v>
      </c>
      <c r="C1160" s="9">
        <v>44.16</v>
      </c>
      <c r="D1160" s="9">
        <v>46.04</v>
      </c>
      <c r="E1160" s="9">
        <v>43.36</v>
      </c>
      <c r="F1160" s="9" t="s">
        <v>1128</v>
      </c>
      <c r="G1160" s="11">
        <v>0.0401</v>
      </c>
    </row>
    <row r="1161">
      <c r="A1161" s="12">
        <v>42256.0</v>
      </c>
      <c r="B1161" s="9">
        <v>44.15</v>
      </c>
      <c r="C1161" s="9">
        <v>45.79</v>
      </c>
      <c r="D1161" s="9">
        <v>46.26</v>
      </c>
      <c r="E1161" s="9">
        <v>44.05</v>
      </c>
      <c r="F1161" s="9" t="s">
        <v>1129</v>
      </c>
      <c r="G1161" s="11">
        <v>-0.039</v>
      </c>
    </row>
    <row r="1162">
      <c r="A1162" s="12">
        <v>42255.0</v>
      </c>
      <c r="B1162" s="9">
        <v>45.94</v>
      </c>
      <c r="C1162" s="9">
        <v>45.82</v>
      </c>
      <c r="D1162" s="9">
        <v>46.41</v>
      </c>
      <c r="E1162" s="9">
        <v>44.14</v>
      </c>
      <c r="F1162" s="9" t="s">
        <v>1130</v>
      </c>
      <c r="G1162" s="11">
        <v>0.0277</v>
      </c>
    </row>
    <row r="1163">
      <c r="A1163" s="12">
        <v>42254.0</v>
      </c>
      <c r="B1163" s="9">
        <v>44.7</v>
      </c>
      <c r="C1163" s="9">
        <v>45.72</v>
      </c>
      <c r="D1163" s="9">
        <v>45.92</v>
      </c>
      <c r="E1163" s="9">
        <v>44.15</v>
      </c>
      <c r="F1163" s="9" t="s">
        <v>55</v>
      </c>
      <c r="G1163" s="11">
        <v>-0.0223</v>
      </c>
    </row>
    <row r="1164">
      <c r="A1164" s="12">
        <v>42253.0</v>
      </c>
      <c r="B1164" s="9">
        <v>45.72</v>
      </c>
      <c r="C1164" s="9">
        <v>45.72</v>
      </c>
      <c r="D1164" s="9">
        <v>45.87</v>
      </c>
      <c r="E1164" s="9">
        <v>45.61</v>
      </c>
      <c r="F1164" s="9" t="s">
        <v>55</v>
      </c>
      <c r="G1164" s="11">
        <v>-0.0072</v>
      </c>
    </row>
    <row r="1165">
      <c r="A1165" s="12">
        <v>42251.0</v>
      </c>
      <c r="B1165" s="9">
        <v>46.05</v>
      </c>
      <c r="C1165" s="9">
        <v>46.68</v>
      </c>
      <c r="D1165" s="9">
        <v>47.23</v>
      </c>
      <c r="E1165" s="9">
        <v>45.61</v>
      </c>
      <c r="F1165" s="9" t="s">
        <v>1131</v>
      </c>
      <c r="G1165" s="11">
        <v>-0.015</v>
      </c>
    </row>
    <row r="1166">
      <c r="A1166" s="12">
        <v>42250.0</v>
      </c>
      <c r="B1166" s="9">
        <v>46.75</v>
      </c>
      <c r="C1166" s="9">
        <v>46.11</v>
      </c>
      <c r="D1166" s="9">
        <v>48.42</v>
      </c>
      <c r="E1166" s="9">
        <v>45.65</v>
      </c>
      <c r="F1166" s="9" t="s">
        <v>1132</v>
      </c>
      <c r="G1166" s="11">
        <v>0.0108</v>
      </c>
    </row>
    <row r="1167">
      <c r="A1167" s="12">
        <v>42249.0</v>
      </c>
      <c r="B1167" s="9">
        <v>46.25</v>
      </c>
      <c r="C1167" s="9">
        <v>44.26</v>
      </c>
      <c r="D1167" s="9">
        <v>46.77</v>
      </c>
      <c r="E1167" s="9">
        <v>43.21</v>
      </c>
      <c r="F1167" s="9" t="s">
        <v>1133</v>
      </c>
      <c r="G1167" s="11">
        <v>0.0185</v>
      </c>
    </row>
    <row r="1168">
      <c r="A1168" s="12">
        <v>42248.0</v>
      </c>
      <c r="B1168" s="9">
        <v>45.41</v>
      </c>
      <c r="C1168" s="9">
        <v>48.1</v>
      </c>
      <c r="D1168" s="9">
        <v>48.87</v>
      </c>
      <c r="E1168" s="9">
        <v>44.15</v>
      </c>
      <c r="F1168" s="9" t="s">
        <v>1134</v>
      </c>
      <c r="G1168" s="11">
        <v>-0.077</v>
      </c>
    </row>
    <row r="1169">
      <c r="A1169" s="10">
        <v>42247.0</v>
      </c>
      <c r="B1169" s="9">
        <v>49.2</v>
      </c>
      <c r="C1169" s="9">
        <v>45.0</v>
      </c>
      <c r="D1169" s="9">
        <v>49.33</v>
      </c>
      <c r="E1169" s="9">
        <v>43.6</v>
      </c>
      <c r="F1169" s="9" t="s">
        <v>1135</v>
      </c>
      <c r="G1169" s="11">
        <v>0.088</v>
      </c>
    </row>
    <row r="1170">
      <c r="A1170" s="10">
        <v>42244.0</v>
      </c>
      <c r="B1170" s="9">
        <v>45.22</v>
      </c>
      <c r="C1170" s="9">
        <v>42.68</v>
      </c>
      <c r="D1170" s="9">
        <v>45.9</v>
      </c>
      <c r="E1170" s="9">
        <v>41.78</v>
      </c>
      <c r="F1170" s="9" t="s">
        <v>1136</v>
      </c>
      <c r="G1170" s="11">
        <v>0.0625</v>
      </c>
    </row>
    <row r="1171">
      <c r="A1171" s="10">
        <v>42243.0</v>
      </c>
      <c r="B1171" s="9">
        <v>42.56</v>
      </c>
      <c r="C1171" s="9">
        <v>38.96</v>
      </c>
      <c r="D1171" s="9">
        <v>42.86</v>
      </c>
      <c r="E1171" s="9">
        <v>38.95</v>
      </c>
      <c r="F1171" s="9" t="s">
        <v>1137</v>
      </c>
      <c r="G1171" s="11">
        <v>0.1026</v>
      </c>
    </row>
    <row r="1172">
      <c r="A1172" s="10">
        <v>42242.0</v>
      </c>
      <c r="B1172" s="9">
        <v>38.6</v>
      </c>
      <c r="C1172" s="9">
        <v>39.69</v>
      </c>
      <c r="D1172" s="9">
        <v>39.86</v>
      </c>
      <c r="E1172" s="9">
        <v>38.52</v>
      </c>
      <c r="F1172" s="9" t="s">
        <v>1138</v>
      </c>
      <c r="G1172" s="11">
        <v>-0.0181</v>
      </c>
    </row>
    <row r="1173">
      <c r="A1173" s="10">
        <v>42241.0</v>
      </c>
      <c r="B1173" s="9">
        <v>39.31</v>
      </c>
      <c r="C1173" s="9">
        <v>38.18</v>
      </c>
      <c r="D1173" s="9">
        <v>39.89</v>
      </c>
      <c r="E1173" s="9">
        <v>38.16</v>
      </c>
      <c r="F1173" s="9" t="s">
        <v>1139</v>
      </c>
      <c r="G1173" s="11">
        <v>0.028</v>
      </c>
    </row>
    <row r="1174">
      <c r="A1174" s="10">
        <v>42240.0</v>
      </c>
      <c r="B1174" s="9">
        <v>38.24</v>
      </c>
      <c r="C1174" s="9">
        <v>40.3</v>
      </c>
      <c r="D1174" s="9">
        <v>40.47</v>
      </c>
      <c r="E1174" s="9">
        <v>37.75</v>
      </c>
      <c r="F1174" s="9" t="s">
        <v>1140</v>
      </c>
      <c r="G1174" s="11">
        <v>-0.0546</v>
      </c>
    </row>
    <row r="1175">
      <c r="A1175" s="10">
        <v>42237.0</v>
      </c>
      <c r="B1175" s="9">
        <v>40.45</v>
      </c>
      <c r="C1175" s="9">
        <v>41.03</v>
      </c>
      <c r="D1175" s="9">
        <v>41.4</v>
      </c>
      <c r="E1175" s="9">
        <v>39.86</v>
      </c>
      <c r="F1175" s="9" t="s">
        <v>1141</v>
      </c>
      <c r="G1175" s="11">
        <v>-0.0168</v>
      </c>
    </row>
    <row r="1176">
      <c r="A1176" s="10">
        <v>42236.0</v>
      </c>
      <c r="B1176" s="9">
        <v>41.14</v>
      </c>
      <c r="C1176" s="9">
        <v>40.58</v>
      </c>
      <c r="D1176" s="9">
        <v>41.48</v>
      </c>
      <c r="E1176" s="9">
        <v>40.21</v>
      </c>
      <c r="F1176" s="9" t="s">
        <v>1142</v>
      </c>
      <c r="G1176" s="11">
        <v>0.0083</v>
      </c>
    </row>
    <row r="1177">
      <c r="A1177" s="10">
        <v>42235.0</v>
      </c>
      <c r="B1177" s="9">
        <v>40.8</v>
      </c>
      <c r="C1177" s="9">
        <v>42.41</v>
      </c>
      <c r="D1177" s="9">
        <v>42.68</v>
      </c>
      <c r="E1177" s="9">
        <v>40.4</v>
      </c>
      <c r="F1177" s="9" t="s">
        <v>1143</v>
      </c>
      <c r="G1177" s="11">
        <v>-0.0427</v>
      </c>
    </row>
    <row r="1178">
      <c r="A1178" s="10">
        <v>42234.0</v>
      </c>
      <c r="B1178" s="9">
        <v>42.62</v>
      </c>
      <c r="C1178" s="9">
        <v>41.88</v>
      </c>
      <c r="D1178" s="9">
        <v>42.9</v>
      </c>
      <c r="E1178" s="9">
        <v>41.43</v>
      </c>
      <c r="F1178" s="9" t="s">
        <v>1144</v>
      </c>
      <c r="G1178" s="11">
        <v>0.0179</v>
      </c>
    </row>
    <row r="1179">
      <c r="A1179" s="10">
        <v>42233.0</v>
      </c>
      <c r="B1179" s="9">
        <v>41.87</v>
      </c>
      <c r="C1179" s="9">
        <v>42.18</v>
      </c>
      <c r="D1179" s="9">
        <v>42.69</v>
      </c>
      <c r="E1179" s="9">
        <v>41.64</v>
      </c>
      <c r="F1179" s="9" t="s">
        <v>1145</v>
      </c>
      <c r="G1179" s="11">
        <v>-0.0148</v>
      </c>
    </row>
    <row r="1180">
      <c r="A1180" s="10">
        <v>42230.0</v>
      </c>
      <c r="B1180" s="9">
        <v>42.5</v>
      </c>
      <c r="C1180" s="9">
        <v>42.23</v>
      </c>
      <c r="D1180" s="9">
        <v>42.96</v>
      </c>
      <c r="E1180" s="9">
        <v>41.35</v>
      </c>
      <c r="F1180" s="9" t="s">
        <v>1146</v>
      </c>
      <c r="G1180" s="11">
        <v>0.0064</v>
      </c>
    </row>
    <row r="1181">
      <c r="A1181" s="10">
        <v>42229.0</v>
      </c>
      <c r="B1181" s="9">
        <v>42.23</v>
      </c>
      <c r="C1181" s="9">
        <v>43.34</v>
      </c>
      <c r="D1181" s="9">
        <v>43.72</v>
      </c>
      <c r="E1181" s="9">
        <v>41.91</v>
      </c>
      <c r="F1181" s="9" t="s">
        <v>1147</v>
      </c>
      <c r="G1181" s="11">
        <v>-0.0247</v>
      </c>
    </row>
    <row r="1182">
      <c r="A1182" s="10">
        <v>42228.0</v>
      </c>
      <c r="B1182" s="9">
        <v>43.3</v>
      </c>
      <c r="C1182" s="9">
        <v>43.27</v>
      </c>
      <c r="D1182" s="9">
        <v>43.87</v>
      </c>
      <c r="E1182" s="9">
        <v>42.8</v>
      </c>
      <c r="F1182" s="9" t="s">
        <v>1148</v>
      </c>
      <c r="G1182" s="11">
        <v>0.0051</v>
      </c>
    </row>
    <row r="1183">
      <c r="A1183" s="10">
        <v>42227.0</v>
      </c>
      <c r="B1183" s="9">
        <v>43.08</v>
      </c>
      <c r="C1183" s="9">
        <v>44.81</v>
      </c>
      <c r="D1183" s="9">
        <v>45.34</v>
      </c>
      <c r="E1183" s="9">
        <v>42.69</v>
      </c>
      <c r="F1183" s="9" t="s">
        <v>1149</v>
      </c>
      <c r="G1183" s="11">
        <v>-0.0418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1150</v>
      </c>
    </row>
    <row r="2">
      <c r="A2" s="9" t="s">
        <v>39</v>
      </c>
      <c r="B2" s="9" t="s">
        <v>41</v>
      </c>
      <c r="C2" s="9" t="s">
        <v>42</v>
      </c>
      <c r="D2" s="9" t="s">
        <v>43</v>
      </c>
      <c r="E2" s="9" t="s">
        <v>1151</v>
      </c>
      <c r="F2" s="9" t="s">
        <v>1152</v>
      </c>
      <c r="G2" s="9" t="s">
        <v>1153</v>
      </c>
    </row>
    <row r="3">
      <c r="A3" s="15">
        <v>42227.0</v>
      </c>
      <c r="B3" s="9">
        <v>129.649994</v>
      </c>
      <c r="C3" s="9">
        <v>129.649994</v>
      </c>
      <c r="D3" s="9">
        <v>128.690002</v>
      </c>
      <c r="E3" s="9">
        <v>129.009995</v>
      </c>
      <c r="F3" s="9">
        <v>109.751015</v>
      </c>
      <c r="G3" s="9">
        <v>236100.0</v>
      </c>
    </row>
    <row r="4">
      <c r="A4" s="15">
        <v>42228.0</v>
      </c>
      <c r="B4" s="9">
        <v>127.290001</v>
      </c>
      <c r="C4" s="9">
        <v>127.690002</v>
      </c>
      <c r="D4" s="9">
        <v>126.029999</v>
      </c>
      <c r="E4" s="9">
        <v>127.419998</v>
      </c>
      <c r="F4" s="9">
        <v>108.398384</v>
      </c>
      <c r="G4" s="9">
        <v>768000.0</v>
      </c>
    </row>
    <row r="5">
      <c r="A5" s="15">
        <v>42229.0</v>
      </c>
      <c r="B5" s="9">
        <v>127.150002</v>
      </c>
      <c r="C5" s="9">
        <v>128.149994</v>
      </c>
      <c r="D5" s="9">
        <v>126.860001</v>
      </c>
      <c r="E5" s="9">
        <v>127.790001</v>
      </c>
      <c r="F5" s="9">
        <v>108.713142</v>
      </c>
      <c r="G5" s="9">
        <v>188700.0</v>
      </c>
    </row>
    <row r="6">
      <c r="A6" s="15">
        <v>42230.0</v>
      </c>
      <c r="B6" s="9">
        <v>127.790001</v>
      </c>
      <c r="C6" s="9">
        <v>128.240005</v>
      </c>
      <c r="D6" s="9">
        <v>127.580002</v>
      </c>
      <c r="E6" s="9">
        <v>128.190002</v>
      </c>
      <c r="F6" s="9">
        <v>109.053429</v>
      </c>
      <c r="G6" s="9">
        <v>130600.0</v>
      </c>
    </row>
    <row r="7">
      <c r="A7" s="15">
        <v>42233.0</v>
      </c>
      <c r="B7" s="9">
        <v>127.5</v>
      </c>
      <c r="C7" s="9">
        <v>127.989998</v>
      </c>
      <c r="D7" s="9">
        <v>127.099998</v>
      </c>
      <c r="E7" s="9">
        <v>127.870003</v>
      </c>
      <c r="F7" s="9">
        <v>108.781197</v>
      </c>
      <c r="G7" s="9">
        <v>155700.0</v>
      </c>
    </row>
    <row r="8">
      <c r="A8" s="15">
        <v>42234.0</v>
      </c>
      <c r="B8" s="9">
        <v>127.610001</v>
      </c>
      <c r="C8" s="9">
        <v>128.070007</v>
      </c>
      <c r="D8" s="9">
        <v>127.440002</v>
      </c>
      <c r="E8" s="9">
        <v>127.870003</v>
      </c>
      <c r="F8" s="9">
        <v>108.781197</v>
      </c>
      <c r="G8" s="9">
        <v>185400.0</v>
      </c>
    </row>
    <row r="9">
      <c r="A9" s="15">
        <v>42235.0</v>
      </c>
      <c r="B9" s="9">
        <v>126.389999</v>
      </c>
      <c r="C9" s="9">
        <v>127.010002</v>
      </c>
      <c r="D9" s="9">
        <v>125.669998</v>
      </c>
      <c r="E9" s="9">
        <v>126.040001</v>
      </c>
      <c r="F9" s="9">
        <v>107.22438</v>
      </c>
      <c r="G9" s="9">
        <v>286500.0</v>
      </c>
    </row>
    <row r="10">
      <c r="A10" s="15">
        <v>42236.0</v>
      </c>
      <c r="B10" s="9">
        <v>124.540001</v>
      </c>
      <c r="C10" s="9">
        <v>124.540001</v>
      </c>
      <c r="D10" s="9">
        <v>122.449997</v>
      </c>
      <c r="E10" s="9">
        <v>122.5</v>
      </c>
      <c r="F10" s="9">
        <v>104.212837</v>
      </c>
      <c r="G10" s="9">
        <v>536700.0</v>
      </c>
    </row>
    <row r="11">
      <c r="A11" s="15">
        <v>42237.0</v>
      </c>
      <c r="B11" s="9">
        <v>122.099998</v>
      </c>
      <c r="C11" s="9">
        <v>122.459999</v>
      </c>
      <c r="D11" s="9">
        <v>118.910004</v>
      </c>
      <c r="E11" s="9">
        <v>119.050003</v>
      </c>
      <c r="F11" s="9">
        <v>101.277878</v>
      </c>
      <c r="G11" s="9">
        <v>504600.0</v>
      </c>
    </row>
    <row r="12">
      <c r="A12" s="15">
        <v>42240.0</v>
      </c>
      <c r="B12" s="9">
        <v>110.230003</v>
      </c>
      <c r="C12" s="9">
        <v>116.050003</v>
      </c>
      <c r="D12" s="9">
        <v>109.07</v>
      </c>
      <c r="E12" s="9">
        <v>113.519997</v>
      </c>
      <c r="F12" s="9">
        <v>96.573395</v>
      </c>
      <c r="G12" s="9">
        <v>1009000.0</v>
      </c>
    </row>
    <row r="13">
      <c r="A13" s="15">
        <v>42241.0</v>
      </c>
      <c r="B13" s="9">
        <v>117.709999</v>
      </c>
      <c r="C13" s="9">
        <v>117.709999</v>
      </c>
      <c r="D13" s="9">
        <v>113.370003</v>
      </c>
      <c r="E13" s="9">
        <v>113.370003</v>
      </c>
      <c r="F13" s="9">
        <v>96.445808</v>
      </c>
      <c r="G13" s="9">
        <v>576800.0</v>
      </c>
    </row>
    <row r="14">
      <c r="A14" s="15">
        <v>42242.0</v>
      </c>
      <c r="B14" s="9">
        <v>116.800003</v>
      </c>
      <c r="C14" s="9">
        <v>117.949997</v>
      </c>
      <c r="D14" s="9">
        <v>115.059998</v>
      </c>
      <c r="E14" s="9">
        <v>117.839996</v>
      </c>
      <c r="F14" s="9">
        <v>100.248512</v>
      </c>
      <c r="G14" s="9">
        <v>395600.0</v>
      </c>
    </row>
    <row r="15">
      <c r="A15" s="15">
        <v>42243.0</v>
      </c>
      <c r="B15" s="9">
        <v>118.669998</v>
      </c>
      <c r="C15" s="9">
        <v>119.879997</v>
      </c>
      <c r="D15" s="9">
        <v>118.32</v>
      </c>
      <c r="E15" s="9">
        <v>119.57</v>
      </c>
      <c r="F15" s="9">
        <v>101.720253</v>
      </c>
      <c r="G15" s="9">
        <v>399600.0</v>
      </c>
    </row>
    <row r="16">
      <c r="A16" s="15">
        <v>42244.0</v>
      </c>
      <c r="B16" s="9">
        <v>121.019997</v>
      </c>
      <c r="C16" s="9">
        <v>121.610001</v>
      </c>
      <c r="D16" s="9">
        <v>120.330002</v>
      </c>
      <c r="E16" s="9">
        <v>120.769997</v>
      </c>
      <c r="F16" s="9">
        <v>102.741104</v>
      </c>
      <c r="G16" s="9">
        <v>285800.0</v>
      </c>
    </row>
    <row r="17">
      <c r="A17" s="15">
        <v>42247.0</v>
      </c>
      <c r="B17" s="9">
        <v>119.129997</v>
      </c>
      <c r="C17" s="9">
        <v>119.260002</v>
      </c>
      <c r="D17" s="9">
        <v>118.190002</v>
      </c>
      <c r="E17" s="9">
        <v>118.379997</v>
      </c>
      <c r="F17" s="9">
        <v>100.707886</v>
      </c>
      <c r="G17" s="9">
        <v>243000.0</v>
      </c>
    </row>
    <row r="18">
      <c r="A18" s="15">
        <v>42248.0</v>
      </c>
      <c r="B18" s="9">
        <v>115.580002</v>
      </c>
      <c r="C18" s="9">
        <v>115.93</v>
      </c>
      <c r="D18" s="9">
        <v>114.080002</v>
      </c>
      <c r="E18" s="9">
        <v>114.339996</v>
      </c>
      <c r="F18" s="9">
        <v>97.270988</v>
      </c>
      <c r="G18" s="9">
        <v>426000.0</v>
      </c>
    </row>
    <row r="19">
      <c r="A19" s="15">
        <v>42249.0</v>
      </c>
      <c r="B19" s="9">
        <v>117.25</v>
      </c>
      <c r="C19" s="9">
        <v>117.690002</v>
      </c>
      <c r="D19" s="9">
        <v>116.209999</v>
      </c>
      <c r="E19" s="9">
        <v>117.620003</v>
      </c>
      <c r="F19" s="9">
        <v>100.061348</v>
      </c>
      <c r="G19" s="9">
        <v>266100.0</v>
      </c>
    </row>
    <row r="20">
      <c r="A20" s="15">
        <v>42250.0</v>
      </c>
      <c r="B20" s="9">
        <v>120.190002</v>
      </c>
      <c r="C20" s="9">
        <v>120.440002</v>
      </c>
      <c r="D20" s="9">
        <v>119.339996</v>
      </c>
      <c r="E20" s="9">
        <v>119.610001</v>
      </c>
      <c r="F20" s="9">
        <v>101.754272</v>
      </c>
      <c r="G20" s="9">
        <v>352100.0</v>
      </c>
    </row>
    <row r="21">
      <c r="A21" s="15">
        <v>42251.0</v>
      </c>
      <c r="B21" s="9">
        <v>116.68</v>
      </c>
      <c r="C21" s="9">
        <v>116.900002</v>
      </c>
      <c r="D21" s="9">
        <v>115.839996</v>
      </c>
      <c r="E21" s="9">
        <v>116.5</v>
      </c>
      <c r="F21" s="9">
        <v>99.108551</v>
      </c>
      <c r="G21" s="9">
        <v>262200.0</v>
      </c>
    </row>
    <row r="22">
      <c r="A22" s="15">
        <v>42255.0</v>
      </c>
      <c r="B22" s="9">
        <v>120.199997</v>
      </c>
      <c r="C22" s="9">
        <v>121.339996</v>
      </c>
      <c r="D22" s="9">
        <v>120.129997</v>
      </c>
      <c r="E22" s="9">
        <v>121.239998</v>
      </c>
      <c r="F22" s="9">
        <v>103.140945</v>
      </c>
      <c r="G22" s="9">
        <v>398400.0</v>
      </c>
    </row>
    <row r="23">
      <c r="A23" s="15">
        <v>42256.0</v>
      </c>
      <c r="B23" s="9">
        <v>123.260002</v>
      </c>
      <c r="C23" s="9">
        <v>123.410004</v>
      </c>
      <c r="D23" s="9">
        <v>120.440002</v>
      </c>
      <c r="E23" s="9">
        <v>120.620003</v>
      </c>
      <c r="F23" s="9">
        <v>102.613503</v>
      </c>
      <c r="G23" s="9">
        <v>1331300.0</v>
      </c>
    </row>
    <row r="24">
      <c r="A24" s="15">
        <v>42257.0</v>
      </c>
      <c r="B24" s="9">
        <v>118.959999</v>
      </c>
      <c r="C24" s="9">
        <v>118.959999</v>
      </c>
      <c r="D24" s="9">
        <v>117.400002</v>
      </c>
      <c r="E24" s="9">
        <v>117.940002</v>
      </c>
      <c r="F24" s="9">
        <v>100.333588</v>
      </c>
      <c r="G24" s="9">
        <v>2073300.0</v>
      </c>
    </row>
    <row r="25">
      <c r="A25" s="15">
        <v>42258.0</v>
      </c>
      <c r="B25" s="9">
        <v>116.489998</v>
      </c>
      <c r="C25" s="9">
        <v>117.099998</v>
      </c>
      <c r="D25" s="9">
        <v>115.889999</v>
      </c>
      <c r="E25" s="9">
        <v>117.099998</v>
      </c>
      <c r="F25" s="9">
        <v>99.61898</v>
      </c>
      <c r="G25" s="9">
        <v>531200.0</v>
      </c>
    </row>
    <row r="26">
      <c r="A26" s="15">
        <v>42261.0</v>
      </c>
      <c r="B26" s="9">
        <v>116.730003</v>
      </c>
      <c r="C26" s="9">
        <v>117.059998</v>
      </c>
      <c r="D26" s="9">
        <v>116.0</v>
      </c>
      <c r="E26" s="9">
        <v>116.349998</v>
      </c>
      <c r="F26" s="9">
        <v>98.980934</v>
      </c>
      <c r="G26" s="9">
        <v>351200.0</v>
      </c>
    </row>
    <row r="27">
      <c r="A27" s="15">
        <v>42262.0</v>
      </c>
      <c r="B27" s="9">
        <v>119.059998</v>
      </c>
      <c r="C27" s="9">
        <v>120.129997</v>
      </c>
      <c r="D27" s="9">
        <v>118.690002</v>
      </c>
      <c r="E27" s="9">
        <v>119.959999</v>
      </c>
      <c r="F27" s="9">
        <v>102.052017</v>
      </c>
      <c r="G27" s="9">
        <v>442200.0</v>
      </c>
    </row>
    <row r="28">
      <c r="A28" s="15">
        <v>42263.0</v>
      </c>
      <c r="B28" s="9">
        <v>121.809998</v>
      </c>
      <c r="C28" s="9">
        <v>122.330002</v>
      </c>
      <c r="D28" s="9">
        <v>121.540001</v>
      </c>
      <c r="E28" s="9">
        <v>122.0</v>
      </c>
      <c r="F28" s="9">
        <v>103.787491</v>
      </c>
      <c r="G28" s="9">
        <v>439600.0</v>
      </c>
    </row>
    <row r="29">
      <c r="A29" s="15">
        <v>42264.0</v>
      </c>
      <c r="B29" s="9">
        <v>121.029999</v>
      </c>
      <c r="C29" s="9">
        <v>122.82</v>
      </c>
      <c r="D29" s="9">
        <v>120.870003</v>
      </c>
      <c r="E29" s="9">
        <v>121.239998</v>
      </c>
      <c r="F29" s="9">
        <v>103.140945</v>
      </c>
      <c r="G29" s="9">
        <v>243300.0</v>
      </c>
    </row>
    <row r="30">
      <c r="A30" s="15">
        <v>42265.0</v>
      </c>
      <c r="B30" s="9">
        <v>119.370003</v>
      </c>
      <c r="C30" s="9">
        <v>120.110001</v>
      </c>
      <c r="D30" s="9">
        <v>118.709999</v>
      </c>
      <c r="E30" s="9">
        <v>118.82</v>
      </c>
      <c r="F30" s="9">
        <v>101.082222</v>
      </c>
      <c r="G30" s="9">
        <v>250300.0</v>
      </c>
    </row>
    <row r="31">
      <c r="A31" s="15">
        <v>42268.0</v>
      </c>
      <c r="B31" s="9">
        <v>119.589996</v>
      </c>
      <c r="C31" s="9">
        <v>120.019997</v>
      </c>
      <c r="D31" s="9">
        <v>118.690002</v>
      </c>
      <c r="E31" s="9">
        <v>119.43</v>
      </c>
      <c r="F31" s="9">
        <v>101.601151</v>
      </c>
      <c r="G31" s="9">
        <v>173800.0</v>
      </c>
    </row>
    <row r="32">
      <c r="A32" s="15">
        <v>42269.0</v>
      </c>
      <c r="B32" s="9">
        <v>117.68</v>
      </c>
      <c r="C32" s="9">
        <v>117.879997</v>
      </c>
      <c r="D32" s="9">
        <v>116.010002</v>
      </c>
      <c r="E32" s="9">
        <v>117.580002</v>
      </c>
      <c r="F32" s="9">
        <v>100.027321</v>
      </c>
      <c r="G32" s="9">
        <v>372700.0</v>
      </c>
    </row>
    <row r="33">
      <c r="A33" s="15">
        <v>42270.0</v>
      </c>
      <c r="B33" s="9">
        <v>117.309998</v>
      </c>
      <c r="C33" s="9">
        <v>117.739998</v>
      </c>
      <c r="D33" s="9">
        <v>116.610001</v>
      </c>
      <c r="E33" s="9">
        <v>117.510002</v>
      </c>
      <c r="F33" s="9">
        <v>99.967758</v>
      </c>
      <c r="G33" s="9">
        <v>231300.0</v>
      </c>
    </row>
    <row r="34">
      <c r="A34" s="15">
        <v>42271.0</v>
      </c>
      <c r="B34" s="9">
        <v>117.519997</v>
      </c>
      <c r="C34" s="9">
        <v>117.739998</v>
      </c>
      <c r="D34" s="9">
        <v>116.0</v>
      </c>
      <c r="E34" s="9">
        <v>117.550003</v>
      </c>
      <c r="F34" s="9">
        <v>100.001816</v>
      </c>
      <c r="G34" s="9">
        <v>535800.0</v>
      </c>
    </row>
    <row r="35">
      <c r="A35" s="15">
        <v>42272.0</v>
      </c>
      <c r="B35" s="9">
        <v>119.279999</v>
      </c>
      <c r="C35" s="9">
        <v>119.989998</v>
      </c>
      <c r="D35" s="9">
        <v>118.160004</v>
      </c>
      <c r="E35" s="9">
        <v>118.510002</v>
      </c>
      <c r="F35" s="9">
        <v>100.818489</v>
      </c>
      <c r="G35" s="9">
        <v>292400.0</v>
      </c>
    </row>
    <row r="36">
      <c r="A36" s="15">
        <v>42275.0</v>
      </c>
      <c r="B36" s="9">
        <v>117.559998</v>
      </c>
      <c r="C36" s="9">
        <v>117.57</v>
      </c>
      <c r="D36" s="9">
        <v>114.730003</v>
      </c>
      <c r="E36" s="9">
        <v>115.220001</v>
      </c>
      <c r="F36" s="9">
        <v>99.384903</v>
      </c>
      <c r="G36" s="9">
        <v>311700.0</v>
      </c>
    </row>
    <row r="37">
      <c r="A37" s="15">
        <v>42276.0</v>
      </c>
      <c r="B37" s="9">
        <v>113.980003</v>
      </c>
      <c r="C37" s="9">
        <v>114.480003</v>
      </c>
      <c r="D37" s="9">
        <v>113.160004</v>
      </c>
      <c r="E37" s="9">
        <v>114.25</v>
      </c>
      <c r="F37" s="9">
        <v>98.548218</v>
      </c>
      <c r="G37" s="9">
        <v>345800.0</v>
      </c>
    </row>
    <row r="38">
      <c r="A38" s="15">
        <v>42277.0</v>
      </c>
      <c r="B38" s="9">
        <v>116.239998</v>
      </c>
      <c r="C38" s="9">
        <v>117.400002</v>
      </c>
      <c r="D38" s="9">
        <v>116.099998</v>
      </c>
      <c r="E38" s="9">
        <v>117.279999</v>
      </c>
      <c r="F38" s="9">
        <v>101.161797</v>
      </c>
      <c r="G38" s="9">
        <v>235100.0</v>
      </c>
    </row>
    <row r="39">
      <c r="A39" s="15">
        <v>42278.0</v>
      </c>
      <c r="B39" s="9">
        <v>118.489998</v>
      </c>
      <c r="C39" s="9">
        <v>118.870003</v>
      </c>
      <c r="D39" s="9">
        <v>117.230003</v>
      </c>
      <c r="E39" s="9">
        <v>118.339996</v>
      </c>
      <c r="F39" s="9">
        <v>102.076103</v>
      </c>
      <c r="G39" s="9">
        <v>278000.0</v>
      </c>
    </row>
    <row r="40">
      <c r="A40" s="15">
        <v>42279.0</v>
      </c>
      <c r="B40" s="9">
        <v>119.309998</v>
      </c>
      <c r="C40" s="9">
        <v>120.82</v>
      </c>
      <c r="D40" s="9">
        <v>118.580002</v>
      </c>
      <c r="E40" s="9">
        <v>120.730003</v>
      </c>
      <c r="F40" s="9">
        <v>104.13765</v>
      </c>
      <c r="G40" s="9">
        <v>557000.0</v>
      </c>
    </row>
    <row r="41">
      <c r="A41" s="15">
        <v>42282.0</v>
      </c>
      <c r="B41" s="9">
        <v>121.790001</v>
      </c>
      <c r="C41" s="9">
        <v>122.910004</v>
      </c>
      <c r="D41" s="9">
        <v>121.760002</v>
      </c>
      <c r="E41" s="9">
        <v>122.32</v>
      </c>
      <c r="F41" s="9">
        <v>105.509132</v>
      </c>
      <c r="G41" s="9">
        <v>338300.0</v>
      </c>
    </row>
    <row r="42">
      <c r="A42" s="15">
        <v>42283.0</v>
      </c>
      <c r="B42" s="9">
        <v>120.919998</v>
      </c>
      <c r="C42" s="9">
        <v>121.260002</v>
      </c>
      <c r="D42" s="9">
        <v>120.370003</v>
      </c>
      <c r="E42" s="9">
        <v>120.919998</v>
      </c>
      <c r="F42" s="9">
        <v>104.301537</v>
      </c>
      <c r="G42" s="9">
        <v>350100.0</v>
      </c>
    </row>
    <row r="43">
      <c r="A43" s="15">
        <v>42284.0</v>
      </c>
      <c r="B43" s="9">
        <v>122.540001</v>
      </c>
      <c r="C43" s="9">
        <v>123.190002</v>
      </c>
      <c r="D43" s="9">
        <v>122.190002</v>
      </c>
      <c r="E43" s="9">
        <v>122.709999</v>
      </c>
      <c r="F43" s="9">
        <v>105.84552</v>
      </c>
      <c r="G43" s="9">
        <v>240700.0</v>
      </c>
    </row>
    <row r="44">
      <c r="A44" s="15">
        <v>42285.0</v>
      </c>
      <c r="B44" s="9">
        <v>122.779999</v>
      </c>
      <c r="C44" s="9">
        <v>123.709999</v>
      </c>
      <c r="D44" s="9">
        <v>122.110001</v>
      </c>
      <c r="E44" s="9">
        <v>123.480003</v>
      </c>
      <c r="F44" s="9">
        <v>106.509697</v>
      </c>
      <c r="G44" s="9">
        <v>254200.0</v>
      </c>
    </row>
    <row r="45">
      <c r="A45" s="15">
        <v>42286.0</v>
      </c>
      <c r="B45" s="9">
        <v>123.980003</v>
      </c>
      <c r="C45" s="9">
        <v>124.589996</v>
      </c>
      <c r="D45" s="9">
        <v>122.330002</v>
      </c>
      <c r="E45" s="9">
        <v>122.599998</v>
      </c>
      <c r="F45" s="9">
        <v>105.750648</v>
      </c>
      <c r="G45" s="9">
        <v>398800.0</v>
      </c>
    </row>
    <row r="46">
      <c r="A46" s="15">
        <v>42289.0</v>
      </c>
      <c r="B46" s="9">
        <v>122.75</v>
      </c>
      <c r="C46" s="9">
        <v>123.440002</v>
      </c>
      <c r="D46" s="9">
        <v>122.589996</v>
      </c>
      <c r="E46" s="9">
        <v>123.110001</v>
      </c>
      <c r="F46" s="9">
        <v>106.190552</v>
      </c>
      <c r="G46" s="9">
        <v>314500.0</v>
      </c>
    </row>
    <row r="47">
      <c r="A47" s="15">
        <v>42290.0</v>
      </c>
      <c r="B47" s="9">
        <v>121.489998</v>
      </c>
      <c r="C47" s="9">
        <v>121.949997</v>
      </c>
      <c r="D47" s="9">
        <v>120.860001</v>
      </c>
      <c r="E47" s="9">
        <v>121.07</v>
      </c>
      <c r="F47" s="9">
        <v>104.430916</v>
      </c>
      <c r="G47" s="9">
        <v>341400.0</v>
      </c>
    </row>
    <row r="48">
      <c r="A48" s="15">
        <v>42291.0</v>
      </c>
      <c r="B48" s="9">
        <v>121.0</v>
      </c>
      <c r="C48" s="9">
        <v>121.309998</v>
      </c>
      <c r="D48" s="9">
        <v>119.900002</v>
      </c>
      <c r="E48" s="9">
        <v>120.050003</v>
      </c>
      <c r="F48" s="9">
        <v>103.551109</v>
      </c>
      <c r="G48" s="9">
        <v>187400.0</v>
      </c>
    </row>
    <row r="49">
      <c r="A49" s="15">
        <v>42292.0</v>
      </c>
      <c r="B49" s="9">
        <v>121.739998</v>
      </c>
      <c r="C49" s="9">
        <v>122.550003</v>
      </c>
      <c r="D49" s="9">
        <v>121.25</v>
      </c>
      <c r="E49" s="9">
        <v>122.440002</v>
      </c>
      <c r="F49" s="9">
        <v>105.61264</v>
      </c>
      <c r="G49" s="9">
        <v>263300.0</v>
      </c>
    </row>
    <row r="50">
      <c r="A50" s="15">
        <v>42293.0</v>
      </c>
      <c r="B50" s="9">
        <v>123.639999</v>
      </c>
      <c r="C50" s="9">
        <v>124.150002</v>
      </c>
      <c r="D50" s="9">
        <v>123.220001</v>
      </c>
      <c r="E50" s="9">
        <v>123.959999</v>
      </c>
      <c r="F50" s="9">
        <v>106.923737</v>
      </c>
      <c r="G50" s="9">
        <v>265200.0</v>
      </c>
    </row>
    <row r="51">
      <c r="A51" s="15">
        <v>42296.0</v>
      </c>
      <c r="B51" s="9">
        <v>123.349998</v>
      </c>
      <c r="C51" s="9">
        <v>123.57</v>
      </c>
      <c r="D51" s="9">
        <v>122.82</v>
      </c>
      <c r="E51" s="9">
        <v>123.550003</v>
      </c>
      <c r="F51" s="9">
        <v>106.570099</v>
      </c>
      <c r="G51" s="9">
        <v>164700.0</v>
      </c>
    </row>
    <row r="52">
      <c r="A52" s="15">
        <v>42297.0</v>
      </c>
      <c r="B52" s="9">
        <v>122.68</v>
      </c>
      <c r="C52" s="9">
        <v>122.900002</v>
      </c>
      <c r="D52" s="9">
        <v>122.160004</v>
      </c>
      <c r="E52" s="9">
        <v>122.209999</v>
      </c>
      <c r="F52" s="9">
        <v>105.414238</v>
      </c>
      <c r="G52" s="9">
        <v>244100.0</v>
      </c>
    </row>
    <row r="53">
      <c r="A53" s="15">
        <v>42298.0</v>
      </c>
      <c r="B53" s="9">
        <v>124.040001</v>
      </c>
      <c r="C53" s="9">
        <v>124.849998</v>
      </c>
      <c r="D53" s="9">
        <v>123.599998</v>
      </c>
      <c r="E53" s="9">
        <v>123.699997</v>
      </c>
      <c r="F53" s="9">
        <v>106.699471</v>
      </c>
      <c r="G53" s="9">
        <v>162900.0</v>
      </c>
    </row>
    <row r="54">
      <c r="A54" s="15">
        <v>42299.0</v>
      </c>
      <c r="B54" s="9">
        <v>124.730003</v>
      </c>
      <c r="C54" s="9">
        <v>125.580002</v>
      </c>
      <c r="D54" s="9">
        <v>124.449997</v>
      </c>
      <c r="E54" s="9">
        <v>125.230003</v>
      </c>
      <c r="F54" s="9">
        <v>108.019203</v>
      </c>
      <c r="G54" s="9">
        <v>271200.0</v>
      </c>
    </row>
    <row r="55">
      <c r="A55" s="15">
        <v>42300.0</v>
      </c>
      <c r="B55" s="9">
        <v>125.400002</v>
      </c>
      <c r="C55" s="9">
        <v>125.959999</v>
      </c>
      <c r="D55" s="9">
        <v>125.0</v>
      </c>
      <c r="E55" s="9">
        <v>125.739998</v>
      </c>
      <c r="F55" s="9">
        <v>108.459106</v>
      </c>
      <c r="G55" s="9">
        <v>215200.0</v>
      </c>
    </row>
    <row r="56">
      <c r="A56" s="15">
        <v>42303.0</v>
      </c>
      <c r="B56" s="9">
        <v>125.660004</v>
      </c>
      <c r="C56" s="9">
        <v>125.839996</v>
      </c>
      <c r="D56" s="9">
        <v>125.0</v>
      </c>
      <c r="E56" s="9">
        <v>125.330002</v>
      </c>
      <c r="F56" s="9">
        <v>108.105453</v>
      </c>
      <c r="G56" s="9">
        <v>218500.0</v>
      </c>
    </row>
    <row r="57">
      <c r="A57" s="15">
        <v>42304.0</v>
      </c>
      <c r="B57" s="9">
        <v>124.889999</v>
      </c>
      <c r="C57" s="9">
        <v>125.199997</v>
      </c>
      <c r="D57" s="9">
        <v>124.519997</v>
      </c>
      <c r="E57" s="9">
        <v>124.830002</v>
      </c>
      <c r="F57" s="9">
        <v>107.674179</v>
      </c>
      <c r="G57" s="9">
        <v>206000.0</v>
      </c>
    </row>
    <row r="58">
      <c r="A58" s="15">
        <v>42305.0</v>
      </c>
      <c r="B58" s="9">
        <v>125.330002</v>
      </c>
      <c r="C58" s="9">
        <v>126.449997</v>
      </c>
      <c r="D58" s="9">
        <v>124.93</v>
      </c>
      <c r="E58" s="9">
        <v>126.360001</v>
      </c>
      <c r="F58" s="9">
        <v>108.993889</v>
      </c>
      <c r="G58" s="9">
        <v>193100.0</v>
      </c>
    </row>
    <row r="59">
      <c r="A59" s="15">
        <v>42306.0</v>
      </c>
      <c r="B59" s="9">
        <v>123.330002</v>
      </c>
      <c r="C59" s="9">
        <v>123.410004</v>
      </c>
      <c r="D59" s="9">
        <v>122.459999</v>
      </c>
      <c r="E59" s="9">
        <v>123.239998</v>
      </c>
      <c r="F59" s="9">
        <v>106.302696</v>
      </c>
      <c r="G59" s="9">
        <v>267800.0</v>
      </c>
    </row>
    <row r="60">
      <c r="A60" s="15">
        <v>42307.0</v>
      </c>
      <c r="B60" s="9">
        <v>123.220001</v>
      </c>
      <c r="C60" s="9">
        <v>123.559998</v>
      </c>
      <c r="D60" s="9">
        <v>122.589996</v>
      </c>
      <c r="E60" s="9">
        <v>122.620003</v>
      </c>
      <c r="F60" s="9">
        <v>105.767906</v>
      </c>
      <c r="G60" s="9">
        <v>196600.0</v>
      </c>
    </row>
    <row r="61">
      <c r="A61" s="15">
        <v>42310.0</v>
      </c>
      <c r="B61" s="9">
        <v>123.18</v>
      </c>
      <c r="C61" s="9">
        <v>123.510002</v>
      </c>
      <c r="D61" s="9">
        <v>122.860001</v>
      </c>
      <c r="E61" s="9">
        <v>123.300003</v>
      </c>
      <c r="F61" s="9">
        <v>106.354439</v>
      </c>
      <c r="G61" s="9">
        <v>573400.0</v>
      </c>
    </row>
    <row r="62">
      <c r="A62" s="15">
        <v>42311.0</v>
      </c>
      <c r="B62" s="9">
        <v>123.349998</v>
      </c>
      <c r="C62" s="9">
        <v>123.519997</v>
      </c>
      <c r="D62" s="9">
        <v>122.860001</v>
      </c>
      <c r="E62" s="9">
        <v>123.389999</v>
      </c>
      <c r="F62" s="9">
        <v>106.432076</v>
      </c>
      <c r="G62" s="9">
        <v>569600.0</v>
      </c>
    </row>
    <row r="63">
      <c r="A63" s="15">
        <v>42312.0</v>
      </c>
      <c r="B63" s="9">
        <v>123.480003</v>
      </c>
      <c r="C63" s="9">
        <v>123.889999</v>
      </c>
      <c r="D63" s="9">
        <v>123.07</v>
      </c>
      <c r="E63" s="9">
        <v>123.559998</v>
      </c>
      <c r="F63" s="9">
        <v>106.578712</v>
      </c>
      <c r="G63" s="9">
        <v>302200.0</v>
      </c>
    </row>
    <row r="64">
      <c r="A64" s="15">
        <v>42313.0</v>
      </c>
      <c r="B64" s="9">
        <v>124.650002</v>
      </c>
      <c r="C64" s="9">
        <v>125.190002</v>
      </c>
      <c r="D64" s="9">
        <v>124.599998</v>
      </c>
      <c r="E64" s="9">
        <v>124.860001</v>
      </c>
      <c r="F64" s="9">
        <v>107.700043</v>
      </c>
      <c r="G64" s="9">
        <v>319600.0</v>
      </c>
    </row>
    <row r="65">
      <c r="A65" s="15">
        <v>42314.0</v>
      </c>
      <c r="B65" s="9">
        <v>123.169998</v>
      </c>
      <c r="C65" s="9">
        <v>123.190002</v>
      </c>
      <c r="D65" s="9">
        <v>122.290001</v>
      </c>
      <c r="E65" s="9">
        <v>122.919998</v>
      </c>
      <c r="F65" s="9">
        <v>106.026672</v>
      </c>
      <c r="G65" s="9">
        <v>277500.0</v>
      </c>
    </row>
    <row r="66">
      <c r="A66" s="15">
        <v>42317.0</v>
      </c>
      <c r="B66" s="9">
        <v>122.919998</v>
      </c>
      <c r="C66" s="9">
        <v>122.989998</v>
      </c>
      <c r="D66" s="9">
        <v>121.709999</v>
      </c>
      <c r="E66" s="9">
        <v>122.220001</v>
      </c>
      <c r="F66" s="9">
        <v>105.422867</v>
      </c>
      <c r="G66" s="9">
        <v>189000.0</v>
      </c>
    </row>
    <row r="67">
      <c r="A67" s="15">
        <v>42318.0</v>
      </c>
      <c r="B67" s="9">
        <v>123.199997</v>
      </c>
      <c r="C67" s="9">
        <v>123.730003</v>
      </c>
      <c r="D67" s="9">
        <v>123.080002</v>
      </c>
      <c r="E67" s="9">
        <v>123.589996</v>
      </c>
      <c r="F67" s="9">
        <v>106.604576</v>
      </c>
      <c r="G67" s="9">
        <v>202700.0</v>
      </c>
    </row>
    <row r="68">
      <c r="A68" s="15">
        <v>42319.0</v>
      </c>
      <c r="B68" s="9">
        <v>124.040001</v>
      </c>
      <c r="C68" s="9">
        <v>124.040001</v>
      </c>
      <c r="D68" s="9">
        <v>123.230003</v>
      </c>
      <c r="E68" s="9">
        <v>123.230003</v>
      </c>
      <c r="F68" s="9">
        <v>106.29406</v>
      </c>
      <c r="G68" s="9">
        <v>146800.0</v>
      </c>
    </row>
    <row r="69">
      <c r="A69" s="15">
        <v>42320.0</v>
      </c>
      <c r="B69" s="9">
        <v>122.889999</v>
      </c>
      <c r="C69" s="9">
        <v>122.889999</v>
      </c>
      <c r="D69" s="9">
        <v>121.510002</v>
      </c>
      <c r="E69" s="9">
        <v>121.730003</v>
      </c>
      <c r="F69" s="9">
        <v>105.000214</v>
      </c>
      <c r="G69" s="9">
        <v>282000.0</v>
      </c>
    </row>
    <row r="70">
      <c r="A70" s="15">
        <v>42321.0</v>
      </c>
      <c r="B70" s="9">
        <v>122.139999</v>
      </c>
      <c r="C70" s="9">
        <v>122.489998</v>
      </c>
      <c r="D70" s="9">
        <v>121.199997</v>
      </c>
      <c r="E70" s="9">
        <v>121.269997</v>
      </c>
      <c r="F70" s="9">
        <v>104.603432</v>
      </c>
      <c r="G70" s="9">
        <v>289500.0</v>
      </c>
    </row>
    <row r="71">
      <c r="A71" s="15">
        <v>42324.0</v>
      </c>
      <c r="B71" s="9">
        <v>121.0</v>
      </c>
      <c r="C71" s="9">
        <v>122.089996</v>
      </c>
      <c r="D71" s="9">
        <v>120.989998</v>
      </c>
      <c r="E71" s="9">
        <v>122.040001</v>
      </c>
      <c r="F71" s="9">
        <v>105.267609</v>
      </c>
      <c r="G71" s="9">
        <v>183900.0</v>
      </c>
    </row>
    <row r="72">
      <c r="A72" s="15">
        <v>42325.0</v>
      </c>
      <c r="B72" s="9">
        <v>122.790001</v>
      </c>
      <c r="C72" s="9">
        <v>123.68</v>
      </c>
      <c r="D72" s="9">
        <v>122.550003</v>
      </c>
      <c r="E72" s="9">
        <v>123.150002</v>
      </c>
      <c r="F72" s="9">
        <v>106.22506</v>
      </c>
      <c r="G72" s="9">
        <v>225000.0</v>
      </c>
    </row>
    <row r="73">
      <c r="A73" s="15">
        <v>42326.0</v>
      </c>
      <c r="B73" s="9">
        <v>123.610001</v>
      </c>
      <c r="C73" s="9">
        <v>124.949997</v>
      </c>
      <c r="D73" s="9">
        <v>123.379997</v>
      </c>
      <c r="E73" s="9">
        <v>124.910004</v>
      </c>
      <c r="F73" s="9">
        <v>107.743179</v>
      </c>
      <c r="G73" s="9">
        <v>217500.0</v>
      </c>
    </row>
    <row r="74">
      <c r="A74" s="15">
        <v>42327.0</v>
      </c>
      <c r="B74" s="9">
        <v>123.860001</v>
      </c>
      <c r="C74" s="9">
        <v>124.470001</v>
      </c>
      <c r="D74" s="9">
        <v>123.760002</v>
      </c>
      <c r="E74" s="9">
        <v>123.889999</v>
      </c>
      <c r="F74" s="9">
        <v>106.863342</v>
      </c>
      <c r="G74" s="9">
        <v>213000.0</v>
      </c>
    </row>
    <row r="75">
      <c r="A75" s="15">
        <v>42328.0</v>
      </c>
      <c r="B75" s="9">
        <v>124.029999</v>
      </c>
      <c r="C75" s="9">
        <v>124.139999</v>
      </c>
      <c r="D75" s="9">
        <v>123.349998</v>
      </c>
      <c r="E75" s="9">
        <v>123.669998</v>
      </c>
      <c r="F75" s="9">
        <v>106.673599</v>
      </c>
      <c r="G75" s="9">
        <v>158700.0</v>
      </c>
    </row>
    <row r="76">
      <c r="A76" s="15">
        <v>42331.0</v>
      </c>
      <c r="B76" s="9">
        <v>123.599998</v>
      </c>
      <c r="C76" s="9">
        <v>123.889999</v>
      </c>
      <c r="D76" s="9">
        <v>122.660004</v>
      </c>
      <c r="E76" s="9">
        <v>123.120003</v>
      </c>
      <c r="F76" s="9">
        <v>106.199181</v>
      </c>
      <c r="G76" s="9">
        <v>175700.0</v>
      </c>
    </row>
    <row r="77">
      <c r="A77" s="15">
        <v>42332.0</v>
      </c>
      <c r="B77" s="9">
        <v>123.809998</v>
      </c>
      <c r="C77" s="9">
        <v>124.190002</v>
      </c>
      <c r="D77" s="9">
        <v>123.239998</v>
      </c>
      <c r="E77" s="9">
        <v>124.019997</v>
      </c>
      <c r="F77" s="9">
        <v>106.975494</v>
      </c>
      <c r="G77" s="9">
        <v>242600.0</v>
      </c>
    </row>
    <row r="78">
      <c r="A78" s="15">
        <v>42333.0</v>
      </c>
      <c r="B78" s="9">
        <v>124.019997</v>
      </c>
      <c r="C78" s="9">
        <v>124.019997</v>
      </c>
      <c r="D78" s="9">
        <v>123.610001</v>
      </c>
      <c r="E78" s="9">
        <v>123.860001</v>
      </c>
      <c r="F78" s="9">
        <v>106.837479</v>
      </c>
      <c r="G78" s="9">
        <v>110500.0</v>
      </c>
    </row>
    <row r="79">
      <c r="A79" s="15">
        <v>42335.0</v>
      </c>
      <c r="B79" s="9">
        <v>124.480003</v>
      </c>
      <c r="C79" s="9">
        <v>124.739998</v>
      </c>
      <c r="D79" s="9">
        <v>124.260002</v>
      </c>
      <c r="E79" s="9">
        <v>124.370003</v>
      </c>
      <c r="F79" s="9">
        <v>107.277382</v>
      </c>
      <c r="G79" s="9">
        <v>63900.0</v>
      </c>
    </row>
    <row r="80">
      <c r="A80" s="15">
        <v>42338.0</v>
      </c>
      <c r="B80" s="9">
        <v>124.800003</v>
      </c>
      <c r="C80" s="9">
        <v>124.839996</v>
      </c>
      <c r="D80" s="9">
        <v>124.199997</v>
      </c>
      <c r="E80" s="9">
        <v>124.419998</v>
      </c>
      <c r="F80" s="9">
        <v>107.320518</v>
      </c>
      <c r="G80" s="9">
        <v>189700.0</v>
      </c>
    </row>
    <row r="81">
      <c r="A81" s="15">
        <v>42339.0</v>
      </c>
      <c r="B81" s="9">
        <v>125.75</v>
      </c>
      <c r="C81" s="9">
        <v>126.379997</v>
      </c>
      <c r="D81" s="9">
        <v>125.550003</v>
      </c>
      <c r="E81" s="9">
        <v>125.919998</v>
      </c>
      <c r="F81" s="9">
        <v>108.614357</v>
      </c>
      <c r="G81" s="9">
        <v>201100.0</v>
      </c>
    </row>
    <row r="82">
      <c r="A82" s="15">
        <v>42340.0</v>
      </c>
      <c r="B82" s="9">
        <v>126.809998</v>
      </c>
      <c r="C82" s="9">
        <v>127.050003</v>
      </c>
      <c r="D82" s="9">
        <v>125.470001</v>
      </c>
      <c r="E82" s="9">
        <v>125.739998</v>
      </c>
      <c r="F82" s="9">
        <v>108.459106</v>
      </c>
      <c r="G82" s="9">
        <v>252600.0</v>
      </c>
    </row>
    <row r="83">
      <c r="A83" s="15">
        <v>42341.0</v>
      </c>
      <c r="B83" s="9">
        <v>126.629997</v>
      </c>
      <c r="C83" s="9">
        <v>126.650002</v>
      </c>
      <c r="D83" s="9">
        <v>124.529999</v>
      </c>
      <c r="E83" s="9">
        <v>124.720001</v>
      </c>
      <c r="F83" s="9">
        <v>107.579285</v>
      </c>
      <c r="G83" s="9">
        <v>601400.0</v>
      </c>
    </row>
    <row r="84">
      <c r="A84" s="15">
        <v>42342.0</v>
      </c>
      <c r="B84" s="9">
        <v>124.580002</v>
      </c>
      <c r="C84" s="9">
        <v>125.900002</v>
      </c>
      <c r="D84" s="9">
        <v>124.580002</v>
      </c>
      <c r="E84" s="9">
        <v>125.900002</v>
      </c>
      <c r="F84" s="9">
        <v>108.597107</v>
      </c>
      <c r="G84" s="9">
        <v>279900.0</v>
      </c>
    </row>
    <row r="85">
      <c r="A85" s="15">
        <v>42345.0</v>
      </c>
      <c r="B85" s="9">
        <v>125.489998</v>
      </c>
      <c r="C85" s="9">
        <v>125.599998</v>
      </c>
      <c r="D85" s="9">
        <v>124.510002</v>
      </c>
      <c r="E85" s="9">
        <v>125.150002</v>
      </c>
      <c r="F85" s="9">
        <v>107.950188</v>
      </c>
      <c r="G85" s="9">
        <v>161000.0</v>
      </c>
    </row>
    <row r="86">
      <c r="A86" s="15">
        <v>42346.0</v>
      </c>
      <c r="B86" s="9">
        <v>123.099998</v>
      </c>
      <c r="C86" s="9">
        <v>123.099998</v>
      </c>
      <c r="D86" s="9">
        <v>121.959999</v>
      </c>
      <c r="E86" s="9">
        <v>122.519997</v>
      </c>
      <c r="F86" s="9">
        <v>105.681633</v>
      </c>
      <c r="G86" s="9">
        <v>516000.0</v>
      </c>
    </row>
    <row r="87">
      <c r="A87" s="15">
        <v>42347.0</v>
      </c>
      <c r="B87" s="9">
        <v>124.099998</v>
      </c>
      <c r="C87" s="9">
        <v>124.730003</v>
      </c>
      <c r="D87" s="9">
        <v>123.050003</v>
      </c>
      <c r="E87" s="9">
        <v>123.900002</v>
      </c>
      <c r="F87" s="9">
        <v>106.871986</v>
      </c>
      <c r="G87" s="9">
        <v>340900.0</v>
      </c>
    </row>
    <row r="88">
      <c r="A88" s="15">
        <v>42348.0</v>
      </c>
      <c r="B88" s="9">
        <v>125.0</v>
      </c>
      <c r="C88" s="9">
        <v>125.400002</v>
      </c>
      <c r="D88" s="9">
        <v>124.599998</v>
      </c>
      <c r="E88" s="9">
        <v>124.889999</v>
      </c>
      <c r="F88" s="9">
        <v>107.725929</v>
      </c>
      <c r="G88" s="9">
        <v>255600.0</v>
      </c>
    </row>
    <row r="89">
      <c r="A89" s="15">
        <v>42349.0</v>
      </c>
      <c r="B89" s="9">
        <v>124.040001</v>
      </c>
      <c r="C89" s="9">
        <v>124.220001</v>
      </c>
      <c r="D89" s="9">
        <v>122.910004</v>
      </c>
      <c r="E89" s="9">
        <v>123.669998</v>
      </c>
      <c r="F89" s="9">
        <v>106.673599</v>
      </c>
      <c r="G89" s="9">
        <v>463000.0</v>
      </c>
    </row>
    <row r="90">
      <c r="A90" s="15">
        <v>42352.0</v>
      </c>
      <c r="B90" s="9">
        <v>123.589996</v>
      </c>
      <c r="C90" s="9">
        <v>123.879997</v>
      </c>
      <c r="D90" s="9">
        <v>121.669998</v>
      </c>
      <c r="E90" s="9">
        <v>122.5</v>
      </c>
      <c r="F90" s="9">
        <v>105.664383</v>
      </c>
      <c r="G90" s="9">
        <v>414400.0</v>
      </c>
    </row>
    <row r="91">
      <c r="A91" s="15">
        <v>42353.0</v>
      </c>
      <c r="B91" s="9">
        <v>122.57</v>
      </c>
      <c r="C91" s="9">
        <v>122.970001</v>
      </c>
      <c r="D91" s="9">
        <v>122.120003</v>
      </c>
      <c r="E91" s="9">
        <v>122.169998</v>
      </c>
      <c r="F91" s="9">
        <v>105.379738</v>
      </c>
      <c r="G91" s="9">
        <v>245200.0</v>
      </c>
    </row>
    <row r="92">
      <c r="A92" s="15">
        <v>42354.0</v>
      </c>
      <c r="B92" s="9">
        <v>125.059998</v>
      </c>
      <c r="C92" s="9">
        <v>126.889999</v>
      </c>
      <c r="D92" s="9">
        <v>124.849998</v>
      </c>
      <c r="E92" s="9">
        <v>126.660004</v>
      </c>
      <c r="F92" s="9">
        <v>109.25267</v>
      </c>
      <c r="G92" s="9">
        <v>493100.0</v>
      </c>
    </row>
    <row r="93">
      <c r="A93" s="15">
        <v>42355.0</v>
      </c>
      <c r="B93" s="9">
        <v>126.349998</v>
      </c>
      <c r="C93" s="9">
        <v>126.629997</v>
      </c>
      <c r="D93" s="9">
        <v>124.709999</v>
      </c>
      <c r="E93" s="9">
        <v>124.800003</v>
      </c>
      <c r="F93" s="9">
        <v>107.6483</v>
      </c>
      <c r="G93" s="9">
        <v>352800.0</v>
      </c>
    </row>
    <row r="94">
      <c r="A94" s="15">
        <v>42356.0</v>
      </c>
      <c r="B94" s="9">
        <v>124.830002</v>
      </c>
      <c r="C94" s="9">
        <v>125.0</v>
      </c>
      <c r="D94" s="9">
        <v>123.949997</v>
      </c>
      <c r="E94" s="9">
        <v>124.389999</v>
      </c>
      <c r="F94" s="9">
        <v>107.29464</v>
      </c>
      <c r="G94" s="9">
        <v>359000.0</v>
      </c>
    </row>
    <row r="95">
      <c r="A95" s="15">
        <v>42359.0</v>
      </c>
      <c r="B95" s="9">
        <v>124.75</v>
      </c>
      <c r="C95" s="9">
        <v>125.389999</v>
      </c>
      <c r="D95" s="9">
        <v>123.650002</v>
      </c>
      <c r="E95" s="9">
        <v>124.650002</v>
      </c>
      <c r="F95" s="9">
        <v>107.518898</v>
      </c>
      <c r="G95" s="9">
        <v>274100.0</v>
      </c>
    </row>
    <row r="96">
      <c r="A96" s="15">
        <v>42360.0</v>
      </c>
      <c r="B96" s="9">
        <v>125.480003</v>
      </c>
      <c r="C96" s="9">
        <v>126.0</v>
      </c>
      <c r="D96" s="9">
        <v>124.800003</v>
      </c>
      <c r="E96" s="9">
        <v>125.580002</v>
      </c>
      <c r="F96" s="9">
        <v>108.321083</v>
      </c>
      <c r="G96" s="9">
        <v>332800.0</v>
      </c>
    </row>
    <row r="97">
      <c r="A97" s="15">
        <v>42361.0</v>
      </c>
      <c r="B97" s="9">
        <v>126.660004</v>
      </c>
      <c r="C97" s="9">
        <v>127.279999</v>
      </c>
      <c r="D97" s="9">
        <v>126.230003</v>
      </c>
      <c r="E97" s="9">
        <v>127.150002</v>
      </c>
      <c r="F97" s="9">
        <v>109.675308</v>
      </c>
      <c r="G97" s="9">
        <v>298400.0</v>
      </c>
    </row>
    <row r="98">
      <c r="A98" s="15">
        <v>42362.0</v>
      </c>
      <c r="B98" s="9">
        <v>125.400002</v>
      </c>
      <c r="C98" s="9">
        <v>126.110001</v>
      </c>
      <c r="D98" s="9">
        <v>125.400002</v>
      </c>
      <c r="E98" s="9">
        <v>125.769997</v>
      </c>
      <c r="F98" s="9">
        <v>108.484978</v>
      </c>
      <c r="G98" s="9">
        <v>102300.0</v>
      </c>
    </row>
    <row r="99">
      <c r="A99" s="15">
        <v>42366.0</v>
      </c>
      <c r="B99" s="9">
        <v>124.43</v>
      </c>
      <c r="C99" s="9">
        <v>124.849998</v>
      </c>
      <c r="D99" s="9">
        <v>124.230003</v>
      </c>
      <c r="E99" s="9">
        <v>124.470001</v>
      </c>
      <c r="F99" s="9">
        <v>107.363647</v>
      </c>
      <c r="G99" s="9">
        <v>283800.0</v>
      </c>
    </row>
    <row r="100">
      <c r="A100" s="15">
        <v>42367.0</v>
      </c>
      <c r="B100" s="9">
        <v>124.089996</v>
      </c>
      <c r="C100" s="9">
        <v>125.080002</v>
      </c>
      <c r="D100" s="9">
        <v>124.089996</v>
      </c>
      <c r="E100" s="9">
        <v>124.760002</v>
      </c>
      <c r="F100" s="9">
        <v>107.613792</v>
      </c>
      <c r="G100" s="9">
        <v>160400.0</v>
      </c>
    </row>
    <row r="101">
      <c r="A101" s="15">
        <v>42368.0</v>
      </c>
      <c r="B101" s="9">
        <v>124.400002</v>
      </c>
      <c r="C101" s="9">
        <v>124.43</v>
      </c>
      <c r="D101" s="9">
        <v>123.110001</v>
      </c>
      <c r="E101" s="9">
        <v>123.220001</v>
      </c>
      <c r="F101" s="9">
        <v>106.285439</v>
      </c>
      <c r="G101" s="9">
        <v>334100.0</v>
      </c>
    </row>
    <row r="102">
      <c r="A102" s="15">
        <v>42369.0</v>
      </c>
      <c r="B102" s="9">
        <v>123.349998</v>
      </c>
      <c r="C102" s="9">
        <v>124.330002</v>
      </c>
      <c r="D102" s="9">
        <v>122.650002</v>
      </c>
      <c r="E102" s="9">
        <v>123.040001</v>
      </c>
      <c r="F102" s="9">
        <v>106.13018</v>
      </c>
      <c r="G102" s="9">
        <v>221000.0</v>
      </c>
    </row>
    <row r="103">
      <c r="A103" s="15">
        <v>42373.0</v>
      </c>
      <c r="B103" s="9">
        <v>121.519997</v>
      </c>
      <c r="C103" s="9">
        <v>122.260002</v>
      </c>
      <c r="D103" s="9">
        <v>120.169998</v>
      </c>
      <c r="E103" s="9">
        <v>121.459999</v>
      </c>
      <c r="F103" s="9">
        <v>104.767311</v>
      </c>
      <c r="G103" s="9">
        <v>413500.0</v>
      </c>
    </row>
    <row r="104">
      <c r="A104" s="15">
        <v>42374.0</v>
      </c>
      <c r="B104" s="9">
        <v>121.540001</v>
      </c>
      <c r="C104" s="9">
        <v>121.540001</v>
      </c>
      <c r="D104" s="9">
        <v>120.160004</v>
      </c>
      <c r="E104" s="9">
        <v>121.139999</v>
      </c>
      <c r="F104" s="9">
        <v>104.491302</v>
      </c>
      <c r="G104" s="9">
        <v>306400.0</v>
      </c>
    </row>
    <row r="105">
      <c r="A105" s="15">
        <v>42375.0</v>
      </c>
      <c r="B105" s="9">
        <v>118.57</v>
      </c>
      <c r="C105" s="9">
        <v>118.800003</v>
      </c>
      <c r="D105" s="9">
        <v>117.760002</v>
      </c>
      <c r="E105" s="9">
        <v>118.379997</v>
      </c>
      <c r="F105" s="9">
        <v>102.110619</v>
      </c>
      <c r="G105" s="9">
        <v>277600.0</v>
      </c>
    </row>
    <row r="106">
      <c r="A106" s="15">
        <v>42376.0</v>
      </c>
      <c r="B106" s="9">
        <v>116.080002</v>
      </c>
      <c r="C106" s="9">
        <v>116.639999</v>
      </c>
      <c r="D106" s="9">
        <v>115.459999</v>
      </c>
      <c r="E106" s="9">
        <v>115.57</v>
      </c>
      <c r="F106" s="9">
        <v>99.686806</v>
      </c>
      <c r="G106" s="9">
        <v>407500.0</v>
      </c>
    </row>
    <row r="107">
      <c r="A107" s="15">
        <v>42377.0</v>
      </c>
      <c r="B107" s="9">
        <v>116.32</v>
      </c>
      <c r="C107" s="9">
        <v>116.68</v>
      </c>
      <c r="D107" s="9">
        <v>112.919998</v>
      </c>
      <c r="E107" s="9">
        <v>113.059998</v>
      </c>
      <c r="F107" s="9">
        <v>97.521744</v>
      </c>
      <c r="G107" s="9">
        <v>635800.0</v>
      </c>
    </row>
    <row r="108">
      <c r="A108" s="15">
        <v>42380.0</v>
      </c>
      <c r="B108" s="9">
        <v>114.260002</v>
      </c>
      <c r="C108" s="9">
        <v>114.879997</v>
      </c>
      <c r="D108" s="9">
        <v>113.459999</v>
      </c>
      <c r="E108" s="9">
        <v>114.809998</v>
      </c>
      <c r="F108" s="9">
        <v>99.031242</v>
      </c>
      <c r="G108" s="9">
        <v>511500.0</v>
      </c>
    </row>
    <row r="109">
      <c r="A109" s="15">
        <v>42381.0</v>
      </c>
      <c r="B109" s="9">
        <v>116.650002</v>
      </c>
      <c r="C109" s="9">
        <v>116.720001</v>
      </c>
      <c r="D109" s="9">
        <v>114.470001</v>
      </c>
      <c r="E109" s="9">
        <v>115.830002</v>
      </c>
      <c r="F109" s="9">
        <v>99.911079</v>
      </c>
      <c r="G109" s="9">
        <v>341200.0</v>
      </c>
    </row>
    <row r="110">
      <c r="A110" s="15">
        <v>42382.0</v>
      </c>
      <c r="B110" s="9">
        <v>117.199997</v>
      </c>
      <c r="C110" s="9">
        <v>117.360001</v>
      </c>
      <c r="D110" s="9">
        <v>114.540001</v>
      </c>
      <c r="E110" s="9">
        <v>114.989998</v>
      </c>
      <c r="F110" s="9">
        <v>99.186516</v>
      </c>
      <c r="G110" s="9">
        <v>345800.0</v>
      </c>
    </row>
    <row r="111">
      <c r="A111" s="15">
        <v>42383.0</v>
      </c>
      <c r="B111" s="9">
        <v>115.370003</v>
      </c>
      <c r="C111" s="9">
        <v>116.629997</v>
      </c>
      <c r="D111" s="9">
        <v>114.209999</v>
      </c>
      <c r="E111" s="9">
        <v>116.290001</v>
      </c>
      <c r="F111" s="9">
        <v>100.307861</v>
      </c>
      <c r="G111" s="9">
        <v>354100.0</v>
      </c>
    </row>
    <row r="112">
      <c r="A112" s="15">
        <v>42384.0</v>
      </c>
      <c r="B112" s="9">
        <v>114.059998</v>
      </c>
      <c r="C112" s="9">
        <v>114.169998</v>
      </c>
      <c r="D112" s="9">
        <v>111.889999</v>
      </c>
      <c r="E112" s="9">
        <v>112.599998</v>
      </c>
      <c r="F112" s="9">
        <v>97.124977</v>
      </c>
      <c r="G112" s="9">
        <v>637000.0</v>
      </c>
    </row>
    <row r="113">
      <c r="A113" s="15">
        <v>42388.0</v>
      </c>
      <c r="B113" s="9">
        <v>116.010002</v>
      </c>
      <c r="C113" s="9">
        <v>116.099998</v>
      </c>
      <c r="D113" s="9">
        <v>113.870003</v>
      </c>
      <c r="E113" s="9">
        <v>115.019997</v>
      </c>
      <c r="F113" s="9">
        <v>99.212387</v>
      </c>
      <c r="G113" s="9">
        <v>485500.0</v>
      </c>
    </row>
    <row r="114">
      <c r="A114" s="15">
        <v>42389.0</v>
      </c>
      <c r="B114" s="9">
        <v>112.300003</v>
      </c>
      <c r="C114" s="9">
        <v>112.43</v>
      </c>
      <c r="D114" s="9">
        <v>108.940002</v>
      </c>
      <c r="E114" s="9">
        <v>111.510002</v>
      </c>
      <c r="F114" s="9">
        <v>96.184792</v>
      </c>
      <c r="G114" s="9">
        <v>1000200.0</v>
      </c>
    </row>
    <row r="115">
      <c r="A115" s="15">
        <v>42390.0</v>
      </c>
      <c r="B115" s="9">
        <v>110.360001</v>
      </c>
      <c r="C115" s="9">
        <v>112.050003</v>
      </c>
      <c r="D115" s="9">
        <v>109.470001</v>
      </c>
      <c r="E115" s="9">
        <v>111.099998</v>
      </c>
      <c r="F115" s="9">
        <v>95.831123</v>
      </c>
      <c r="G115" s="9">
        <v>285300.0</v>
      </c>
    </row>
    <row r="116">
      <c r="A116" s="15">
        <v>42391.0</v>
      </c>
      <c r="B116" s="9">
        <v>115.110001</v>
      </c>
      <c r="C116" s="9">
        <v>116.040001</v>
      </c>
      <c r="D116" s="9">
        <v>114.82</v>
      </c>
      <c r="E116" s="9">
        <v>115.949997</v>
      </c>
      <c r="F116" s="9">
        <v>100.01458</v>
      </c>
      <c r="G116" s="9">
        <v>595500.0</v>
      </c>
    </row>
    <row r="117">
      <c r="A117" s="15">
        <v>42394.0</v>
      </c>
      <c r="B117" s="9">
        <v>114.370003</v>
      </c>
      <c r="C117" s="9">
        <v>114.589996</v>
      </c>
      <c r="D117" s="9">
        <v>113.209999</v>
      </c>
      <c r="E117" s="9">
        <v>113.410004</v>
      </c>
      <c r="F117" s="9">
        <v>97.823662</v>
      </c>
      <c r="G117" s="9">
        <v>248600.0</v>
      </c>
    </row>
    <row r="118">
      <c r="A118" s="15">
        <v>42395.0</v>
      </c>
      <c r="B118" s="9">
        <v>113.300003</v>
      </c>
      <c r="C118" s="9">
        <v>114.379997</v>
      </c>
      <c r="D118" s="9">
        <v>113.18</v>
      </c>
      <c r="E118" s="9">
        <v>114.349998</v>
      </c>
      <c r="F118" s="9">
        <v>98.634476</v>
      </c>
      <c r="G118" s="9">
        <v>267500.0</v>
      </c>
    </row>
    <row r="119">
      <c r="A119" s="15">
        <v>42396.0</v>
      </c>
      <c r="B119" s="9">
        <v>116.0</v>
      </c>
      <c r="C119" s="9">
        <v>117.089996</v>
      </c>
      <c r="D119" s="9">
        <v>114.800003</v>
      </c>
      <c r="E119" s="9">
        <v>115.32</v>
      </c>
      <c r="F119" s="9">
        <v>99.471169</v>
      </c>
      <c r="G119" s="9">
        <v>320900.0</v>
      </c>
    </row>
    <row r="120">
      <c r="A120" s="15">
        <v>42397.0</v>
      </c>
      <c r="B120" s="9">
        <v>116.68</v>
      </c>
      <c r="C120" s="9">
        <v>116.68</v>
      </c>
      <c r="D120" s="9">
        <v>114.93</v>
      </c>
      <c r="E120" s="9">
        <v>116.120003</v>
      </c>
      <c r="F120" s="9">
        <v>100.161224</v>
      </c>
      <c r="G120" s="9">
        <v>313700.0</v>
      </c>
    </row>
    <row r="121">
      <c r="A121" s="15">
        <v>42398.0</v>
      </c>
      <c r="B121" s="9">
        <v>118.75</v>
      </c>
      <c r="C121" s="9">
        <v>120.029999</v>
      </c>
      <c r="D121" s="9">
        <v>118.010002</v>
      </c>
      <c r="E121" s="9">
        <v>120.029999</v>
      </c>
      <c r="F121" s="9">
        <v>103.533852</v>
      </c>
      <c r="G121" s="9">
        <v>746000.0</v>
      </c>
    </row>
    <row r="122">
      <c r="A122" s="15">
        <v>42401.0</v>
      </c>
      <c r="B122" s="9">
        <v>120.0</v>
      </c>
      <c r="C122" s="9">
        <v>120.769997</v>
      </c>
      <c r="D122" s="9">
        <v>119.160004</v>
      </c>
      <c r="E122" s="9">
        <v>120.400002</v>
      </c>
      <c r="F122" s="9">
        <v>103.853004</v>
      </c>
      <c r="G122" s="9">
        <v>416700.0</v>
      </c>
    </row>
    <row r="123">
      <c r="A123" s="15">
        <v>42402.0</v>
      </c>
      <c r="B123" s="9">
        <v>120.150002</v>
      </c>
      <c r="C123" s="9">
        <v>120.150002</v>
      </c>
      <c r="D123" s="9">
        <v>118.5</v>
      </c>
      <c r="E123" s="9">
        <v>119.0</v>
      </c>
      <c r="F123" s="9">
        <v>102.645409</v>
      </c>
      <c r="G123" s="9">
        <v>353400.0</v>
      </c>
    </row>
    <row r="124">
      <c r="A124" s="15">
        <v>42403.0</v>
      </c>
      <c r="B124" s="9">
        <v>116.480003</v>
      </c>
      <c r="C124" s="9">
        <v>116.75</v>
      </c>
      <c r="D124" s="9">
        <v>113.389999</v>
      </c>
      <c r="E124" s="9">
        <v>114.989998</v>
      </c>
      <c r="F124" s="9">
        <v>99.186516</v>
      </c>
      <c r="G124" s="9">
        <v>622600.0</v>
      </c>
    </row>
    <row r="125">
      <c r="A125" s="15">
        <v>42404.0</v>
      </c>
      <c r="B125" s="9">
        <v>114.989998</v>
      </c>
      <c r="C125" s="9">
        <v>114.989998</v>
      </c>
      <c r="D125" s="9">
        <v>112.730003</v>
      </c>
      <c r="E125" s="9">
        <v>114.290001</v>
      </c>
      <c r="F125" s="9">
        <v>98.582718</v>
      </c>
      <c r="G125" s="9">
        <v>560900.0</v>
      </c>
    </row>
    <row r="126">
      <c r="A126" s="15">
        <v>42405.0</v>
      </c>
      <c r="B126" s="9">
        <v>112.239998</v>
      </c>
      <c r="C126" s="9">
        <v>112.519997</v>
      </c>
      <c r="D126" s="9">
        <v>109.0</v>
      </c>
      <c r="E126" s="9">
        <v>110.389999</v>
      </c>
      <c r="F126" s="9">
        <v>95.218712</v>
      </c>
      <c r="G126" s="9">
        <v>851100.0</v>
      </c>
    </row>
    <row r="127">
      <c r="A127" s="15">
        <v>42408.0</v>
      </c>
      <c r="B127" s="9">
        <v>109.739998</v>
      </c>
      <c r="C127" s="9">
        <v>109.809998</v>
      </c>
      <c r="D127" s="9">
        <v>107.970001</v>
      </c>
      <c r="E127" s="9">
        <v>109.129997</v>
      </c>
      <c r="F127" s="9">
        <v>94.131866</v>
      </c>
      <c r="G127" s="9">
        <v>687700.0</v>
      </c>
    </row>
    <row r="128">
      <c r="A128" s="15">
        <v>42409.0</v>
      </c>
      <c r="B128" s="9">
        <v>105.989998</v>
      </c>
      <c r="C128" s="9">
        <v>107.57</v>
      </c>
      <c r="D128" s="9">
        <v>105.580002</v>
      </c>
      <c r="E128" s="9">
        <v>106.839996</v>
      </c>
      <c r="F128" s="9">
        <v>92.156593</v>
      </c>
      <c r="G128" s="9">
        <v>498800.0</v>
      </c>
    </row>
    <row r="129">
      <c r="A129" s="15">
        <v>42410.0</v>
      </c>
      <c r="B129" s="9">
        <v>108.620003</v>
      </c>
      <c r="C129" s="9">
        <v>109.470001</v>
      </c>
      <c r="D129" s="9">
        <v>106.639999</v>
      </c>
      <c r="E129" s="9">
        <v>106.769997</v>
      </c>
      <c r="F129" s="9">
        <v>92.096222</v>
      </c>
      <c r="G129" s="9">
        <v>414100.0</v>
      </c>
    </row>
    <row r="130">
      <c r="A130" s="15">
        <v>42411.0</v>
      </c>
      <c r="B130" s="9">
        <v>105.290001</v>
      </c>
      <c r="C130" s="9">
        <v>105.779999</v>
      </c>
      <c r="D130" s="9">
        <v>104.169998</v>
      </c>
      <c r="E130" s="9">
        <v>105.080002</v>
      </c>
      <c r="F130" s="9">
        <v>90.638496</v>
      </c>
      <c r="G130" s="9">
        <v>545900.0</v>
      </c>
    </row>
    <row r="131">
      <c r="A131" s="15">
        <v>42412.0</v>
      </c>
      <c r="B131" s="9">
        <v>103.169998</v>
      </c>
      <c r="C131" s="9">
        <v>105.370003</v>
      </c>
      <c r="D131" s="9">
        <v>102.540001</v>
      </c>
      <c r="E131" s="9">
        <v>105.260002</v>
      </c>
      <c r="F131" s="9">
        <v>90.793747</v>
      </c>
      <c r="G131" s="9">
        <v>668300.0</v>
      </c>
    </row>
    <row r="132">
      <c r="A132" s="15">
        <v>42416.0</v>
      </c>
      <c r="B132" s="9">
        <v>108.050003</v>
      </c>
      <c r="C132" s="9">
        <v>108.589996</v>
      </c>
      <c r="D132" s="9">
        <v>107.449997</v>
      </c>
      <c r="E132" s="9">
        <v>108.209999</v>
      </c>
      <c r="F132" s="9">
        <v>93.33831</v>
      </c>
      <c r="G132" s="9">
        <v>476700.0</v>
      </c>
    </row>
    <row r="133">
      <c r="A133" s="15">
        <v>42417.0</v>
      </c>
      <c r="B133" s="9">
        <v>107.690002</v>
      </c>
      <c r="C133" s="9">
        <v>108.449997</v>
      </c>
      <c r="D133" s="9">
        <v>107.599998</v>
      </c>
      <c r="E133" s="9">
        <v>108.129997</v>
      </c>
      <c r="F133" s="9">
        <v>93.269302</v>
      </c>
      <c r="G133" s="9">
        <v>696500.0</v>
      </c>
    </row>
    <row r="134">
      <c r="A134" s="15">
        <v>42418.0</v>
      </c>
      <c r="B134" s="9">
        <v>108.580002</v>
      </c>
      <c r="C134" s="9">
        <v>108.949997</v>
      </c>
      <c r="D134" s="9">
        <v>107.220001</v>
      </c>
      <c r="E134" s="9">
        <v>107.449997</v>
      </c>
      <c r="F134" s="9">
        <v>92.682755</v>
      </c>
      <c r="G134" s="9">
        <v>224700.0</v>
      </c>
    </row>
    <row r="135">
      <c r="A135" s="15">
        <v>42419.0</v>
      </c>
      <c r="B135" s="9">
        <v>105.68</v>
      </c>
      <c r="C135" s="9">
        <v>105.849998</v>
      </c>
      <c r="D135" s="9">
        <v>104.800003</v>
      </c>
      <c r="E135" s="9">
        <v>105.309998</v>
      </c>
      <c r="F135" s="9">
        <v>90.836868</v>
      </c>
      <c r="G135" s="9">
        <v>723200.0</v>
      </c>
    </row>
    <row r="136">
      <c r="A136" s="15">
        <v>42422.0</v>
      </c>
      <c r="B136" s="9">
        <v>106.07</v>
      </c>
      <c r="C136" s="9">
        <v>106.900002</v>
      </c>
      <c r="D136" s="9">
        <v>106.059998</v>
      </c>
      <c r="E136" s="9">
        <v>106.690002</v>
      </c>
      <c r="F136" s="9">
        <v>92.027206</v>
      </c>
      <c r="G136" s="9">
        <v>297400.0</v>
      </c>
    </row>
    <row r="137">
      <c r="A137" s="15">
        <v>42423.0</v>
      </c>
      <c r="B137" s="9">
        <v>106.550003</v>
      </c>
      <c r="C137" s="9">
        <v>106.669998</v>
      </c>
      <c r="D137" s="9">
        <v>105.529999</v>
      </c>
      <c r="E137" s="9">
        <v>105.620003</v>
      </c>
      <c r="F137" s="9">
        <v>91.104279</v>
      </c>
      <c r="G137" s="9">
        <v>161700.0</v>
      </c>
    </row>
    <row r="138">
      <c r="A138" s="15">
        <v>42424.0</v>
      </c>
      <c r="B138" s="9">
        <v>105.07</v>
      </c>
      <c r="C138" s="9">
        <v>105.220001</v>
      </c>
      <c r="D138" s="9">
        <v>102.849998</v>
      </c>
      <c r="E138" s="9">
        <v>104.589996</v>
      </c>
      <c r="F138" s="9">
        <v>90.21582</v>
      </c>
      <c r="G138" s="9">
        <v>628600.0</v>
      </c>
    </row>
    <row r="139">
      <c r="A139" s="15">
        <v>42425.0</v>
      </c>
      <c r="B139" s="9">
        <v>104.589996</v>
      </c>
      <c r="C139" s="9">
        <v>105.589996</v>
      </c>
      <c r="D139" s="9">
        <v>104.459999</v>
      </c>
      <c r="E139" s="9">
        <v>105.57</v>
      </c>
      <c r="F139" s="9">
        <v>91.061142</v>
      </c>
      <c r="G139" s="9">
        <v>849000.0</v>
      </c>
    </row>
    <row r="140">
      <c r="A140" s="15">
        <v>42426.0</v>
      </c>
      <c r="B140" s="9">
        <v>105.0</v>
      </c>
      <c r="C140" s="9">
        <v>106.080002</v>
      </c>
      <c r="D140" s="9">
        <v>104.629997</v>
      </c>
      <c r="E140" s="9">
        <v>105.139999</v>
      </c>
      <c r="F140" s="9">
        <v>90.690231</v>
      </c>
      <c r="G140" s="9">
        <v>492600.0</v>
      </c>
    </row>
    <row r="141">
      <c r="A141" s="15">
        <v>42429.0</v>
      </c>
      <c r="B141" s="9">
        <v>105.099998</v>
      </c>
      <c r="C141" s="9">
        <v>105.279999</v>
      </c>
      <c r="D141" s="9">
        <v>104.099998</v>
      </c>
      <c r="E141" s="9">
        <v>104.099998</v>
      </c>
      <c r="F141" s="9">
        <v>89.793167</v>
      </c>
      <c r="G141" s="9">
        <v>423600.0</v>
      </c>
    </row>
    <row r="142">
      <c r="A142" s="15">
        <v>42430.0</v>
      </c>
      <c r="B142" s="9">
        <v>105.300003</v>
      </c>
      <c r="C142" s="9">
        <v>106.650002</v>
      </c>
      <c r="D142" s="9">
        <v>104.889999</v>
      </c>
      <c r="E142" s="9">
        <v>106.410004</v>
      </c>
      <c r="F142" s="9">
        <v>91.785683</v>
      </c>
      <c r="G142" s="9">
        <v>344700.0</v>
      </c>
    </row>
    <row r="143">
      <c r="A143" s="15">
        <v>42431.0</v>
      </c>
      <c r="B143" s="9">
        <v>106.849998</v>
      </c>
      <c r="C143" s="9">
        <v>107.300003</v>
      </c>
      <c r="D143" s="9">
        <v>106.519997</v>
      </c>
      <c r="E143" s="9">
        <v>106.989998</v>
      </c>
      <c r="F143" s="9">
        <v>92.285973</v>
      </c>
      <c r="G143" s="9">
        <v>275700.0</v>
      </c>
    </row>
    <row r="144">
      <c r="A144" s="15">
        <v>42432.0</v>
      </c>
      <c r="B144" s="9">
        <v>107.690002</v>
      </c>
      <c r="C144" s="9">
        <v>108.57</v>
      </c>
      <c r="D144" s="9">
        <v>107.639999</v>
      </c>
      <c r="E144" s="9">
        <v>108.57</v>
      </c>
      <c r="F144" s="9">
        <v>93.648834</v>
      </c>
      <c r="G144" s="9">
        <v>289300.0</v>
      </c>
    </row>
    <row r="145">
      <c r="A145" s="15">
        <v>42433.0</v>
      </c>
      <c r="B145" s="9">
        <v>109.559998</v>
      </c>
      <c r="C145" s="9">
        <v>110.290001</v>
      </c>
      <c r="D145" s="9">
        <v>109.0</v>
      </c>
      <c r="E145" s="9">
        <v>109.550003</v>
      </c>
      <c r="F145" s="9">
        <v>94.494156</v>
      </c>
      <c r="G145" s="9">
        <v>204700.0</v>
      </c>
    </row>
    <row r="146">
      <c r="A146" s="15">
        <v>42436.0</v>
      </c>
      <c r="B146" s="9">
        <v>107.230003</v>
      </c>
      <c r="C146" s="9">
        <v>108.550003</v>
      </c>
      <c r="D146" s="9">
        <v>107.07</v>
      </c>
      <c r="E146" s="9">
        <v>107.910004</v>
      </c>
      <c r="F146" s="9">
        <v>93.079544</v>
      </c>
      <c r="G146" s="9">
        <v>745300.0</v>
      </c>
    </row>
    <row r="147">
      <c r="A147" s="15">
        <v>42437.0</v>
      </c>
      <c r="B147" s="9">
        <v>106.519997</v>
      </c>
      <c r="C147" s="9">
        <v>106.699997</v>
      </c>
      <c r="D147" s="9">
        <v>105.620003</v>
      </c>
      <c r="E147" s="9">
        <v>105.82</v>
      </c>
      <c r="F147" s="9">
        <v>91.276779</v>
      </c>
      <c r="G147" s="9">
        <v>459500.0</v>
      </c>
    </row>
    <row r="148">
      <c r="A148" s="15">
        <v>42438.0</v>
      </c>
      <c r="B148" s="9">
        <v>106.860001</v>
      </c>
      <c r="C148" s="9">
        <v>106.910004</v>
      </c>
      <c r="D148" s="9">
        <v>105.800003</v>
      </c>
      <c r="E148" s="9">
        <v>106.25</v>
      </c>
      <c r="F148" s="9">
        <v>91.647682</v>
      </c>
      <c r="G148" s="9">
        <v>201900.0</v>
      </c>
    </row>
    <row r="149">
      <c r="A149" s="15">
        <v>42439.0</v>
      </c>
      <c r="B149" s="9">
        <v>108.760002</v>
      </c>
      <c r="C149" s="9">
        <v>108.980003</v>
      </c>
      <c r="D149" s="9">
        <v>106.160004</v>
      </c>
      <c r="E149" s="9">
        <v>107.080002</v>
      </c>
      <c r="F149" s="9">
        <v>92.363617</v>
      </c>
      <c r="G149" s="9">
        <v>644900.0</v>
      </c>
    </row>
    <row r="150">
      <c r="A150" s="15">
        <v>42440.0</v>
      </c>
      <c r="B150" s="9">
        <v>108.660004</v>
      </c>
      <c r="C150" s="9">
        <v>109.279999</v>
      </c>
      <c r="D150" s="9">
        <v>108.540001</v>
      </c>
      <c r="E150" s="9">
        <v>109.260002</v>
      </c>
      <c r="F150" s="9">
        <v>94.244011</v>
      </c>
      <c r="G150" s="9">
        <v>216700.0</v>
      </c>
    </row>
    <row r="151">
      <c r="A151" s="15">
        <v>42443.0</v>
      </c>
      <c r="B151" s="9">
        <v>109.25</v>
      </c>
      <c r="C151" s="9">
        <v>109.489998</v>
      </c>
      <c r="D151" s="9">
        <v>108.809998</v>
      </c>
      <c r="E151" s="9">
        <v>108.949997</v>
      </c>
      <c r="F151" s="9">
        <v>93.976608</v>
      </c>
      <c r="G151" s="9">
        <v>251500.0</v>
      </c>
    </row>
    <row r="152">
      <c r="A152" s="15">
        <v>42444.0</v>
      </c>
      <c r="B152" s="9">
        <v>107.410004</v>
      </c>
      <c r="C152" s="9">
        <v>107.419998</v>
      </c>
      <c r="D152" s="9">
        <v>106.449997</v>
      </c>
      <c r="E152" s="9">
        <v>107.220001</v>
      </c>
      <c r="F152" s="9">
        <v>92.484375</v>
      </c>
      <c r="G152" s="9">
        <v>404400.0</v>
      </c>
    </row>
    <row r="153">
      <c r="A153" s="15">
        <v>42445.0</v>
      </c>
      <c r="B153" s="9">
        <v>106.470001</v>
      </c>
      <c r="C153" s="9">
        <v>107.769997</v>
      </c>
      <c r="D153" s="9">
        <v>106.099998</v>
      </c>
      <c r="E153" s="9">
        <v>107.540001</v>
      </c>
      <c r="F153" s="9">
        <v>92.760391</v>
      </c>
      <c r="G153" s="9">
        <v>343000.0</v>
      </c>
    </row>
    <row r="154">
      <c r="A154" s="15">
        <v>42446.0</v>
      </c>
      <c r="B154" s="9">
        <v>106.889999</v>
      </c>
      <c r="C154" s="9">
        <v>108.480003</v>
      </c>
      <c r="D154" s="9">
        <v>106.440002</v>
      </c>
      <c r="E154" s="9">
        <v>107.93</v>
      </c>
      <c r="F154" s="9">
        <v>93.096794</v>
      </c>
      <c r="G154" s="9">
        <v>354700.0</v>
      </c>
    </row>
    <row r="155">
      <c r="A155" s="15">
        <v>42447.0</v>
      </c>
      <c r="B155" s="9">
        <v>106.279999</v>
      </c>
      <c r="C155" s="9">
        <v>106.93</v>
      </c>
      <c r="D155" s="9">
        <v>105.800003</v>
      </c>
      <c r="E155" s="9">
        <v>106.599998</v>
      </c>
      <c r="F155" s="9">
        <v>91.949585</v>
      </c>
      <c r="G155" s="9">
        <v>615500.0</v>
      </c>
    </row>
    <row r="156">
      <c r="A156" s="15">
        <v>42450.0</v>
      </c>
      <c r="B156" s="9">
        <v>106.410004</v>
      </c>
      <c r="C156" s="9">
        <v>107.43</v>
      </c>
      <c r="D156" s="9">
        <v>106.410004</v>
      </c>
      <c r="E156" s="9">
        <v>107.139999</v>
      </c>
      <c r="F156" s="9">
        <v>92.415359</v>
      </c>
      <c r="G156" s="9">
        <v>442100.0</v>
      </c>
    </row>
    <row r="157">
      <c r="A157" s="15">
        <v>42451.0</v>
      </c>
      <c r="B157" s="9">
        <v>108.110001</v>
      </c>
      <c r="C157" s="9">
        <v>109.32</v>
      </c>
      <c r="D157" s="9">
        <v>107.760002</v>
      </c>
      <c r="E157" s="9">
        <v>108.599998</v>
      </c>
      <c r="F157" s="9">
        <v>93.674713</v>
      </c>
      <c r="G157" s="9">
        <v>318600.0</v>
      </c>
    </row>
    <row r="158">
      <c r="A158" s="15">
        <v>42452.0</v>
      </c>
      <c r="B158" s="9">
        <v>108.480003</v>
      </c>
      <c r="C158" s="9">
        <v>108.989998</v>
      </c>
      <c r="D158" s="9">
        <v>108.099998</v>
      </c>
      <c r="E158" s="9">
        <v>108.099998</v>
      </c>
      <c r="F158" s="9">
        <v>93.243439</v>
      </c>
      <c r="G158" s="9">
        <v>291100.0</v>
      </c>
    </row>
    <row r="159">
      <c r="A159" s="15">
        <v>42453.0</v>
      </c>
      <c r="B159" s="9">
        <v>106.389999</v>
      </c>
      <c r="C159" s="9">
        <v>106.389999</v>
      </c>
      <c r="D159" s="9">
        <v>105.75</v>
      </c>
      <c r="E159" s="9">
        <v>106.32</v>
      </c>
      <c r="F159" s="9">
        <v>91.708069</v>
      </c>
      <c r="G159" s="9">
        <v>399800.0</v>
      </c>
    </row>
    <row r="160">
      <c r="A160" s="15">
        <v>42457.0</v>
      </c>
      <c r="B160" s="9">
        <v>108.5</v>
      </c>
      <c r="C160" s="9">
        <v>109.089996</v>
      </c>
      <c r="D160" s="9">
        <v>108.089996</v>
      </c>
      <c r="E160" s="9">
        <v>108.690002</v>
      </c>
      <c r="F160" s="9">
        <v>95.563568</v>
      </c>
      <c r="G160" s="9">
        <v>450500.0</v>
      </c>
    </row>
    <row r="161">
      <c r="A161" s="15">
        <v>42458.0</v>
      </c>
      <c r="B161" s="9">
        <v>108.0</v>
      </c>
      <c r="C161" s="9">
        <v>108.419998</v>
      </c>
      <c r="D161" s="9">
        <v>107.339996</v>
      </c>
      <c r="E161" s="9">
        <v>108.349998</v>
      </c>
      <c r="F161" s="9">
        <v>97.064163</v>
      </c>
      <c r="G161" s="9">
        <v>345900.0</v>
      </c>
    </row>
    <row r="162">
      <c r="A162" s="15">
        <v>42459.0</v>
      </c>
      <c r="B162" s="9">
        <v>108.0</v>
      </c>
      <c r="C162" s="9">
        <v>108.099998</v>
      </c>
      <c r="D162" s="9">
        <v>107.449997</v>
      </c>
      <c r="E162" s="9">
        <v>107.599998</v>
      </c>
      <c r="F162" s="9">
        <v>96.392288</v>
      </c>
      <c r="G162" s="9">
        <v>323500.0</v>
      </c>
    </row>
    <row r="163">
      <c r="A163" s="15">
        <v>42460.0</v>
      </c>
      <c r="B163" s="9">
        <v>106.410004</v>
      </c>
      <c r="C163" s="9">
        <v>106.760002</v>
      </c>
      <c r="D163" s="9">
        <v>106.120003</v>
      </c>
      <c r="E163" s="9">
        <v>106.32</v>
      </c>
      <c r="F163" s="9">
        <v>95.245605</v>
      </c>
      <c r="G163" s="9">
        <v>384500.0</v>
      </c>
    </row>
    <row r="164">
      <c r="A164" s="15">
        <v>42461.0</v>
      </c>
      <c r="B164" s="9">
        <v>103.470001</v>
      </c>
      <c r="C164" s="9">
        <v>104.029999</v>
      </c>
      <c r="D164" s="9">
        <v>103.010002</v>
      </c>
      <c r="E164" s="9">
        <v>103.540001</v>
      </c>
      <c r="F164" s="9">
        <v>92.75518</v>
      </c>
      <c r="G164" s="9">
        <v>531800.0</v>
      </c>
    </row>
    <row r="165">
      <c r="A165" s="15">
        <v>42464.0</v>
      </c>
      <c r="B165" s="9">
        <v>101.660004</v>
      </c>
      <c r="C165" s="9">
        <v>101.870003</v>
      </c>
      <c r="D165" s="9">
        <v>100.910004</v>
      </c>
      <c r="E165" s="9">
        <v>101.379997</v>
      </c>
      <c r="F165" s="9">
        <v>90.82016</v>
      </c>
      <c r="G165" s="9">
        <v>993600.0</v>
      </c>
    </row>
    <row r="166">
      <c r="A166" s="15">
        <v>42465.0</v>
      </c>
      <c r="B166" s="9">
        <v>98.230003</v>
      </c>
      <c r="C166" s="9">
        <v>99.559998</v>
      </c>
      <c r="D166" s="9">
        <v>98.110001</v>
      </c>
      <c r="E166" s="9">
        <v>98.739998</v>
      </c>
      <c r="F166" s="9">
        <v>88.455147</v>
      </c>
      <c r="G166" s="9">
        <v>1156400.0</v>
      </c>
    </row>
    <row r="167">
      <c r="A167" s="15">
        <v>42466.0</v>
      </c>
      <c r="B167" s="9">
        <v>98.900002</v>
      </c>
      <c r="C167" s="9">
        <v>99.620003</v>
      </c>
      <c r="D167" s="9">
        <v>98.379997</v>
      </c>
      <c r="E167" s="9">
        <v>99.510002</v>
      </c>
      <c r="F167" s="9">
        <v>89.144943</v>
      </c>
      <c r="G167" s="9">
        <v>492300.0</v>
      </c>
    </row>
    <row r="168">
      <c r="A168" s="15">
        <v>42467.0</v>
      </c>
      <c r="B168" s="9">
        <v>99.209999</v>
      </c>
      <c r="C168" s="9">
        <v>99.25</v>
      </c>
      <c r="D168" s="9">
        <v>97.800003</v>
      </c>
      <c r="E168" s="9">
        <v>98.269997</v>
      </c>
      <c r="F168" s="9">
        <v>88.034103</v>
      </c>
      <c r="G168" s="9">
        <v>547600.0</v>
      </c>
    </row>
    <row r="169">
      <c r="A169" s="15">
        <v>42468.0</v>
      </c>
      <c r="B169" s="9">
        <v>100.699997</v>
      </c>
      <c r="C169" s="9">
        <v>101.099998</v>
      </c>
      <c r="D169" s="9">
        <v>100.400002</v>
      </c>
      <c r="E169" s="9">
        <v>100.660004</v>
      </c>
      <c r="F169" s="9">
        <v>90.175163</v>
      </c>
      <c r="G169" s="9">
        <v>517100.0</v>
      </c>
    </row>
    <row r="170">
      <c r="A170" s="15">
        <v>42471.0</v>
      </c>
      <c r="B170" s="9">
        <v>98.529999</v>
      </c>
      <c r="C170" s="9">
        <v>99.089996</v>
      </c>
      <c r="D170" s="9">
        <v>98.300003</v>
      </c>
      <c r="E170" s="9">
        <v>98.43</v>
      </c>
      <c r="F170" s="9">
        <v>88.177437</v>
      </c>
      <c r="G170" s="9">
        <v>990300.0</v>
      </c>
    </row>
    <row r="171">
      <c r="A171" s="15">
        <v>42472.0</v>
      </c>
      <c r="B171" s="9">
        <v>101.230003</v>
      </c>
      <c r="C171" s="9">
        <v>101.970001</v>
      </c>
      <c r="D171" s="9">
        <v>101.019997</v>
      </c>
      <c r="E171" s="9">
        <v>101.580002</v>
      </c>
      <c r="F171" s="9">
        <v>90.999321</v>
      </c>
      <c r="G171" s="9">
        <v>523400.0</v>
      </c>
    </row>
    <row r="172">
      <c r="A172" s="15">
        <v>42473.0</v>
      </c>
      <c r="B172" s="9">
        <v>103.760002</v>
      </c>
      <c r="C172" s="9">
        <v>104.309998</v>
      </c>
      <c r="D172" s="9">
        <v>103.489998</v>
      </c>
      <c r="E172" s="9">
        <v>104.260002</v>
      </c>
      <c r="F172" s="9">
        <v>93.400177</v>
      </c>
      <c r="G172" s="9">
        <v>628900.0</v>
      </c>
    </row>
    <row r="173">
      <c r="A173" s="15">
        <v>42474.0</v>
      </c>
      <c r="B173" s="9">
        <v>105.0</v>
      </c>
      <c r="C173" s="9">
        <v>105.389999</v>
      </c>
      <c r="D173" s="9">
        <v>104.790001</v>
      </c>
      <c r="E173" s="9">
        <v>104.959999</v>
      </c>
      <c r="F173" s="9">
        <v>94.027267</v>
      </c>
      <c r="G173" s="9">
        <v>406500.0</v>
      </c>
    </row>
    <row r="174">
      <c r="A174" s="15">
        <v>42475.0</v>
      </c>
      <c r="B174" s="9">
        <v>104.510002</v>
      </c>
      <c r="C174" s="9">
        <v>104.510002</v>
      </c>
      <c r="D174" s="9">
        <v>103.489998</v>
      </c>
      <c r="E174" s="9">
        <v>103.68</v>
      </c>
      <c r="F174" s="9">
        <v>92.880585</v>
      </c>
      <c r="G174" s="9">
        <v>399300.0</v>
      </c>
    </row>
    <row r="175">
      <c r="A175" s="15">
        <v>42478.0</v>
      </c>
      <c r="B175" s="9">
        <v>102.0</v>
      </c>
      <c r="C175" s="9">
        <v>103.540001</v>
      </c>
      <c r="D175" s="9">
        <v>102.0</v>
      </c>
      <c r="E175" s="9">
        <v>103.360001</v>
      </c>
      <c r="F175" s="9">
        <v>92.593925</v>
      </c>
      <c r="G175" s="9">
        <v>303000.0</v>
      </c>
    </row>
    <row r="176">
      <c r="A176" s="15">
        <v>42479.0</v>
      </c>
      <c r="B176" s="9">
        <v>105.099998</v>
      </c>
      <c r="C176" s="9">
        <v>105.379997</v>
      </c>
      <c r="D176" s="9">
        <v>104.449997</v>
      </c>
      <c r="E176" s="9">
        <v>104.699997</v>
      </c>
      <c r="F176" s="9">
        <v>93.79435</v>
      </c>
      <c r="G176" s="9">
        <v>252000.0</v>
      </c>
    </row>
    <row r="177">
      <c r="A177" s="15">
        <v>42480.0</v>
      </c>
      <c r="B177" s="9">
        <v>104.720001</v>
      </c>
      <c r="C177" s="9">
        <v>105.330002</v>
      </c>
      <c r="D177" s="9">
        <v>104.160004</v>
      </c>
      <c r="E177" s="9">
        <v>104.849998</v>
      </c>
      <c r="F177" s="9">
        <v>93.928726</v>
      </c>
      <c r="G177" s="9">
        <v>261300.0</v>
      </c>
    </row>
    <row r="178">
      <c r="A178" s="15">
        <v>42481.0</v>
      </c>
      <c r="B178" s="9">
        <v>105.540001</v>
      </c>
      <c r="C178" s="9">
        <v>105.860001</v>
      </c>
      <c r="D178" s="9">
        <v>105.25</v>
      </c>
      <c r="E178" s="9">
        <v>105.440002</v>
      </c>
      <c r="F178" s="9">
        <v>94.457268</v>
      </c>
      <c r="G178" s="9">
        <v>310500.0</v>
      </c>
    </row>
    <row r="179">
      <c r="A179" s="15">
        <v>42482.0</v>
      </c>
      <c r="B179" s="9">
        <v>106.959999</v>
      </c>
      <c r="C179" s="9">
        <v>107.57</v>
      </c>
      <c r="D179" s="9">
        <v>106.669998</v>
      </c>
      <c r="E179" s="9">
        <v>107.449997</v>
      </c>
      <c r="F179" s="9">
        <v>96.257912</v>
      </c>
      <c r="G179" s="9">
        <v>473700.0</v>
      </c>
    </row>
    <row r="180">
      <c r="A180" s="15">
        <v>42485.0</v>
      </c>
      <c r="B180" s="9">
        <v>107.519997</v>
      </c>
      <c r="C180" s="9">
        <v>107.910004</v>
      </c>
      <c r="D180" s="9">
        <v>106.699997</v>
      </c>
      <c r="E180" s="9">
        <v>107.339996</v>
      </c>
      <c r="F180" s="9">
        <v>96.159363</v>
      </c>
      <c r="G180" s="9">
        <v>307000.0</v>
      </c>
    </row>
    <row r="181">
      <c r="A181" s="15">
        <v>42486.0</v>
      </c>
      <c r="B181" s="9">
        <v>107.349998</v>
      </c>
      <c r="C181" s="9">
        <v>107.43</v>
      </c>
      <c r="D181" s="9">
        <v>106.760002</v>
      </c>
      <c r="E181" s="9">
        <v>107.32</v>
      </c>
      <c r="F181" s="9">
        <v>96.141449</v>
      </c>
      <c r="G181" s="9">
        <v>252500.0</v>
      </c>
    </row>
    <row r="182">
      <c r="A182" s="15">
        <v>42487.0</v>
      </c>
      <c r="B182" s="9">
        <v>105.75</v>
      </c>
      <c r="C182" s="9">
        <v>106.639999</v>
      </c>
      <c r="D182" s="9">
        <v>105.510002</v>
      </c>
      <c r="E182" s="9">
        <v>106.370003</v>
      </c>
      <c r="F182" s="9">
        <v>95.290405</v>
      </c>
      <c r="G182" s="9">
        <v>271100.0</v>
      </c>
    </row>
    <row r="183">
      <c r="A183" s="15">
        <v>42488.0</v>
      </c>
      <c r="B183" s="9">
        <v>103.620003</v>
      </c>
      <c r="C183" s="9">
        <v>104.660004</v>
      </c>
      <c r="D183" s="9">
        <v>102.809998</v>
      </c>
      <c r="E183" s="9">
        <v>102.959999</v>
      </c>
      <c r="F183" s="9">
        <v>92.235588</v>
      </c>
      <c r="G183" s="9">
        <v>740300.0</v>
      </c>
    </row>
    <row r="184">
      <c r="A184" s="15">
        <v>42489.0</v>
      </c>
      <c r="B184" s="9">
        <v>102.690002</v>
      </c>
      <c r="C184" s="9">
        <v>102.760002</v>
      </c>
      <c r="D184" s="9">
        <v>101.419998</v>
      </c>
      <c r="E184" s="9">
        <v>101.699997</v>
      </c>
      <c r="F184" s="9">
        <v>91.106827</v>
      </c>
      <c r="G184" s="9">
        <v>496300.0</v>
      </c>
    </row>
    <row r="185">
      <c r="A185" s="15">
        <v>42492.0</v>
      </c>
      <c r="B185" s="9">
        <v>102.519997</v>
      </c>
      <c r="C185" s="9">
        <v>102.730003</v>
      </c>
      <c r="D185" s="9">
        <v>101.959999</v>
      </c>
      <c r="E185" s="9">
        <v>102.470001</v>
      </c>
      <c r="F185" s="9">
        <v>91.796623</v>
      </c>
      <c r="G185" s="9">
        <v>336900.0</v>
      </c>
    </row>
    <row r="186">
      <c r="A186" s="15">
        <v>42493.0</v>
      </c>
      <c r="B186" s="9">
        <v>101.669998</v>
      </c>
      <c r="C186" s="9">
        <v>101.919998</v>
      </c>
      <c r="D186" s="9">
        <v>100.599998</v>
      </c>
      <c r="E186" s="9">
        <v>101.449997</v>
      </c>
      <c r="F186" s="9">
        <v>90.882874</v>
      </c>
      <c r="G186" s="9">
        <v>315000.0</v>
      </c>
    </row>
    <row r="187">
      <c r="A187" s="15">
        <v>42494.0</v>
      </c>
      <c r="B187" s="9">
        <v>101.68</v>
      </c>
      <c r="C187" s="9">
        <v>101.68</v>
      </c>
      <c r="D187" s="9">
        <v>100.589996</v>
      </c>
      <c r="E187" s="9">
        <v>100.620003</v>
      </c>
      <c r="F187" s="9">
        <v>90.139328</v>
      </c>
      <c r="G187" s="9">
        <v>350500.0</v>
      </c>
    </row>
    <row r="188">
      <c r="A188" s="15">
        <v>42495.0</v>
      </c>
      <c r="B188" s="9">
        <v>101.260002</v>
      </c>
      <c r="C188" s="9">
        <v>101.449997</v>
      </c>
      <c r="D188" s="9">
        <v>100.669998</v>
      </c>
      <c r="E188" s="9">
        <v>101.269997</v>
      </c>
      <c r="F188" s="9">
        <v>90.721619</v>
      </c>
      <c r="G188" s="9">
        <v>377200.0</v>
      </c>
    </row>
    <row r="189">
      <c r="A189" s="15">
        <v>42496.0</v>
      </c>
      <c r="B189" s="9">
        <v>101.580002</v>
      </c>
      <c r="C189" s="9">
        <v>102.080002</v>
      </c>
      <c r="D189" s="9">
        <v>101.199997</v>
      </c>
      <c r="E189" s="9">
        <v>101.959999</v>
      </c>
      <c r="F189" s="9">
        <v>91.339745</v>
      </c>
      <c r="G189" s="9">
        <v>283100.0</v>
      </c>
    </row>
    <row r="190">
      <c r="A190" s="15">
        <v>42499.0</v>
      </c>
      <c r="B190" s="9">
        <v>103.459999</v>
      </c>
      <c r="C190" s="9">
        <v>103.639999</v>
      </c>
      <c r="D190" s="9">
        <v>102.330002</v>
      </c>
      <c r="E190" s="9">
        <v>102.610001</v>
      </c>
      <c r="F190" s="9">
        <v>91.922058</v>
      </c>
      <c r="G190" s="9">
        <v>360200.0</v>
      </c>
    </row>
    <row r="191">
      <c r="A191" s="15">
        <v>42500.0</v>
      </c>
      <c r="B191" s="9">
        <v>104.150002</v>
      </c>
      <c r="C191" s="9">
        <v>104.82</v>
      </c>
      <c r="D191" s="9">
        <v>103.949997</v>
      </c>
      <c r="E191" s="9">
        <v>104.82</v>
      </c>
      <c r="F191" s="9">
        <v>93.901848</v>
      </c>
      <c r="G191" s="9">
        <v>483400.0</v>
      </c>
    </row>
    <row r="192">
      <c r="A192" s="15">
        <v>42501.0</v>
      </c>
      <c r="B192" s="9">
        <v>101.32</v>
      </c>
      <c r="C192" s="9">
        <v>101.730003</v>
      </c>
      <c r="D192" s="9">
        <v>98.019997</v>
      </c>
      <c r="E192" s="9">
        <v>98.440002</v>
      </c>
      <c r="F192" s="9">
        <v>88.186394</v>
      </c>
      <c r="G192" s="9">
        <v>1241800.0</v>
      </c>
    </row>
    <row r="193">
      <c r="A193" s="15">
        <v>42502.0</v>
      </c>
      <c r="B193" s="9">
        <v>98.440002</v>
      </c>
      <c r="C193" s="9">
        <v>101.989998</v>
      </c>
      <c r="D193" s="9">
        <v>98.440002</v>
      </c>
      <c r="E193" s="9">
        <v>101.379997</v>
      </c>
      <c r="F193" s="9">
        <v>90.82016</v>
      </c>
      <c r="G193" s="9">
        <v>1043200.0</v>
      </c>
    </row>
    <row r="194">
      <c r="A194" s="15">
        <v>42503.0</v>
      </c>
      <c r="B194" s="9">
        <v>100.239998</v>
      </c>
      <c r="C194" s="9">
        <v>100.839996</v>
      </c>
      <c r="D194" s="9">
        <v>99.690002</v>
      </c>
      <c r="E194" s="9">
        <v>99.790001</v>
      </c>
      <c r="F194" s="9">
        <v>89.395775</v>
      </c>
      <c r="G194" s="9">
        <v>371600.0</v>
      </c>
    </row>
    <row r="195">
      <c r="A195" s="15">
        <v>42506.0</v>
      </c>
      <c r="B195" s="9">
        <v>100.169998</v>
      </c>
      <c r="C195" s="9">
        <v>101.120003</v>
      </c>
      <c r="D195" s="9">
        <v>100.120003</v>
      </c>
      <c r="E195" s="9">
        <v>100.82</v>
      </c>
      <c r="F195" s="9">
        <v>90.318489</v>
      </c>
      <c r="G195" s="9">
        <v>322200.0</v>
      </c>
    </row>
    <row r="196">
      <c r="A196" s="15">
        <v>42507.0</v>
      </c>
      <c r="B196" s="9">
        <v>101.010002</v>
      </c>
      <c r="C196" s="9">
        <v>101.360001</v>
      </c>
      <c r="D196" s="9">
        <v>100.5</v>
      </c>
      <c r="E196" s="9">
        <v>100.610001</v>
      </c>
      <c r="F196" s="9">
        <v>90.130371</v>
      </c>
      <c r="G196" s="9">
        <v>305800.0</v>
      </c>
    </row>
    <row r="197">
      <c r="A197" s="15">
        <v>42508.0</v>
      </c>
      <c r="B197" s="9">
        <v>100.599998</v>
      </c>
      <c r="C197" s="9">
        <v>102.089996</v>
      </c>
      <c r="D197" s="9">
        <v>100.529999</v>
      </c>
      <c r="E197" s="9">
        <v>101.529999</v>
      </c>
      <c r="F197" s="9">
        <v>90.954536</v>
      </c>
      <c r="G197" s="9">
        <v>374300.0</v>
      </c>
    </row>
    <row r="198">
      <c r="A198" s="15">
        <v>42509.0</v>
      </c>
      <c r="B198" s="9">
        <v>99.57</v>
      </c>
      <c r="C198" s="9">
        <v>99.870003</v>
      </c>
      <c r="D198" s="9">
        <v>99.230003</v>
      </c>
      <c r="E198" s="9">
        <v>99.610001</v>
      </c>
      <c r="F198" s="9">
        <v>89.234528</v>
      </c>
      <c r="G198" s="9">
        <v>402600.0</v>
      </c>
    </row>
    <row r="199">
      <c r="A199" s="15">
        <v>42510.0</v>
      </c>
      <c r="B199" s="9">
        <v>100.629997</v>
      </c>
      <c r="C199" s="9">
        <v>101.080002</v>
      </c>
      <c r="D199" s="9">
        <v>100.400002</v>
      </c>
      <c r="E199" s="9">
        <v>100.610001</v>
      </c>
      <c r="F199" s="9">
        <v>90.130371</v>
      </c>
      <c r="G199" s="9">
        <v>340800.0</v>
      </c>
    </row>
    <row r="200">
      <c r="A200" s="15">
        <v>42513.0</v>
      </c>
      <c r="B200" s="9">
        <v>100.32</v>
      </c>
      <c r="C200" s="9">
        <v>100.32</v>
      </c>
      <c r="D200" s="9">
        <v>99.459999</v>
      </c>
      <c r="E200" s="9">
        <v>99.550003</v>
      </c>
      <c r="F200" s="9">
        <v>89.180779</v>
      </c>
      <c r="G200" s="9">
        <v>447900.0</v>
      </c>
    </row>
    <row r="201">
      <c r="A201" s="15">
        <v>42514.0</v>
      </c>
      <c r="B201" s="9">
        <v>99.93</v>
      </c>
      <c r="C201" s="9">
        <v>101.110001</v>
      </c>
      <c r="D201" s="9">
        <v>99.400002</v>
      </c>
      <c r="E201" s="9">
        <v>100.639999</v>
      </c>
      <c r="F201" s="9">
        <v>90.157249</v>
      </c>
      <c r="G201" s="9">
        <v>852500.0</v>
      </c>
    </row>
    <row r="202">
      <c r="A202" s="15">
        <v>42515.0</v>
      </c>
      <c r="B202" s="9">
        <v>101.650002</v>
      </c>
      <c r="C202" s="9">
        <v>102.760002</v>
      </c>
      <c r="D202" s="9">
        <v>101.440002</v>
      </c>
      <c r="E202" s="9">
        <v>102.620003</v>
      </c>
      <c r="F202" s="9">
        <v>91.931015</v>
      </c>
      <c r="G202" s="9">
        <v>772000.0</v>
      </c>
    </row>
    <row r="203">
      <c r="A203" s="15">
        <v>42516.0</v>
      </c>
      <c r="B203" s="9">
        <v>102.620003</v>
      </c>
      <c r="C203" s="9">
        <v>102.75</v>
      </c>
      <c r="D203" s="9">
        <v>102.07</v>
      </c>
      <c r="E203" s="9">
        <v>102.269997</v>
      </c>
      <c r="F203" s="9">
        <v>91.617455</v>
      </c>
      <c r="G203" s="9">
        <v>371000.0</v>
      </c>
    </row>
    <row r="204">
      <c r="A204" s="15">
        <v>42517.0</v>
      </c>
      <c r="B204" s="9">
        <v>101.800003</v>
      </c>
      <c r="C204" s="9">
        <v>101.870003</v>
      </c>
      <c r="D204" s="9">
        <v>100.230003</v>
      </c>
      <c r="E204" s="9">
        <v>100.589996</v>
      </c>
      <c r="F204" s="9">
        <v>90.11245</v>
      </c>
      <c r="G204" s="9">
        <v>417600.0</v>
      </c>
    </row>
    <row r="205">
      <c r="A205" s="15">
        <v>42521.0</v>
      </c>
      <c r="B205" s="9">
        <v>103.349998</v>
      </c>
      <c r="C205" s="9">
        <v>103.980003</v>
      </c>
      <c r="D205" s="9">
        <v>102.629997</v>
      </c>
      <c r="E205" s="9">
        <v>103.410004</v>
      </c>
      <c r="F205" s="9">
        <v>92.638718</v>
      </c>
      <c r="G205" s="9">
        <v>673300.0</v>
      </c>
    </row>
    <row r="206">
      <c r="A206" s="15">
        <v>42522.0</v>
      </c>
      <c r="B206" s="9">
        <v>104.239998</v>
      </c>
      <c r="C206" s="9">
        <v>104.279999</v>
      </c>
      <c r="D206" s="9">
        <v>102.82</v>
      </c>
      <c r="E206" s="9">
        <v>103.330002</v>
      </c>
      <c r="F206" s="9">
        <v>92.567055</v>
      </c>
      <c r="G206" s="9">
        <v>540200.0</v>
      </c>
    </row>
    <row r="207">
      <c r="A207" s="15">
        <v>42523.0</v>
      </c>
      <c r="B207" s="9">
        <v>103.400002</v>
      </c>
      <c r="C207" s="9">
        <v>103.989998</v>
      </c>
      <c r="D207" s="9">
        <v>103.209999</v>
      </c>
      <c r="E207" s="9">
        <v>103.82</v>
      </c>
      <c r="F207" s="9">
        <v>93.006012</v>
      </c>
      <c r="G207" s="9">
        <v>301000.0</v>
      </c>
    </row>
    <row r="208">
      <c r="A208" s="15">
        <v>42524.0</v>
      </c>
      <c r="B208" s="9">
        <v>103.690002</v>
      </c>
      <c r="C208" s="9">
        <v>104.07</v>
      </c>
      <c r="D208" s="9">
        <v>102.769997</v>
      </c>
      <c r="E208" s="9">
        <v>103.5</v>
      </c>
      <c r="F208" s="9">
        <v>92.719345</v>
      </c>
      <c r="G208" s="9">
        <v>449900.0</v>
      </c>
    </row>
    <row r="209">
      <c r="A209" s="15">
        <v>42527.0</v>
      </c>
      <c r="B209" s="9">
        <v>105.620003</v>
      </c>
      <c r="C209" s="9">
        <v>105.839996</v>
      </c>
      <c r="D209" s="9">
        <v>105.099998</v>
      </c>
      <c r="E209" s="9">
        <v>105.540001</v>
      </c>
      <c r="F209" s="9">
        <v>94.546852</v>
      </c>
      <c r="G209" s="9">
        <v>559800.0</v>
      </c>
    </row>
    <row r="210">
      <c r="A210" s="15">
        <v>42528.0</v>
      </c>
      <c r="B210" s="9">
        <v>105.620003</v>
      </c>
      <c r="C210" s="9">
        <v>105.800003</v>
      </c>
      <c r="D210" s="9">
        <v>105.410004</v>
      </c>
      <c r="E210" s="9">
        <v>105.489998</v>
      </c>
      <c r="F210" s="9">
        <v>94.50206</v>
      </c>
      <c r="G210" s="9">
        <v>349500.0</v>
      </c>
    </row>
    <row r="211">
      <c r="A211" s="15">
        <v>42529.0</v>
      </c>
      <c r="B211" s="9">
        <v>105.559998</v>
      </c>
      <c r="C211" s="9">
        <v>105.800003</v>
      </c>
      <c r="D211" s="9">
        <v>105.290001</v>
      </c>
      <c r="E211" s="9">
        <v>105.650002</v>
      </c>
      <c r="F211" s="9">
        <v>94.645401</v>
      </c>
      <c r="G211" s="9">
        <v>217900.0</v>
      </c>
    </row>
    <row r="212">
      <c r="A212" s="15">
        <v>42530.0</v>
      </c>
      <c r="B212" s="9">
        <v>104.5</v>
      </c>
      <c r="C212" s="9">
        <v>104.709999</v>
      </c>
      <c r="D212" s="9">
        <v>104.150002</v>
      </c>
      <c r="E212" s="9">
        <v>104.5</v>
      </c>
      <c r="F212" s="9">
        <v>93.615181</v>
      </c>
      <c r="G212" s="9">
        <v>283300.0</v>
      </c>
    </row>
    <row r="213">
      <c r="A213" s="15">
        <v>42531.0</v>
      </c>
      <c r="B213" s="9">
        <v>103.650002</v>
      </c>
      <c r="C213" s="9">
        <v>103.760002</v>
      </c>
      <c r="D213" s="9">
        <v>102.75</v>
      </c>
      <c r="E213" s="9">
        <v>103.199997</v>
      </c>
      <c r="F213" s="9">
        <v>92.4506</v>
      </c>
      <c r="G213" s="9">
        <v>316700.0</v>
      </c>
    </row>
    <row r="214">
      <c r="A214" s="15">
        <v>42534.0</v>
      </c>
      <c r="B214" s="9">
        <v>102.260002</v>
      </c>
      <c r="C214" s="9">
        <v>102.699997</v>
      </c>
      <c r="D214" s="9">
        <v>101.489998</v>
      </c>
      <c r="E214" s="9">
        <v>101.690002</v>
      </c>
      <c r="F214" s="9">
        <v>91.097878</v>
      </c>
      <c r="G214" s="9">
        <v>310000.0</v>
      </c>
    </row>
    <row r="215">
      <c r="A215" s="15">
        <v>42535.0</v>
      </c>
      <c r="B215" s="9">
        <v>101.169998</v>
      </c>
      <c r="C215" s="9">
        <v>101.550003</v>
      </c>
      <c r="D215" s="9">
        <v>100.230003</v>
      </c>
      <c r="E215" s="9">
        <v>101.080002</v>
      </c>
      <c r="F215" s="9">
        <v>90.551414</v>
      </c>
      <c r="G215" s="9">
        <v>375800.0</v>
      </c>
    </row>
    <row r="216">
      <c r="A216" s="15">
        <v>42536.0</v>
      </c>
      <c r="B216" s="9">
        <v>102.639999</v>
      </c>
      <c r="C216" s="9">
        <v>103.239998</v>
      </c>
      <c r="D216" s="9">
        <v>102.269997</v>
      </c>
      <c r="E216" s="9">
        <v>102.480003</v>
      </c>
      <c r="F216" s="9">
        <v>91.805595</v>
      </c>
      <c r="G216" s="9">
        <v>414900.0</v>
      </c>
    </row>
    <row r="217">
      <c r="A217" s="15">
        <v>42537.0</v>
      </c>
      <c r="B217" s="9">
        <v>101.010002</v>
      </c>
      <c r="C217" s="9">
        <v>102.120003</v>
      </c>
      <c r="D217" s="9">
        <v>100.580002</v>
      </c>
      <c r="E217" s="9">
        <v>101.989998</v>
      </c>
      <c r="F217" s="9">
        <v>91.366623</v>
      </c>
      <c r="G217" s="9">
        <v>305900.0</v>
      </c>
    </row>
    <row r="218">
      <c r="A218" s="15">
        <v>42538.0</v>
      </c>
      <c r="B218" s="9">
        <v>103.260002</v>
      </c>
      <c r="C218" s="9">
        <v>103.559998</v>
      </c>
      <c r="D218" s="9">
        <v>102.480003</v>
      </c>
      <c r="E218" s="9">
        <v>103.239998</v>
      </c>
      <c r="F218" s="9">
        <v>92.48642</v>
      </c>
      <c r="G218" s="9">
        <v>395100.0</v>
      </c>
    </row>
    <row r="219">
      <c r="A219" s="15">
        <v>42541.0</v>
      </c>
      <c r="B219" s="9">
        <v>106.709999</v>
      </c>
      <c r="C219" s="9">
        <v>107.050003</v>
      </c>
      <c r="D219" s="9">
        <v>105.629997</v>
      </c>
      <c r="E219" s="9">
        <v>105.800003</v>
      </c>
      <c r="F219" s="9">
        <v>94.77977</v>
      </c>
      <c r="G219" s="9">
        <v>567900.0</v>
      </c>
    </row>
    <row r="220">
      <c r="A220" s="15">
        <v>42542.0</v>
      </c>
      <c r="B220" s="9">
        <v>107.300003</v>
      </c>
      <c r="C220" s="9">
        <v>107.660004</v>
      </c>
      <c r="D220" s="9">
        <v>107.0</v>
      </c>
      <c r="E220" s="9">
        <v>107.120003</v>
      </c>
      <c r="F220" s="9">
        <v>95.96228</v>
      </c>
      <c r="G220" s="9">
        <v>568100.0</v>
      </c>
    </row>
    <row r="221">
      <c r="A221" s="15">
        <v>42543.0</v>
      </c>
      <c r="B221" s="9">
        <v>107.010002</v>
      </c>
      <c r="C221" s="9">
        <v>107.550003</v>
      </c>
      <c r="D221" s="9">
        <v>106.419998</v>
      </c>
      <c r="E221" s="9">
        <v>106.5</v>
      </c>
      <c r="F221" s="9">
        <v>95.40686</v>
      </c>
      <c r="G221" s="9">
        <v>881200.0</v>
      </c>
    </row>
    <row r="222">
      <c r="A222" s="15">
        <v>42544.0</v>
      </c>
      <c r="B222" s="9">
        <v>109.68</v>
      </c>
      <c r="C222" s="9">
        <v>110.0</v>
      </c>
      <c r="D222" s="9">
        <v>109.129997</v>
      </c>
      <c r="E222" s="9">
        <v>109.949997</v>
      </c>
      <c r="F222" s="9">
        <v>98.497505</v>
      </c>
      <c r="G222" s="9">
        <v>576900.0</v>
      </c>
    </row>
    <row r="223">
      <c r="A223" s="15">
        <v>42545.0</v>
      </c>
      <c r="B223" s="9">
        <v>104.129997</v>
      </c>
      <c r="C223" s="9">
        <v>105.18</v>
      </c>
      <c r="D223" s="9">
        <v>103.050003</v>
      </c>
      <c r="E223" s="9">
        <v>103.959999</v>
      </c>
      <c r="F223" s="9">
        <v>93.131432</v>
      </c>
      <c r="G223" s="9">
        <v>783700.0</v>
      </c>
    </row>
    <row r="224">
      <c r="A224" s="15">
        <v>42548.0</v>
      </c>
      <c r="B224" s="9">
        <v>101.18</v>
      </c>
      <c r="C224" s="9">
        <v>101.18</v>
      </c>
      <c r="D224" s="9">
        <v>99.300003</v>
      </c>
      <c r="E224" s="9">
        <v>100.260002</v>
      </c>
      <c r="F224" s="9">
        <v>89.816826</v>
      </c>
      <c r="G224" s="9">
        <v>691200.0</v>
      </c>
    </row>
    <row r="225">
      <c r="A225" s="15">
        <v>42549.0</v>
      </c>
      <c r="B225" s="9">
        <v>98.959999</v>
      </c>
      <c r="C225" s="9">
        <v>99.940002</v>
      </c>
      <c r="D225" s="9">
        <v>98.389999</v>
      </c>
      <c r="E225" s="9">
        <v>99.849998</v>
      </c>
      <c r="F225" s="9">
        <v>89.449532</v>
      </c>
      <c r="G225" s="9">
        <v>967700.0</v>
      </c>
    </row>
    <row r="226">
      <c r="A226" s="15">
        <v>42550.0</v>
      </c>
      <c r="B226" s="9">
        <v>100.610001</v>
      </c>
      <c r="C226" s="9">
        <v>101.809998</v>
      </c>
      <c r="D226" s="9">
        <v>100.459999</v>
      </c>
      <c r="E226" s="9">
        <v>101.519997</v>
      </c>
      <c r="F226" s="9">
        <v>90.94558</v>
      </c>
      <c r="G226" s="9">
        <v>484100.0</v>
      </c>
    </row>
    <row r="227">
      <c r="A227" s="15">
        <v>42551.0</v>
      </c>
      <c r="B227" s="9">
        <v>99.860001</v>
      </c>
      <c r="C227" s="9">
        <v>99.989998</v>
      </c>
      <c r="D227" s="9">
        <v>98.809998</v>
      </c>
      <c r="E227" s="9">
        <v>99.989998</v>
      </c>
      <c r="F227" s="9">
        <v>89.574944</v>
      </c>
      <c r="G227" s="9">
        <v>1270000.0</v>
      </c>
    </row>
    <row r="228">
      <c r="A228" s="15">
        <v>42552.0</v>
      </c>
      <c r="B228" s="9">
        <v>99.580002</v>
      </c>
      <c r="C228" s="9">
        <v>100.209999</v>
      </c>
      <c r="D228" s="9">
        <v>99.370003</v>
      </c>
      <c r="E228" s="9">
        <v>99.639999</v>
      </c>
      <c r="F228" s="9">
        <v>89.261414</v>
      </c>
      <c r="G228" s="9">
        <v>515100.0</v>
      </c>
    </row>
    <row r="229">
      <c r="A229" s="15">
        <v>42556.0</v>
      </c>
      <c r="B229" s="9">
        <v>99.629997</v>
      </c>
      <c r="C229" s="9">
        <v>99.68</v>
      </c>
      <c r="D229" s="9">
        <v>98.900002</v>
      </c>
      <c r="E229" s="9">
        <v>99.18</v>
      </c>
      <c r="F229" s="9">
        <v>88.849319</v>
      </c>
      <c r="G229" s="9">
        <v>500700.0</v>
      </c>
    </row>
    <row r="230">
      <c r="A230" s="15">
        <v>42557.0</v>
      </c>
      <c r="B230" s="9">
        <v>99.360001</v>
      </c>
      <c r="C230" s="9">
        <v>99.849998</v>
      </c>
      <c r="D230" s="9">
        <v>98.480003</v>
      </c>
      <c r="E230" s="9">
        <v>99.779999</v>
      </c>
      <c r="F230" s="9">
        <v>89.386826</v>
      </c>
      <c r="G230" s="9">
        <v>423500.0</v>
      </c>
    </row>
    <row r="231">
      <c r="A231" s="15">
        <v>42558.0</v>
      </c>
      <c r="B231" s="9">
        <v>100.470001</v>
      </c>
      <c r="C231" s="9">
        <v>100.839996</v>
      </c>
      <c r="D231" s="9">
        <v>100.050003</v>
      </c>
      <c r="E231" s="9">
        <v>100.589996</v>
      </c>
      <c r="F231" s="9">
        <v>90.11245</v>
      </c>
      <c r="G231" s="9">
        <v>423300.0</v>
      </c>
    </row>
    <row r="232">
      <c r="A232" s="15">
        <v>42559.0</v>
      </c>
      <c r="B232" s="9">
        <v>101.209999</v>
      </c>
      <c r="C232" s="9">
        <v>102.160004</v>
      </c>
      <c r="D232" s="9">
        <v>101.080002</v>
      </c>
      <c r="E232" s="9">
        <v>102.07</v>
      </c>
      <c r="F232" s="9">
        <v>91.438293</v>
      </c>
      <c r="G232" s="9">
        <v>372800.0</v>
      </c>
    </row>
    <row r="233">
      <c r="A233" s="15">
        <v>42562.0</v>
      </c>
      <c r="B233" s="9">
        <v>104.919998</v>
      </c>
      <c r="C233" s="9">
        <v>105.879997</v>
      </c>
      <c r="D233" s="9">
        <v>104.839996</v>
      </c>
      <c r="E233" s="9">
        <v>105.660004</v>
      </c>
      <c r="F233" s="9">
        <v>94.654358</v>
      </c>
      <c r="G233" s="9">
        <v>679300.0</v>
      </c>
    </row>
    <row r="234">
      <c r="A234" s="15">
        <v>42563.0</v>
      </c>
      <c r="B234" s="9">
        <v>106.75</v>
      </c>
      <c r="C234" s="9">
        <v>107.279999</v>
      </c>
      <c r="D234" s="9">
        <v>106.510002</v>
      </c>
      <c r="E234" s="9">
        <v>106.540001</v>
      </c>
      <c r="F234" s="9">
        <v>95.442696</v>
      </c>
      <c r="G234" s="9">
        <v>456300.0</v>
      </c>
    </row>
    <row r="235">
      <c r="A235" s="15">
        <v>42564.0</v>
      </c>
      <c r="B235" s="9">
        <v>108.099998</v>
      </c>
      <c r="C235" s="9">
        <v>108.489998</v>
      </c>
      <c r="D235" s="9">
        <v>107.260002</v>
      </c>
      <c r="E235" s="9">
        <v>107.860001</v>
      </c>
      <c r="F235" s="9">
        <v>96.625206</v>
      </c>
      <c r="G235" s="9">
        <v>537200.0</v>
      </c>
    </row>
    <row r="236">
      <c r="A236" s="15">
        <v>42565.0</v>
      </c>
      <c r="B236" s="9">
        <v>108.389999</v>
      </c>
      <c r="C236" s="9">
        <v>108.410004</v>
      </c>
      <c r="D236" s="9">
        <v>107.82</v>
      </c>
      <c r="E236" s="9">
        <v>107.980003</v>
      </c>
      <c r="F236" s="9">
        <v>96.732704</v>
      </c>
      <c r="G236" s="9">
        <v>296800.0</v>
      </c>
    </row>
    <row r="237">
      <c r="A237" s="15">
        <v>42566.0</v>
      </c>
      <c r="B237" s="9">
        <v>108.940002</v>
      </c>
      <c r="C237" s="9">
        <v>109.139999</v>
      </c>
      <c r="D237" s="9">
        <v>108.540001</v>
      </c>
      <c r="E237" s="9">
        <v>108.82</v>
      </c>
      <c r="F237" s="9">
        <v>97.485207</v>
      </c>
      <c r="G237" s="9">
        <v>351300.0</v>
      </c>
    </row>
    <row r="238">
      <c r="A238" s="15">
        <v>42569.0</v>
      </c>
      <c r="B238" s="9">
        <v>108.68</v>
      </c>
      <c r="C238" s="9">
        <v>109.18</v>
      </c>
      <c r="D238" s="9">
        <v>108.550003</v>
      </c>
      <c r="E238" s="9">
        <v>109.010002</v>
      </c>
      <c r="F238" s="9">
        <v>97.655418</v>
      </c>
      <c r="G238" s="9">
        <v>233900.0</v>
      </c>
    </row>
    <row r="239">
      <c r="A239" s="15">
        <v>42570.0</v>
      </c>
      <c r="B239" s="9">
        <v>108.68</v>
      </c>
      <c r="C239" s="9">
        <v>108.699997</v>
      </c>
      <c r="D239" s="9">
        <v>108.129997</v>
      </c>
      <c r="E239" s="9">
        <v>108.559998</v>
      </c>
      <c r="F239" s="9">
        <v>97.252289</v>
      </c>
      <c r="G239" s="9">
        <v>220500.0</v>
      </c>
    </row>
    <row r="240">
      <c r="A240" s="15">
        <v>42571.0</v>
      </c>
      <c r="B240" s="9">
        <v>108.900002</v>
      </c>
      <c r="C240" s="9">
        <v>109.400002</v>
      </c>
      <c r="D240" s="9">
        <v>108.720001</v>
      </c>
      <c r="E240" s="9">
        <v>109.300003</v>
      </c>
      <c r="F240" s="9">
        <v>97.915215</v>
      </c>
      <c r="G240" s="9">
        <v>192500.0</v>
      </c>
    </row>
    <row r="241">
      <c r="A241" s="15">
        <v>42572.0</v>
      </c>
      <c r="B241" s="9">
        <v>109.160004</v>
      </c>
      <c r="C241" s="9">
        <v>109.480003</v>
      </c>
      <c r="D241" s="9">
        <v>108.669998</v>
      </c>
      <c r="E241" s="9">
        <v>108.860001</v>
      </c>
      <c r="F241" s="9">
        <v>97.521042</v>
      </c>
      <c r="G241" s="9">
        <v>292700.0</v>
      </c>
    </row>
    <row r="242">
      <c r="A242" s="15">
        <v>42573.0</v>
      </c>
      <c r="B242" s="9">
        <v>109.620003</v>
      </c>
      <c r="C242" s="9">
        <v>109.879997</v>
      </c>
      <c r="D242" s="9">
        <v>109.5</v>
      </c>
      <c r="E242" s="9">
        <v>109.68</v>
      </c>
      <c r="F242" s="9">
        <v>98.255623</v>
      </c>
      <c r="G242" s="9">
        <v>205900.0</v>
      </c>
    </row>
    <row r="243">
      <c r="A243" s="15">
        <v>42576.0</v>
      </c>
      <c r="B243" s="9">
        <v>109.900002</v>
      </c>
      <c r="C243" s="9">
        <v>110.139999</v>
      </c>
      <c r="D243" s="9">
        <v>109.620003</v>
      </c>
      <c r="E243" s="9">
        <v>109.68</v>
      </c>
      <c r="F243" s="9">
        <v>98.255623</v>
      </c>
      <c r="G243" s="9">
        <v>204600.0</v>
      </c>
    </row>
    <row r="244">
      <c r="A244" s="15">
        <v>42577.0</v>
      </c>
      <c r="B244" s="9">
        <v>109.239998</v>
      </c>
      <c r="C244" s="9">
        <v>109.769997</v>
      </c>
      <c r="D244" s="9">
        <v>109.18</v>
      </c>
      <c r="E244" s="9">
        <v>109.599998</v>
      </c>
      <c r="F244" s="9">
        <v>98.183975</v>
      </c>
      <c r="G244" s="9">
        <v>198100.0</v>
      </c>
    </row>
    <row r="245">
      <c r="A245" s="15">
        <v>42578.0</v>
      </c>
      <c r="B245" s="9">
        <v>111.410004</v>
      </c>
      <c r="C245" s="9">
        <v>111.459999</v>
      </c>
      <c r="D245" s="9">
        <v>110.07</v>
      </c>
      <c r="E245" s="9">
        <v>110.57</v>
      </c>
      <c r="F245" s="9">
        <v>99.052933</v>
      </c>
      <c r="G245" s="9">
        <v>384800.0</v>
      </c>
    </row>
    <row r="246">
      <c r="A246" s="15">
        <v>42579.0</v>
      </c>
      <c r="B246" s="9">
        <v>111.220001</v>
      </c>
      <c r="C246" s="9">
        <v>111.32</v>
      </c>
      <c r="D246" s="9">
        <v>109.900002</v>
      </c>
      <c r="E246" s="9">
        <v>110.760002</v>
      </c>
      <c r="F246" s="9">
        <v>99.223137</v>
      </c>
      <c r="G246" s="9">
        <v>600000.0</v>
      </c>
    </row>
    <row r="247">
      <c r="A247" s="15">
        <v>42580.0</v>
      </c>
      <c r="B247" s="9">
        <v>112.419998</v>
      </c>
      <c r="C247" s="9">
        <v>112.790001</v>
      </c>
      <c r="D247" s="9">
        <v>110.879997</v>
      </c>
      <c r="E247" s="9">
        <v>111.599998</v>
      </c>
      <c r="F247" s="9">
        <v>99.975639</v>
      </c>
      <c r="G247" s="9">
        <v>756500.0</v>
      </c>
    </row>
    <row r="248">
      <c r="A248" s="15">
        <v>42583.0</v>
      </c>
      <c r="B248" s="9">
        <v>112.120003</v>
      </c>
      <c r="C248" s="9">
        <v>112.199997</v>
      </c>
      <c r="D248" s="9">
        <v>110.980003</v>
      </c>
      <c r="E248" s="9">
        <v>111.230003</v>
      </c>
      <c r="F248" s="9">
        <v>99.64418</v>
      </c>
      <c r="G248" s="9">
        <v>445100.0</v>
      </c>
    </row>
    <row r="249">
      <c r="A249" s="15">
        <v>42584.0</v>
      </c>
      <c r="B249" s="9">
        <v>110.339996</v>
      </c>
      <c r="C249" s="9">
        <v>110.800003</v>
      </c>
      <c r="D249" s="9">
        <v>109.080002</v>
      </c>
      <c r="E249" s="9">
        <v>109.970001</v>
      </c>
      <c r="F249" s="9">
        <v>98.515419</v>
      </c>
      <c r="G249" s="9">
        <v>534100.0</v>
      </c>
    </row>
    <row r="250">
      <c r="A250" s="15">
        <v>42585.0</v>
      </c>
      <c r="B250" s="9">
        <v>109.800003</v>
      </c>
      <c r="C250" s="9">
        <v>110.080002</v>
      </c>
      <c r="D250" s="9">
        <v>109.370003</v>
      </c>
      <c r="E250" s="9">
        <v>110.07</v>
      </c>
      <c r="F250" s="9">
        <v>98.605003</v>
      </c>
      <c r="G250" s="9">
        <v>358000.0</v>
      </c>
    </row>
    <row r="251">
      <c r="A251" s="15">
        <v>42586.0</v>
      </c>
      <c r="B251" s="9">
        <v>112.269997</v>
      </c>
      <c r="C251" s="9">
        <v>112.480003</v>
      </c>
      <c r="D251" s="9">
        <v>111.309998</v>
      </c>
      <c r="E251" s="9">
        <v>112.309998</v>
      </c>
      <c r="F251" s="9">
        <v>100.611694</v>
      </c>
      <c r="G251" s="9">
        <v>907300.0</v>
      </c>
    </row>
    <row r="252">
      <c r="A252" s="15">
        <v>42587.0</v>
      </c>
      <c r="B252" s="9">
        <v>115.839996</v>
      </c>
      <c r="C252" s="9">
        <v>116.230003</v>
      </c>
      <c r="D252" s="9">
        <v>115.410004</v>
      </c>
      <c r="E252" s="9">
        <v>115.959999</v>
      </c>
      <c r="F252" s="9">
        <v>103.8815</v>
      </c>
      <c r="G252" s="9">
        <v>602900.0</v>
      </c>
    </row>
    <row r="253">
      <c r="A253" s="15">
        <v>42590.0</v>
      </c>
      <c r="B253" s="9">
        <v>118.129997</v>
      </c>
      <c r="C253" s="9">
        <v>118.519997</v>
      </c>
      <c r="D253" s="9">
        <v>117.290001</v>
      </c>
      <c r="E253" s="9">
        <v>117.410004</v>
      </c>
      <c r="F253" s="9">
        <v>105.180481</v>
      </c>
      <c r="G253" s="9">
        <v>667900.0</v>
      </c>
    </row>
    <row r="254">
      <c r="A254" s="15">
        <v>42591.0</v>
      </c>
      <c r="B254" s="9">
        <v>117.43</v>
      </c>
      <c r="C254" s="9">
        <v>117.5</v>
      </c>
      <c r="D254" s="9">
        <v>116.690002</v>
      </c>
      <c r="E254" s="9">
        <v>117.419998</v>
      </c>
      <c r="F254" s="9">
        <v>105.189415</v>
      </c>
      <c r="G254" s="9">
        <v>342100.0</v>
      </c>
    </row>
    <row r="255">
      <c r="A255" s="15">
        <v>42592.0</v>
      </c>
      <c r="B255" s="9">
        <v>117.010002</v>
      </c>
      <c r="C255" s="9">
        <v>117.349998</v>
      </c>
      <c r="D255" s="9">
        <v>116.900002</v>
      </c>
      <c r="E255" s="9">
        <v>116.949997</v>
      </c>
      <c r="F255" s="9">
        <v>104.768372</v>
      </c>
      <c r="G255" s="9">
        <v>191300.0</v>
      </c>
    </row>
    <row r="256">
      <c r="A256" s="15">
        <v>42593.0</v>
      </c>
      <c r="B256" s="9">
        <v>117.230003</v>
      </c>
      <c r="C256" s="9">
        <v>117.940002</v>
      </c>
      <c r="D256" s="9">
        <v>117.129997</v>
      </c>
      <c r="E256" s="9">
        <v>117.769997</v>
      </c>
      <c r="F256" s="9">
        <v>105.502968</v>
      </c>
      <c r="G256" s="9">
        <v>264700.0</v>
      </c>
    </row>
    <row r="257">
      <c r="A257" s="15">
        <v>42594.0</v>
      </c>
      <c r="B257" s="9">
        <v>117.57</v>
      </c>
      <c r="C257" s="9">
        <v>118.18</v>
      </c>
      <c r="D257" s="9">
        <v>117.470001</v>
      </c>
      <c r="E257" s="9">
        <v>117.790001</v>
      </c>
      <c r="F257" s="9">
        <v>105.520889</v>
      </c>
      <c r="G257" s="9">
        <v>239900.0</v>
      </c>
    </row>
    <row r="258">
      <c r="A258" s="15">
        <v>42597.0</v>
      </c>
      <c r="B258" s="9">
        <v>117.5</v>
      </c>
      <c r="C258" s="9">
        <v>117.889999</v>
      </c>
      <c r="D258" s="9">
        <v>117.5</v>
      </c>
      <c r="E258" s="9">
        <v>117.580002</v>
      </c>
      <c r="F258" s="9">
        <v>105.332764</v>
      </c>
      <c r="G258" s="9">
        <v>120000.0</v>
      </c>
    </row>
    <row r="259">
      <c r="A259" s="15">
        <v>42598.0</v>
      </c>
      <c r="B259" s="9">
        <v>117.0</v>
      </c>
      <c r="C259" s="9">
        <v>117.709999</v>
      </c>
      <c r="D259" s="9">
        <v>116.800003</v>
      </c>
      <c r="E259" s="9">
        <v>117.279999</v>
      </c>
      <c r="F259" s="9">
        <v>105.064003</v>
      </c>
      <c r="G259" s="9">
        <v>221500.0</v>
      </c>
    </row>
    <row r="260">
      <c r="A260" s="15">
        <v>42599.0</v>
      </c>
      <c r="B260" s="9">
        <v>118.529999</v>
      </c>
      <c r="C260" s="9">
        <v>119.220001</v>
      </c>
      <c r="D260" s="9">
        <v>118.519997</v>
      </c>
      <c r="E260" s="9">
        <v>119.199997</v>
      </c>
      <c r="F260" s="9">
        <v>106.784012</v>
      </c>
      <c r="G260" s="9">
        <v>537100.0</v>
      </c>
    </row>
    <row r="261">
      <c r="A261" s="15">
        <v>42600.0</v>
      </c>
      <c r="B261" s="9">
        <v>118.25</v>
      </c>
      <c r="C261" s="9">
        <v>119.160004</v>
      </c>
      <c r="D261" s="9">
        <v>118.25</v>
      </c>
      <c r="E261" s="9">
        <v>118.940002</v>
      </c>
      <c r="F261" s="9">
        <v>106.551094</v>
      </c>
      <c r="G261" s="9">
        <v>775200.0</v>
      </c>
    </row>
    <row r="262">
      <c r="A262" s="15">
        <v>42601.0</v>
      </c>
      <c r="B262" s="9">
        <v>119.470001</v>
      </c>
      <c r="C262" s="9">
        <v>119.849998</v>
      </c>
      <c r="D262" s="9">
        <v>119.400002</v>
      </c>
      <c r="E262" s="9">
        <v>119.620003</v>
      </c>
      <c r="F262" s="9">
        <v>107.160271</v>
      </c>
      <c r="G262" s="9">
        <v>356800.0</v>
      </c>
    </row>
    <row r="263">
      <c r="A263" s="15">
        <v>42604.0</v>
      </c>
      <c r="B263" s="9">
        <v>120.309998</v>
      </c>
      <c r="C263" s="9">
        <v>120.760002</v>
      </c>
      <c r="D263" s="9">
        <v>120.199997</v>
      </c>
      <c r="E263" s="9">
        <v>120.580002</v>
      </c>
      <c r="F263" s="9">
        <v>108.020279</v>
      </c>
      <c r="G263" s="9">
        <v>332200.0</v>
      </c>
    </row>
    <row r="264">
      <c r="A264" s="15">
        <v>42605.0</v>
      </c>
      <c r="B264" s="9">
        <v>120.269997</v>
      </c>
      <c r="C264" s="9">
        <v>120.400002</v>
      </c>
      <c r="D264" s="9">
        <v>119.800003</v>
      </c>
      <c r="E264" s="9">
        <v>119.800003</v>
      </c>
      <c r="F264" s="9">
        <v>107.321526</v>
      </c>
      <c r="G264" s="9">
        <v>169900.0</v>
      </c>
    </row>
    <row r="265">
      <c r="A265" s="15">
        <v>42606.0</v>
      </c>
      <c r="B265" s="9">
        <v>121.580002</v>
      </c>
      <c r="C265" s="9">
        <v>121.769997</v>
      </c>
      <c r="D265" s="9">
        <v>120.730003</v>
      </c>
      <c r="E265" s="9">
        <v>120.900002</v>
      </c>
      <c r="F265" s="9">
        <v>108.306938</v>
      </c>
      <c r="G265" s="9">
        <v>368500.0</v>
      </c>
    </row>
    <row r="266">
      <c r="A266" s="15">
        <v>42607.0</v>
      </c>
      <c r="B266" s="9">
        <v>120.760002</v>
      </c>
      <c r="C266" s="9">
        <v>120.959999</v>
      </c>
      <c r="D266" s="9">
        <v>120.209999</v>
      </c>
      <c r="E266" s="9">
        <v>120.290001</v>
      </c>
      <c r="F266" s="9">
        <v>107.760483</v>
      </c>
      <c r="G266" s="9">
        <v>354300.0</v>
      </c>
    </row>
    <row r="267">
      <c r="A267" s="15">
        <v>42608.0</v>
      </c>
      <c r="B267" s="9">
        <v>118.269997</v>
      </c>
      <c r="C267" s="9">
        <v>119.309998</v>
      </c>
      <c r="D267" s="9">
        <v>117.970001</v>
      </c>
      <c r="E267" s="9">
        <v>118.620003</v>
      </c>
      <c r="F267" s="9">
        <v>106.264427</v>
      </c>
      <c r="G267" s="9">
        <v>405500.0</v>
      </c>
    </row>
    <row r="268">
      <c r="A268" s="15">
        <v>42611.0</v>
      </c>
      <c r="B268" s="9">
        <v>120.019997</v>
      </c>
      <c r="C268" s="9">
        <v>120.440002</v>
      </c>
      <c r="D268" s="9">
        <v>120.010002</v>
      </c>
      <c r="E268" s="9">
        <v>120.339996</v>
      </c>
      <c r="F268" s="9">
        <v>107.805267</v>
      </c>
      <c r="G268" s="9">
        <v>205400.0</v>
      </c>
    </row>
    <row r="269">
      <c r="A269" s="15">
        <v>42612.0</v>
      </c>
      <c r="B269" s="9">
        <v>121.230003</v>
      </c>
      <c r="C269" s="9">
        <v>121.410004</v>
      </c>
      <c r="D269" s="9">
        <v>120.940002</v>
      </c>
      <c r="E269" s="9">
        <v>121.239998</v>
      </c>
      <c r="F269" s="9">
        <v>108.611534</v>
      </c>
      <c r="G269" s="9">
        <v>169500.0</v>
      </c>
    </row>
    <row r="270">
      <c r="A270" s="15">
        <v>42613.0</v>
      </c>
      <c r="B270" s="9">
        <v>121.190002</v>
      </c>
      <c r="C270" s="9">
        <v>121.370003</v>
      </c>
      <c r="D270" s="9">
        <v>120.040001</v>
      </c>
      <c r="E270" s="9">
        <v>120.629997</v>
      </c>
      <c r="F270" s="9">
        <v>108.065056</v>
      </c>
      <c r="G270" s="9">
        <v>395300.0</v>
      </c>
    </row>
    <row r="271">
      <c r="A271" s="15">
        <v>42614.0</v>
      </c>
      <c r="B271" s="9">
        <v>121.589996</v>
      </c>
      <c r="C271" s="9">
        <v>122.0</v>
      </c>
      <c r="D271" s="9">
        <v>120.57</v>
      </c>
      <c r="E271" s="9">
        <v>121.019997</v>
      </c>
      <c r="F271" s="9">
        <v>108.414436</v>
      </c>
      <c r="G271" s="9">
        <v>341000.0</v>
      </c>
    </row>
    <row r="272">
      <c r="A272" s="15">
        <v>42615.0</v>
      </c>
      <c r="B272" s="9">
        <v>121.519997</v>
      </c>
      <c r="C272" s="9">
        <v>122.089996</v>
      </c>
      <c r="D272" s="9">
        <v>121.519997</v>
      </c>
      <c r="E272" s="9">
        <v>122.080002</v>
      </c>
      <c r="F272" s="9">
        <v>109.364029</v>
      </c>
      <c r="G272" s="9">
        <v>339000.0</v>
      </c>
    </row>
    <row r="273">
      <c r="A273" s="15">
        <v>42619.0</v>
      </c>
      <c r="B273" s="9">
        <v>120.510002</v>
      </c>
      <c r="C273" s="9">
        <v>120.75</v>
      </c>
      <c r="D273" s="9">
        <v>120.080002</v>
      </c>
      <c r="E273" s="9">
        <v>120.669998</v>
      </c>
      <c r="F273" s="9">
        <v>108.100906</v>
      </c>
      <c r="G273" s="9">
        <v>291900.0</v>
      </c>
    </row>
    <row r="274">
      <c r="A274" s="15">
        <v>42620.0</v>
      </c>
      <c r="B274" s="9">
        <v>121.370003</v>
      </c>
      <c r="C274" s="9">
        <v>121.800003</v>
      </c>
      <c r="D274" s="9">
        <v>120.589996</v>
      </c>
      <c r="E274" s="9">
        <v>120.739998</v>
      </c>
      <c r="F274" s="9">
        <v>108.163612</v>
      </c>
      <c r="G274" s="9">
        <v>268700.0</v>
      </c>
    </row>
    <row r="275">
      <c r="A275" s="15">
        <v>42621.0</v>
      </c>
      <c r="B275" s="9">
        <v>120.779999</v>
      </c>
      <c r="C275" s="9">
        <v>121.269997</v>
      </c>
      <c r="D275" s="9">
        <v>120.650002</v>
      </c>
      <c r="E275" s="9">
        <v>121.010002</v>
      </c>
      <c r="F275" s="9">
        <v>108.405479</v>
      </c>
      <c r="G275" s="9">
        <v>163700.0</v>
      </c>
    </row>
    <row r="276">
      <c r="A276" s="15">
        <v>42622.0</v>
      </c>
      <c r="B276" s="9">
        <v>120.0</v>
      </c>
      <c r="C276" s="9">
        <v>120.150002</v>
      </c>
      <c r="D276" s="9">
        <v>118.639999</v>
      </c>
      <c r="E276" s="9">
        <v>118.660004</v>
      </c>
      <c r="F276" s="9">
        <v>106.300262</v>
      </c>
      <c r="G276" s="9">
        <v>370600.0</v>
      </c>
    </row>
    <row r="277">
      <c r="A277" s="15">
        <v>42625.0</v>
      </c>
      <c r="B277" s="9">
        <v>118.660004</v>
      </c>
      <c r="C277" s="9">
        <v>120.489998</v>
      </c>
      <c r="D277" s="9">
        <v>118.660004</v>
      </c>
      <c r="E277" s="9">
        <v>120.349998</v>
      </c>
      <c r="F277" s="9">
        <v>107.814232</v>
      </c>
      <c r="G277" s="9">
        <v>245200.0</v>
      </c>
    </row>
    <row r="278">
      <c r="A278" s="15">
        <v>42626.0</v>
      </c>
      <c r="B278" s="9">
        <v>119.339996</v>
      </c>
      <c r="C278" s="9">
        <v>119.82</v>
      </c>
      <c r="D278" s="9">
        <v>118.360001</v>
      </c>
      <c r="E278" s="9">
        <v>118.809998</v>
      </c>
      <c r="F278" s="9">
        <v>106.434639</v>
      </c>
      <c r="G278" s="9">
        <v>349800.0</v>
      </c>
    </row>
    <row r="279">
      <c r="A279" s="15">
        <v>42627.0</v>
      </c>
      <c r="B279" s="9">
        <v>117.849998</v>
      </c>
      <c r="C279" s="9">
        <v>117.849998</v>
      </c>
      <c r="D279" s="9">
        <v>117.309998</v>
      </c>
      <c r="E279" s="9">
        <v>117.449997</v>
      </c>
      <c r="F279" s="9">
        <v>105.216301</v>
      </c>
      <c r="G279" s="9">
        <v>291800.0</v>
      </c>
    </row>
    <row r="280">
      <c r="A280" s="15">
        <v>42628.0</v>
      </c>
      <c r="B280" s="9">
        <v>117.019997</v>
      </c>
      <c r="C280" s="9">
        <v>118.370003</v>
      </c>
      <c r="D280" s="9">
        <v>116.82</v>
      </c>
      <c r="E280" s="9">
        <v>118.169998</v>
      </c>
      <c r="F280" s="9">
        <v>105.861305</v>
      </c>
      <c r="G280" s="9">
        <v>224500.0</v>
      </c>
    </row>
    <row r="281">
      <c r="A281" s="15">
        <v>42629.0</v>
      </c>
      <c r="B281" s="9">
        <v>114.870003</v>
      </c>
      <c r="C281" s="9">
        <v>115.199997</v>
      </c>
      <c r="D281" s="9">
        <v>114.379997</v>
      </c>
      <c r="E281" s="9">
        <v>114.629997</v>
      </c>
      <c r="F281" s="9">
        <v>102.690033</v>
      </c>
      <c r="G281" s="9">
        <v>600200.0</v>
      </c>
    </row>
    <row r="282">
      <c r="A282" s="15">
        <v>42632.0</v>
      </c>
      <c r="B282" s="9">
        <v>115.25</v>
      </c>
      <c r="C282" s="9">
        <v>116.029999</v>
      </c>
      <c r="D282" s="9">
        <v>114.970001</v>
      </c>
      <c r="E282" s="9">
        <v>115.07</v>
      </c>
      <c r="F282" s="9">
        <v>103.08419</v>
      </c>
      <c r="G282" s="9">
        <v>221200.0</v>
      </c>
    </row>
    <row r="283">
      <c r="A283" s="15">
        <v>42633.0</v>
      </c>
      <c r="B283" s="9">
        <v>116.849998</v>
      </c>
      <c r="C283" s="9">
        <v>117.010002</v>
      </c>
      <c r="D283" s="9">
        <v>116.32</v>
      </c>
      <c r="E283" s="9">
        <v>116.459999</v>
      </c>
      <c r="F283" s="9">
        <v>104.329422</v>
      </c>
      <c r="G283" s="9">
        <v>195400.0</v>
      </c>
    </row>
    <row r="284">
      <c r="A284" s="15">
        <v>42634.0</v>
      </c>
      <c r="B284" s="9">
        <v>119.629997</v>
      </c>
      <c r="C284" s="9">
        <v>120.199997</v>
      </c>
      <c r="D284" s="9">
        <v>118.010002</v>
      </c>
      <c r="E284" s="9">
        <v>119.449997</v>
      </c>
      <c r="F284" s="9">
        <v>107.00798</v>
      </c>
      <c r="G284" s="9">
        <v>402200.0</v>
      </c>
    </row>
    <row r="285">
      <c r="A285" s="15">
        <v>42635.0</v>
      </c>
      <c r="B285" s="9">
        <v>120.830002</v>
      </c>
      <c r="C285" s="9">
        <v>121.169998</v>
      </c>
      <c r="D285" s="9">
        <v>120.330002</v>
      </c>
      <c r="E285" s="9">
        <v>120.800003</v>
      </c>
      <c r="F285" s="9">
        <v>108.217369</v>
      </c>
      <c r="G285" s="9">
        <v>508300.0</v>
      </c>
    </row>
    <row r="286">
      <c r="A286" s="15">
        <v>42636.0</v>
      </c>
      <c r="B286" s="9">
        <v>117.620003</v>
      </c>
      <c r="C286" s="9">
        <v>117.889999</v>
      </c>
      <c r="D286" s="9">
        <v>117.260002</v>
      </c>
      <c r="E286" s="9">
        <v>117.660004</v>
      </c>
      <c r="F286" s="9">
        <v>105.404419</v>
      </c>
      <c r="G286" s="9">
        <v>402200.0</v>
      </c>
    </row>
    <row r="287">
      <c r="A287" s="15">
        <v>42639.0</v>
      </c>
      <c r="B287" s="9">
        <v>116.860001</v>
      </c>
      <c r="C287" s="9">
        <v>117.32</v>
      </c>
      <c r="D287" s="9">
        <v>116.5</v>
      </c>
      <c r="E287" s="9">
        <v>117.099998</v>
      </c>
      <c r="F287" s="9">
        <v>104.902748</v>
      </c>
      <c r="G287" s="9">
        <v>317100.0</v>
      </c>
    </row>
    <row r="288">
      <c r="A288" s="15">
        <v>42640.0</v>
      </c>
      <c r="B288" s="9">
        <v>118.599998</v>
      </c>
      <c r="C288" s="9">
        <v>118.599998</v>
      </c>
      <c r="D288" s="9">
        <v>117.790001</v>
      </c>
      <c r="E288" s="9">
        <v>118.32</v>
      </c>
      <c r="F288" s="9">
        <v>105.995682</v>
      </c>
      <c r="G288" s="9">
        <v>325900.0</v>
      </c>
    </row>
    <row r="289">
      <c r="A289" s="15">
        <v>42641.0</v>
      </c>
      <c r="B289" s="9">
        <v>117.349998</v>
      </c>
      <c r="C289" s="9">
        <v>117.75</v>
      </c>
      <c r="D289" s="9">
        <v>116.480003</v>
      </c>
      <c r="E289" s="9">
        <v>117.629997</v>
      </c>
      <c r="F289" s="9">
        <v>106.979263</v>
      </c>
      <c r="G289" s="9">
        <v>188000.0</v>
      </c>
    </row>
    <row r="290">
      <c r="A290" s="15">
        <v>42642.0</v>
      </c>
      <c r="B290" s="9">
        <v>116.529999</v>
      </c>
      <c r="C290" s="9">
        <v>116.849998</v>
      </c>
      <c r="D290" s="9">
        <v>115.760002</v>
      </c>
      <c r="E290" s="9">
        <v>115.989998</v>
      </c>
      <c r="F290" s="9">
        <v>105.487762</v>
      </c>
      <c r="G290" s="9">
        <v>400300.0</v>
      </c>
    </row>
    <row r="291">
      <c r="A291" s="15">
        <v>42643.0</v>
      </c>
      <c r="B291" s="9">
        <v>115.260002</v>
      </c>
      <c r="C291" s="9">
        <v>116.580002</v>
      </c>
      <c r="D291" s="9">
        <v>115.0</v>
      </c>
      <c r="E291" s="9">
        <v>116.059998</v>
      </c>
      <c r="F291" s="9">
        <v>105.551422</v>
      </c>
      <c r="G291" s="9">
        <v>375900.0</v>
      </c>
    </row>
    <row r="292">
      <c r="A292" s="15">
        <v>42646.0</v>
      </c>
      <c r="B292" s="9">
        <v>114.489998</v>
      </c>
      <c r="C292" s="9">
        <v>115.669998</v>
      </c>
      <c r="D292" s="9">
        <v>114.339996</v>
      </c>
      <c r="E292" s="9">
        <v>115.260002</v>
      </c>
      <c r="F292" s="9">
        <v>104.823868</v>
      </c>
      <c r="G292" s="9">
        <v>609500.0</v>
      </c>
    </row>
    <row r="293">
      <c r="A293" s="15">
        <v>42647.0</v>
      </c>
      <c r="B293" s="9">
        <v>115.559998</v>
      </c>
      <c r="C293" s="9">
        <v>116.239998</v>
      </c>
      <c r="D293" s="9">
        <v>115.110001</v>
      </c>
      <c r="E293" s="9">
        <v>115.330002</v>
      </c>
      <c r="F293" s="9">
        <v>104.887527</v>
      </c>
      <c r="G293" s="9">
        <v>165600.0</v>
      </c>
    </row>
    <row r="294">
      <c r="A294" s="15">
        <v>42648.0</v>
      </c>
      <c r="B294" s="9">
        <v>116.43</v>
      </c>
      <c r="C294" s="9">
        <v>117.18</v>
      </c>
      <c r="D294" s="9">
        <v>116.43</v>
      </c>
      <c r="E294" s="9">
        <v>117.07</v>
      </c>
      <c r="F294" s="9">
        <v>106.469978</v>
      </c>
      <c r="G294" s="9">
        <v>202300.0</v>
      </c>
    </row>
    <row r="295">
      <c r="A295" s="15">
        <v>42649.0</v>
      </c>
      <c r="B295" s="9">
        <v>116.220001</v>
      </c>
      <c r="C295" s="9">
        <v>116.650002</v>
      </c>
      <c r="D295" s="9">
        <v>116.18</v>
      </c>
      <c r="E295" s="9">
        <v>116.440002</v>
      </c>
      <c r="F295" s="9">
        <v>105.897026</v>
      </c>
      <c r="G295" s="9">
        <v>133600.0</v>
      </c>
    </row>
    <row r="296">
      <c r="A296" s="15">
        <v>42650.0</v>
      </c>
      <c r="B296" s="9">
        <v>115.959999</v>
      </c>
      <c r="C296" s="9">
        <v>116.089996</v>
      </c>
      <c r="D296" s="9">
        <v>115.220001</v>
      </c>
      <c r="E296" s="9">
        <v>115.889999</v>
      </c>
      <c r="F296" s="9">
        <v>105.39682</v>
      </c>
      <c r="G296" s="9">
        <v>228900.0</v>
      </c>
    </row>
    <row r="297">
      <c r="A297" s="15">
        <v>42653.0</v>
      </c>
      <c r="B297" s="9">
        <v>116.129997</v>
      </c>
      <c r="C297" s="9">
        <v>116.830002</v>
      </c>
      <c r="D297" s="9">
        <v>116.059998</v>
      </c>
      <c r="E297" s="9">
        <v>116.419998</v>
      </c>
      <c r="F297" s="9">
        <v>105.878838</v>
      </c>
      <c r="G297" s="9">
        <v>165200.0</v>
      </c>
    </row>
    <row r="298">
      <c r="A298" s="15">
        <v>42654.0</v>
      </c>
      <c r="B298" s="9">
        <v>115.800003</v>
      </c>
      <c r="C298" s="9">
        <v>115.800003</v>
      </c>
      <c r="D298" s="9">
        <v>115.019997</v>
      </c>
      <c r="E298" s="9">
        <v>115.32</v>
      </c>
      <c r="F298" s="9">
        <v>104.878433</v>
      </c>
      <c r="G298" s="9">
        <v>224600.0</v>
      </c>
    </row>
    <row r="299">
      <c r="A299" s="15">
        <v>42655.0</v>
      </c>
      <c r="B299" s="9">
        <v>115.0</v>
      </c>
      <c r="C299" s="9">
        <v>115.349998</v>
      </c>
      <c r="D299" s="9">
        <v>114.639999</v>
      </c>
      <c r="E299" s="9">
        <v>115.150002</v>
      </c>
      <c r="F299" s="9">
        <v>104.723831</v>
      </c>
      <c r="G299" s="9">
        <v>157700.0</v>
      </c>
    </row>
    <row r="300">
      <c r="A300" s="15">
        <v>42656.0</v>
      </c>
      <c r="B300" s="9">
        <v>114.529999</v>
      </c>
      <c r="C300" s="9">
        <v>115.199997</v>
      </c>
      <c r="D300" s="9">
        <v>114.089996</v>
      </c>
      <c r="E300" s="9">
        <v>114.690002</v>
      </c>
      <c r="F300" s="9">
        <v>104.305473</v>
      </c>
      <c r="G300" s="9">
        <v>231700.0</v>
      </c>
    </row>
    <row r="301">
      <c r="A301" s="15">
        <v>42657.0</v>
      </c>
      <c r="B301" s="9">
        <v>115.32</v>
      </c>
      <c r="C301" s="9">
        <v>115.830002</v>
      </c>
      <c r="D301" s="9">
        <v>115.050003</v>
      </c>
      <c r="E301" s="9">
        <v>115.089996</v>
      </c>
      <c r="F301" s="9">
        <v>104.66925</v>
      </c>
      <c r="G301" s="9">
        <v>156800.0</v>
      </c>
    </row>
    <row r="302">
      <c r="A302" s="15">
        <v>42660.0</v>
      </c>
      <c r="B302" s="9">
        <v>115.18</v>
      </c>
      <c r="C302" s="9">
        <v>115.839996</v>
      </c>
      <c r="D302" s="9">
        <v>115.080002</v>
      </c>
      <c r="E302" s="9">
        <v>115.43</v>
      </c>
      <c r="F302" s="9">
        <v>104.978477</v>
      </c>
      <c r="G302" s="9">
        <v>163900.0</v>
      </c>
    </row>
    <row r="303">
      <c r="A303" s="15">
        <v>42661.0</v>
      </c>
      <c r="B303" s="9">
        <v>115.519997</v>
      </c>
      <c r="C303" s="9">
        <v>115.519997</v>
      </c>
      <c r="D303" s="9">
        <v>114.830002</v>
      </c>
      <c r="E303" s="9">
        <v>115.050003</v>
      </c>
      <c r="F303" s="9">
        <v>104.632881</v>
      </c>
      <c r="G303" s="9">
        <v>188100.0</v>
      </c>
    </row>
    <row r="304">
      <c r="A304" s="15">
        <v>42662.0</v>
      </c>
      <c r="B304" s="9">
        <v>115.129997</v>
      </c>
      <c r="C304" s="9">
        <v>115.379997</v>
      </c>
      <c r="D304" s="9">
        <v>114.889999</v>
      </c>
      <c r="E304" s="9">
        <v>114.889999</v>
      </c>
      <c r="F304" s="9">
        <v>104.487366</v>
      </c>
      <c r="G304" s="9">
        <v>112600.0</v>
      </c>
    </row>
    <row r="305">
      <c r="A305" s="15">
        <v>42663.0</v>
      </c>
      <c r="B305" s="9">
        <v>115.879997</v>
      </c>
      <c r="C305" s="9">
        <v>116.32</v>
      </c>
      <c r="D305" s="9">
        <v>115.629997</v>
      </c>
      <c r="E305" s="9">
        <v>116.139999</v>
      </c>
      <c r="F305" s="9">
        <v>105.624184</v>
      </c>
      <c r="G305" s="9">
        <v>161400.0</v>
      </c>
    </row>
    <row r="306">
      <c r="A306" s="15">
        <v>42664.0</v>
      </c>
      <c r="B306" s="9">
        <v>114.860001</v>
      </c>
      <c r="C306" s="9">
        <v>115.360001</v>
      </c>
      <c r="D306" s="9">
        <v>114.610001</v>
      </c>
      <c r="E306" s="9">
        <v>115.269997</v>
      </c>
      <c r="F306" s="9">
        <v>104.832954</v>
      </c>
      <c r="G306" s="9">
        <v>174700.0</v>
      </c>
    </row>
    <row r="307">
      <c r="A307" s="15">
        <v>42667.0</v>
      </c>
      <c r="B307" s="9">
        <v>115.129997</v>
      </c>
      <c r="C307" s="9">
        <v>115.519997</v>
      </c>
      <c r="D307" s="9">
        <v>115.029999</v>
      </c>
      <c r="E307" s="9">
        <v>115.449997</v>
      </c>
      <c r="F307" s="9">
        <v>104.996666</v>
      </c>
      <c r="G307" s="9">
        <v>141300.0</v>
      </c>
    </row>
    <row r="308">
      <c r="A308" s="15">
        <v>42668.0</v>
      </c>
      <c r="B308" s="9">
        <v>115.43</v>
      </c>
      <c r="C308" s="9">
        <v>115.75</v>
      </c>
      <c r="D308" s="9">
        <v>115.239998</v>
      </c>
      <c r="E308" s="9">
        <v>115.25</v>
      </c>
      <c r="F308" s="9">
        <v>104.814774</v>
      </c>
      <c r="G308" s="9">
        <v>159900.0</v>
      </c>
    </row>
    <row r="309">
      <c r="A309" s="15">
        <v>42669.0</v>
      </c>
      <c r="B309" s="9">
        <v>114.93</v>
      </c>
      <c r="C309" s="9">
        <v>115.699997</v>
      </c>
      <c r="D309" s="9">
        <v>114.75</v>
      </c>
      <c r="E309" s="9">
        <v>115.5</v>
      </c>
      <c r="F309" s="9">
        <v>105.042137</v>
      </c>
      <c r="G309" s="9">
        <v>211200.0</v>
      </c>
    </row>
    <row r="310">
      <c r="A310" s="15">
        <v>42670.0</v>
      </c>
      <c r="B310" s="9">
        <v>115.389999</v>
      </c>
      <c r="C310" s="9">
        <v>115.5</v>
      </c>
      <c r="D310" s="9">
        <v>114.809998</v>
      </c>
      <c r="E310" s="9">
        <v>114.849998</v>
      </c>
      <c r="F310" s="9">
        <v>104.450981</v>
      </c>
      <c r="G310" s="9">
        <v>216100.0</v>
      </c>
    </row>
    <row r="311">
      <c r="A311" s="15">
        <v>42671.0</v>
      </c>
      <c r="B311" s="9">
        <v>114.839996</v>
      </c>
      <c r="C311" s="9">
        <v>115.139999</v>
      </c>
      <c r="D311" s="9">
        <v>114.410004</v>
      </c>
      <c r="E311" s="9">
        <v>114.809998</v>
      </c>
      <c r="F311" s="9">
        <v>104.414597</v>
      </c>
      <c r="G311" s="9">
        <v>140500.0</v>
      </c>
    </row>
    <row r="312">
      <c r="A312" s="15">
        <v>42674.0</v>
      </c>
      <c r="B312" s="9">
        <v>115.510002</v>
      </c>
      <c r="C312" s="9">
        <v>115.790001</v>
      </c>
      <c r="D312" s="9">
        <v>115.400002</v>
      </c>
      <c r="E312" s="9">
        <v>115.660004</v>
      </c>
      <c r="F312" s="9">
        <v>105.187645</v>
      </c>
      <c r="G312" s="9">
        <v>135000.0</v>
      </c>
    </row>
    <row r="313">
      <c r="A313" s="15">
        <v>42675.0</v>
      </c>
      <c r="B313" s="9">
        <v>115.760002</v>
      </c>
      <c r="C313" s="9">
        <v>115.760002</v>
      </c>
      <c r="D313" s="9">
        <v>114.18</v>
      </c>
      <c r="E313" s="9">
        <v>114.730003</v>
      </c>
      <c r="F313" s="9">
        <v>104.341858</v>
      </c>
      <c r="G313" s="9">
        <v>307300.0</v>
      </c>
    </row>
    <row r="314">
      <c r="A314" s="15">
        <v>42676.0</v>
      </c>
      <c r="B314" s="9">
        <v>114.139999</v>
      </c>
      <c r="C314" s="9">
        <v>114.669998</v>
      </c>
      <c r="D314" s="9">
        <v>113.129997</v>
      </c>
      <c r="E314" s="9">
        <v>113.379997</v>
      </c>
      <c r="F314" s="9">
        <v>103.114075</v>
      </c>
      <c r="G314" s="9">
        <v>227400.0</v>
      </c>
    </row>
    <row r="315">
      <c r="A315" s="15">
        <v>42677.0</v>
      </c>
      <c r="B315" s="9">
        <v>113.790001</v>
      </c>
      <c r="C315" s="9">
        <v>114.18</v>
      </c>
      <c r="D315" s="9">
        <v>112.940002</v>
      </c>
      <c r="E315" s="9">
        <v>113.169998</v>
      </c>
      <c r="F315" s="9">
        <v>102.923096</v>
      </c>
      <c r="G315" s="9">
        <v>320400.0</v>
      </c>
    </row>
    <row r="316">
      <c r="A316" s="15">
        <v>42678.0</v>
      </c>
      <c r="B316" s="9">
        <v>110.529999</v>
      </c>
      <c r="C316" s="9">
        <v>111.199997</v>
      </c>
      <c r="D316" s="9">
        <v>110.239998</v>
      </c>
      <c r="E316" s="9">
        <v>110.559998</v>
      </c>
      <c r="F316" s="9">
        <v>100.549423</v>
      </c>
      <c r="G316" s="9">
        <v>321400.0</v>
      </c>
    </row>
    <row r="317">
      <c r="A317" s="15">
        <v>42681.0</v>
      </c>
      <c r="B317" s="9">
        <v>111.620003</v>
      </c>
      <c r="C317" s="9">
        <v>112.550003</v>
      </c>
      <c r="D317" s="9">
        <v>111.489998</v>
      </c>
      <c r="E317" s="9">
        <v>112.480003</v>
      </c>
      <c r="F317" s="9">
        <v>102.295586</v>
      </c>
      <c r="G317" s="9">
        <v>354400.0</v>
      </c>
    </row>
    <row r="318">
      <c r="A318" s="15">
        <v>42682.0</v>
      </c>
      <c r="B318" s="9">
        <v>113.0</v>
      </c>
      <c r="C318" s="9">
        <v>115.400002</v>
      </c>
      <c r="D318" s="9">
        <v>112.620003</v>
      </c>
      <c r="E318" s="9">
        <v>113.809998</v>
      </c>
      <c r="F318" s="9">
        <v>103.505157</v>
      </c>
      <c r="G318" s="9">
        <v>228700.0</v>
      </c>
    </row>
    <row r="319">
      <c r="A319" s="15">
        <v>42683.0</v>
      </c>
      <c r="B319" s="9">
        <v>110.349998</v>
      </c>
      <c r="C319" s="9">
        <v>112.779999</v>
      </c>
      <c r="D319" s="9">
        <v>110.349998</v>
      </c>
      <c r="E319" s="9">
        <v>111.809998</v>
      </c>
      <c r="F319" s="9">
        <v>101.686234</v>
      </c>
      <c r="G319" s="9">
        <v>567900.0</v>
      </c>
    </row>
    <row r="320">
      <c r="A320" s="15">
        <v>42684.0</v>
      </c>
      <c r="B320" s="9">
        <v>110.93</v>
      </c>
      <c r="C320" s="9">
        <v>111.400002</v>
      </c>
      <c r="D320" s="9">
        <v>109.940002</v>
      </c>
      <c r="E320" s="9">
        <v>110.860001</v>
      </c>
      <c r="F320" s="9">
        <v>100.822266</v>
      </c>
      <c r="G320" s="9">
        <v>371900.0</v>
      </c>
    </row>
    <row r="321">
      <c r="A321" s="15">
        <v>42685.0</v>
      </c>
      <c r="B321" s="9">
        <v>111.449997</v>
      </c>
      <c r="C321" s="9">
        <v>112.050003</v>
      </c>
      <c r="D321" s="9">
        <v>111.370003</v>
      </c>
      <c r="E321" s="9">
        <v>111.949997</v>
      </c>
      <c r="F321" s="9">
        <v>101.81356</v>
      </c>
      <c r="G321" s="9">
        <v>158600.0</v>
      </c>
    </row>
    <row r="322">
      <c r="A322" s="15">
        <v>42688.0</v>
      </c>
      <c r="B322" s="9">
        <v>111.830002</v>
      </c>
      <c r="C322" s="9">
        <v>112.43</v>
      </c>
      <c r="D322" s="9">
        <v>111.510002</v>
      </c>
      <c r="E322" s="9">
        <v>111.779999</v>
      </c>
      <c r="F322" s="9">
        <v>101.658951</v>
      </c>
      <c r="G322" s="9">
        <v>226700.0</v>
      </c>
    </row>
    <row r="323">
      <c r="A323" s="15">
        <v>42689.0</v>
      </c>
      <c r="B323" s="9">
        <v>111.980003</v>
      </c>
      <c r="C323" s="9">
        <v>112.489998</v>
      </c>
      <c r="D323" s="9">
        <v>111.809998</v>
      </c>
      <c r="E323" s="9">
        <v>112.489998</v>
      </c>
      <c r="F323" s="9">
        <v>102.304665</v>
      </c>
      <c r="G323" s="9">
        <v>142000.0</v>
      </c>
    </row>
    <row r="324">
      <c r="A324" s="15">
        <v>42690.0</v>
      </c>
      <c r="B324" s="9">
        <v>112.639999</v>
      </c>
      <c r="C324" s="9">
        <v>112.879997</v>
      </c>
      <c r="D324" s="9">
        <v>112.370003</v>
      </c>
      <c r="E324" s="9">
        <v>112.57</v>
      </c>
      <c r="F324" s="9">
        <v>102.377434</v>
      </c>
      <c r="G324" s="9">
        <v>228700.0</v>
      </c>
    </row>
    <row r="325">
      <c r="A325" s="15">
        <v>42691.0</v>
      </c>
      <c r="B325" s="9">
        <v>113.0</v>
      </c>
      <c r="C325" s="9">
        <v>113.239998</v>
      </c>
      <c r="D325" s="9">
        <v>112.360001</v>
      </c>
      <c r="E325" s="9">
        <v>113.239998</v>
      </c>
      <c r="F325" s="9">
        <v>102.986755</v>
      </c>
      <c r="G325" s="9">
        <v>201200.0</v>
      </c>
    </row>
    <row r="326">
      <c r="A326" s="15">
        <v>42692.0</v>
      </c>
      <c r="B326" s="9">
        <v>114.059998</v>
      </c>
      <c r="C326" s="9">
        <v>114.43</v>
      </c>
      <c r="D326" s="9">
        <v>113.919998</v>
      </c>
      <c r="E326" s="9">
        <v>114.040001</v>
      </c>
      <c r="F326" s="9">
        <v>103.714325</v>
      </c>
      <c r="G326" s="9">
        <v>235500.0</v>
      </c>
    </row>
    <row r="327">
      <c r="A327" s="15">
        <v>42695.0</v>
      </c>
      <c r="B327" s="9">
        <v>114.220001</v>
      </c>
      <c r="C327" s="9">
        <v>114.669998</v>
      </c>
      <c r="D327" s="9">
        <v>114.129997</v>
      </c>
      <c r="E327" s="9">
        <v>114.510002</v>
      </c>
      <c r="F327" s="9">
        <v>104.141769</v>
      </c>
      <c r="G327" s="9">
        <v>218400.0</v>
      </c>
    </row>
    <row r="328">
      <c r="A328" s="15">
        <v>42696.0</v>
      </c>
      <c r="B328" s="9">
        <v>113.709999</v>
      </c>
      <c r="C328" s="9">
        <v>113.870003</v>
      </c>
      <c r="D328" s="9">
        <v>113.25</v>
      </c>
      <c r="E328" s="9">
        <v>113.779999</v>
      </c>
      <c r="F328" s="9">
        <v>103.477867</v>
      </c>
      <c r="G328" s="9">
        <v>153200.0</v>
      </c>
    </row>
    <row r="329">
      <c r="A329" s="15">
        <v>42697.0</v>
      </c>
      <c r="B329" s="9">
        <v>113.459999</v>
      </c>
      <c r="C329" s="9">
        <v>114.860001</v>
      </c>
      <c r="D329" s="9">
        <v>113.370003</v>
      </c>
      <c r="E329" s="9">
        <v>114.510002</v>
      </c>
      <c r="F329" s="9">
        <v>104.141769</v>
      </c>
      <c r="G329" s="9">
        <v>269400.0</v>
      </c>
    </row>
    <row r="330">
      <c r="A330" s="15">
        <v>42699.0</v>
      </c>
      <c r="B330" s="9">
        <v>117.699997</v>
      </c>
      <c r="C330" s="9">
        <v>118.150002</v>
      </c>
      <c r="D330" s="9">
        <v>117.410004</v>
      </c>
      <c r="E330" s="9">
        <v>117.800003</v>
      </c>
      <c r="F330" s="9">
        <v>107.133881</v>
      </c>
      <c r="G330" s="9">
        <v>191800.0</v>
      </c>
    </row>
    <row r="331">
      <c r="A331" s="15">
        <v>42702.0</v>
      </c>
      <c r="B331" s="9">
        <v>117.970001</v>
      </c>
      <c r="C331" s="9">
        <v>117.970001</v>
      </c>
      <c r="D331" s="9">
        <v>117.410004</v>
      </c>
      <c r="E331" s="9">
        <v>117.650002</v>
      </c>
      <c r="F331" s="9">
        <v>106.997467</v>
      </c>
      <c r="G331" s="9">
        <v>174700.0</v>
      </c>
    </row>
    <row r="332">
      <c r="A332" s="15">
        <v>42703.0</v>
      </c>
      <c r="B332" s="9">
        <v>118.150002</v>
      </c>
      <c r="C332" s="9">
        <v>118.57</v>
      </c>
      <c r="D332" s="9">
        <v>117.940002</v>
      </c>
      <c r="E332" s="9">
        <v>118.300003</v>
      </c>
      <c r="F332" s="9">
        <v>107.588615</v>
      </c>
      <c r="G332" s="9">
        <v>190800.0</v>
      </c>
    </row>
    <row r="333">
      <c r="A333" s="15">
        <v>42704.0</v>
      </c>
      <c r="B333" s="9">
        <v>118.629997</v>
      </c>
      <c r="C333" s="9">
        <v>118.809998</v>
      </c>
      <c r="D333" s="9">
        <v>118.25</v>
      </c>
      <c r="E333" s="9">
        <v>118.529999</v>
      </c>
      <c r="F333" s="9">
        <v>107.797775</v>
      </c>
      <c r="G333" s="9">
        <v>231600.0</v>
      </c>
    </row>
    <row r="334">
      <c r="A334" s="15">
        <v>42705.0</v>
      </c>
      <c r="B334" s="9">
        <v>117.690002</v>
      </c>
      <c r="C334" s="9">
        <v>118.709999</v>
      </c>
      <c r="D334" s="9">
        <v>117.5</v>
      </c>
      <c r="E334" s="9">
        <v>117.769997</v>
      </c>
      <c r="F334" s="9">
        <v>107.106598</v>
      </c>
      <c r="G334" s="9">
        <v>260300.0</v>
      </c>
    </row>
    <row r="335">
      <c r="A335" s="15">
        <v>42706.0</v>
      </c>
      <c r="B335" s="9">
        <v>116.970001</v>
      </c>
      <c r="C335" s="9">
        <v>117.290001</v>
      </c>
      <c r="D335" s="9">
        <v>116.699997</v>
      </c>
      <c r="E335" s="9">
        <v>116.830002</v>
      </c>
      <c r="F335" s="9">
        <v>106.251724</v>
      </c>
      <c r="G335" s="9">
        <v>190700.0</v>
      </c>
    </row>
    <row r="336">
      <c r="A336" s="15">
        <v>42709.0</v>
      </c>
      <c r="B336" s="9">
        <v>117.339996</v>
      </c>
      <c r="C336" s="9">
        <v>118.080002</v>
      </c>
      <c r="D336" s="9">
        <v>117.300003</v>
      </c>
      <c r="E336" s="9">
        <v>117.559998</v>
      </c>
      <c r="F336" s="9">
        <v>106.915611</v>
      </c>
      <c r="G336" s="9">
        <v>156900.0</v>
      </c>
    </row>
    <row r="337">
      <c r="A337" s="15">
        <v>42710.0</v>
      </c>
      <c r="B337" s="9">
        <v>117.440002</v>
      </c>
      <c r="C337" s="9">
        <v>117.919998</v>
      </c>
      <c r="D337" s="9">
        <v>117.199997</v>
      </c>
      <c r="E337" s="9">
        <v>117.879997</v>
      </c>
      <c r="F337" s="9">
        <v>107.206635</v>
      </c>
      <c r="G337" s="9">
        <v>133400.0</v>
      </c>
    </row>
    <row r="338">
      <c r="A338" s="15">
        <v>42711.0</v>
      </c>
      <c r="B338" s="9">
        <v>119.629997</v>
      </c>
      <c r="C338" s="9">
        <v>121.769997</v>
      </c>
      <c r="D338" s="9">
        <v>119.629997</v>
      </c>
      <c r="E338" s="9">
        <v>121.459999</v>
      </c>
      <c r="F338" s="9">
        <v>110.462494</v>
      </c>
      <c r="G338" s="9">
        <v>304600.0</v>
      </c>
    </row>
    <row r="339">
      <c r="A339" s="15">
        <v>42712.0</v>
      </c>
      <c r="B339" s="9">
        <v>123.050003</v>
      </c>
      <c r="C339" s="9">
        <v>123.18</v>
      </c>
      <c r="D339" s="9">
        <v>122.540001</v>
      </c>
      <c r="E339" s="9">
        <v>122.809998</v>
      </c>
      <c r="F339" s="9">
        <v>111.690254</v>
      </c>
      <c r="G339" s="9">
        <v>431000.0</v>
      </c>
    </row>
    <row r="340">
      <c r="A340" s="15">
        <v>42713.0</v>
      </c>
      <c r="B340" s="9">
        <v>122.809998</v>
      </c>
      <c r="C340" s="9">
        <v>123.150002</v>
      </c>
      <c r="D340" s="9">
        <v>122.610001</v>
      </c>
      <c r="E340" s="9">
        <v>122.980003</v>
      </c>
      <c r="F340" s="9">
        <v>111.844864</v>
      </c>
      <c r="G340" s="9">
        <v>291800.0</v>
      </c>
    </row>
    <row r="341">
      <c r="A341" s="15">
        <v>42716.0</v>
      </c>
      <c r="B341" s="9">
        <v>121.800003</v>
      </c>
      <c r="C341" s="9">
        <v>122.449997</v>
      </c>
      <c r="D341" s="9">
        <v>121.389999</v>
      </c>
      <c r="E341" s="9">
        <v>121.860001</v>
      </c>
      <c r="F341" s="9">
        <v>110.826271</v>
      </c>
      <c r="G341" s="9">
        <v>247500.0</v>
      </c>
    </row>
    <row r="342">
      <c r="A342" s="15">
        <v>42717.0</v>
      </c>
      <c r="B342" s="9">
        <v>122.220001</v>
      </c>
      <c r="C342" s="9">
        <v>123.18</v>
      </c>
      <c r="D342" s="9">
        <v>122.169998</v>
      </c>
      <c r="E342" s="9">
        <v>123.07</v>
      </c>
      <c r="F342" s="9">
        <v>111.926712</v>
      </c>
      <c r="G342" s="9">
        <v>201900.0</v>
      </c>
    </row>
    <row r="343">
      <c r="A343" s="15">
        <v>42718.0</v>
      </c>
      <c r="B343" s="9">
        <v>121.949997</v>
      </c>
      <c r="C343" s="9">
        <v>122.449997</v>
      </c>
      <c r="D343" s="9">
        <v>120.980003</v>
      </c>
      <c r="E343" s="9">
        <v>121.059998</v>
      </c>
      <c r="F343" s="9">
        <v>110.098701</v>
      </c>
      <c r="G343" s="9">
        <v>161200.0</v>
      </c>
    </row>
    <row r="344">
      <c r="A344" s="15">
        <v>42719.0</v>
      </c>
      <c r="B344" s="9">
        <v>121.919998</v>
      </c>
      <c r="C344" s="9">
        <v>122.209999</v>
      </c>
      <c r="D344" s="9">
        <v>121.699997</v>
      </c>
      <c r="E344" s="9">
        <v>121.980003</v>
      </c>
      <c r="F344" s="9">
        <v>110.93541</v>
      </c>
      <c r="G344" s="9">
        <v>211100.0</v>
      </c>
    </row>
    <row r="345">
      <c r="A345" s="15">
        <v>42720.0</v>
      </c>
      <c r="B345" s="9">
        <v>120.870003</v>
      </c>
      <c r="C345" s="9">
        <v>121.449997</v>
      </c>
      <c r="D345" s="9">
        <v>120.709999</v>
      </c>
      <c r="E345" s="9">
        <v>121.0</v>
      </c>
      <c r="F345" s="9">
        <v>110.044136</v>
      </c>
      <c r="G345" s="9">
        <v>203800.0</v>
      </c>
    </row>
    <row r="346">
      <c r="A346" s="15">
        <v>42723.0</v>
      </c>
      <c r="B346" s="9">
        <v>121.32</v>
      </c>
      <c r="C346" s="9">
        <v>122.230003</v>
      </c>
      <c r="D346" s="9">
        <v>121.239998</v>
      </c>
      <c r="E346" s="9">
        <v>121.839996</v>
      </c>
      <c r="F346" s="9">
        <v>110.808083</v>
      </c>
      <c r="G346" s="9">
        <v>171900.0</v>
      </c>
    </row>
    <row r="347">
      <c r="A347" s="15">
        <v>42724.0</v>
      </c>
      <c r="B347" s="9">
        <v>121.360001</v>
      </c>
      <c r="C347" s="9">
        <v>122.059998</v>
      </c>
      <c r="D347" s="9">
        <v>121.25</v>
      </c>
      <c r="E347" s="9">
        <v>121.669998</v>
      </c>
      <c r="F347" s="9">
        <v>110.653473</v>
      </c>
      <c r="G347" s="9">
        <v>257800.0</v>
      </c>
    </row>
    <row r="348">
      <c r="A348" s="15">
        <v>42725.0</v>
      </c>
      <c r="B348" s="9">
        <v>121.349998</v>
      </c>
      <c r="C348" s="9">
        <v>121.440002</v>
      </c>
      <c r="D348" s="9">
        <v>121.0</v>
      </c>
      <c r="E348" s="9">
        <v>121.110001</v>
      </c>
      <c r="F348" s="9">
        <v>110.14418</v>
      </c>
      <c r="G348" s="9">
        <v>87400.0</v>
      </c>
    </row>
    <row r="349">
      <c r="A349" s="15">
        <v>42726.0</v>
      </c>
      <c r="B349" s="9">
        <v>120.699997</v>
      </c>
      <c r="C349" s="9">
        <v>120.900002</v>
      </c>
      <c r="D349" s="9">
        <v>120.470001</v>
      </c>
      <c r="E349" s="9">
        <v>120.660004</v>
      </c>
      <c r="F349" s="9">
        <v>109.734917</v>
      </c>
      <c r="G349" s="9">
        <v>104700.0</v>
      </c>
    </row>
    <row r="350">
      <c r="A350" s="15">
        <v>42727.0</v>
      </c>
      <c r="B350" s="9">
        <v>120.779999</v>
      </c>
      <c r="C350" s="9">
        <v>121.110001</v>
      </c>
      <c r="D350" s="9">
        <v>120.779999</v>
      </c>
      <c r="E350" s="9">
        <v>120.900002</v>
      </c>
      <c r="F350" s="9">
        <v>109.953194</v>
      </c>
      <c r="G350" s="9">
        <v>101900.0</v>
      </c>
    </row>
    <row r="351">
      <c r="A351" s="15">
        <v>42731.0</v>
      </c>
      <c r="B351" s="9">
        <v>119.459999</v>
      </c>
      <c r="C351" s="9">
        <v>119.959999</v>
      </c>
      <c r="D351" s="9">
        <v>119.040001</v>
      </c>
      <c r="E351" s="9">
        <v>119.389999</v>
      </c>
      <c r="F351" s="9">
        <v>108.579918</v>
      </c>
      <c r="G351" s="9">
        <v>234500.0</v>
      </c>
    </row>
    <row r="352">
      <c r="A352" s="15">
        <v>42732.0</v>
      </c>
      <c r="B352" s="9">
        <v>118.959999</v>
      </c>
      <c r="C352" s="9">
        <v>119.220001</v>
      </c>
      <c r="D352" s="9">
        <v>118.400002</v>
      </c>
      <c r="E352" s="9">
        <v>118.419998</v>
      </c>
      <c r="F352" s="9">
        <v>107.697739</v>
      </c>
      <c r="G352" s="9">
        <v>105600.0</v>
      </c>
    </row>
    <row r="353">
      <c r="A353" s="15">
        <v>42733.0</v>
      </c>
      <c r="B353" s="9">
        <v>117.290001</v>
      </c>
      <c r="C353" s="9">
        <v>117.629997</v>
      </c>
      <c r="D353" s="9">
        <v>116.779999</v>
      </c>
      <c r="E353" s="9">
        <v>117.040001</v>
      </c>
      <c r="F353" s="9">
        <v>106.442688</v>
      </c>
      <c r="G353" s="9">
        <v>181700.0</v>
      </c>
    </row>
    <row r="354">
      <c r="A354" s="15">
        <v>42734.0</v>
      </c>
      <c r="B354" s="9">
        <v>117.769997</v>
      </c>
      <c r="C354" s="9">
        <v>117.910004</v>
      </c>
      <c r="D354" s="9">
        <v>116.82</v>
      </c>
      <c r="E354" s="9">
        <v>117.199997</v>
      </c>
      <c r="F354" s="9">
        <v>106.588196</v>
      </c>
      <c r="G354" s="9">
        <v>153400.0</v>
      </c>
    </row>
    <row r="355">
      <c r="A355" s="15">
        <v>42738.0</v>
      </c>
      <c r="B355" s="9">
        <v>118.169998</v>
      </c>
      <c r="C355" s="9">
        <v>118.669998</v>
      </c>
      <c r="D355" s="9">
        <v>117.830002</v>
      </c>
      <c r="E355" s="9">
        <v>118.550003</v>
      </c>
      <c r="F355" s="9">
        <v>107.815971</v>
      </c>
      <c r="G355" s="9">
        <v>204000.0</v>
      </c>
    </row>
    <row r="356">
      <c r="A356" s="15">
        <v>42739.0</v>
      </c>
      <c r="B356" s="9">
        <v>120.269997</v>
      </c>
      <c r="C356" s="9">
        <v>121.290001</v>
      </c>
      <c r="D356" s="9">
        <v>120.139999</v>
      </c>
      <c r="E356" s="9">
        <v>121.190002</v>
      </c>
      <c r="F356" s="9">
        <v>110.216927</v>
      </c>
      <c r="G356" s="9">
        <v>250600.0</v>
      </c>
    </row>
    <row r="357">
      <c r="A357" s="15">
        <v>42740.0</v>
      </c>
      <c r="B357" s="9">
        <v>121.190002</v>
      </c>
      <c r="C357" s="9">
        <v>121.389999</v>
      </c>
      <c r="D357" s="9">
        <v>120.32</v>
      </c>
      <c r="E357" s="9">
        <v>120.440002</v>
      </c>
      <c r="F357" s="9">
        <v>109.534843</v>
      </c>
      <c r="G357" s="9">
        <v>525900.0</v>
      </c>
    </row>
    <row r="358">
      <c r="A358" s="15">
        <v>42741.0</v>
      </c>
      <c r="B358" s="9">
        <v>119.839996</v>
      </c>
      <c r="C358" s="9">
        <v>120.230003</v>
      </c>
      <c r="D358" s="9">
        <v>119.410004</v>
      </c>
      <c r="E358" s="9">
        <v>120.129997</v>
      </c>
      <c r="F358" s="9">
        <v>109.252914</v>
      </c>
      <c r="G358" s="9">
        <v>171600.0</v>
      </c>
    </row>
    <row r="359">
      <c r="A359" s="15">
        <v>42744.0</v>
      </c>
      <c r="B359" s="9">
        <v>119.480003</v>
      </c>
      <c r="C359" s="9">
        <v>119.959999</v>
      </c>
      <c r="D359" s="9">
        <v>119.470001</v>
      </c>
      <c r="E359" s="9">
        <v>119.739998</v>
      </c>
      <c r="F359" s="9">
        <v>108.898224</v>
      </c>
      <c r="G359" s="9">
        <v>135800.0</v>
      </c>
    </row>
    <row r="360">
      <c r="A360" s="15">
        <v>42745.0</v>
      </c>
      <c r="B360" s="9">
        <v>119.089996</v>
      </c>
      <c r="C360" s="9">
        <v>120.059998</v>
      </c>
      <c r="D360" s="9">
        <v>118.790001</v>
      </c>
      <c r="E360" s="9">
        <v>119.760002</v>
      </c>
      <c r="F360" s="9">
        <v>108.916412</v>
      </c>
      <c r="G360" s="9">
        <v>214400.0</v>
      </c>
    </row>
    <row r="361">
      <c r="A361" s="15">
        <v>42746.0</v>
      </c>
      <c r="B361" s="9">
        <v>119.089996</v>
      </c>
      <c r="C361" s="9">
        <v>119.910004</v>
      </c>
      <c r="D361" s="9">
        <v>119.089996</v>
      </c>
      <c r="E361" s="9">
        <v>119.910004</v>
      </c>
      <c r="F361" s="9">
        <v>109.052834</v>
      </c>
      <c r="G361" s="9">
        <v>192000.0</v>
      </c>
    </row>
    <row r="362">
      <c r="A362" s="15">
        <v>42747.0</v>
      </c>
      <c r="B362" s="9">
        <v>119.639999</v>
      </c>
      <c r="C362" s="9">
        <v>119.940002</v>
      </c>
      <c r="D362" s="9">
        <v>118.360001</v>
      </c>
      <c r="E362" s="9">
        <v>119.639999</v>
      </c>
      <c r="F362" s="9">
        <v>108.807274</v>
      </c>
      <c r="G362" s="9">
        <v>218700.0</v>
      </c>
    </row>
    <row r="363">
      <c r="A363" s="15">
        <v>42748.0</v>
      </c>
      <c r="B363" s="9">
        <v>119.82</v>
      </c>
      <c r="C363" s="9">
        <v>119.900002</v>
      </c>
      <c r="D363" s="9">
        <v>119.519997</v>
      </c>
      <c r="E363" s="9">
        <v>119.809998</v>
      </c>
      <c r="F363" s="9">
        <v>108.961876</v>
      </c>
      <c r="G363" s="9">
        <v>112900.0</v>
      </c>
    </row>
    <row r="364">
      <c r="A364" s="15">
        <v>42752.0</v>
      </c>
      <c r="B364" s="9">
        <v>118.849998</v>
      </c>
      <c r="C364" s="9">
        <v>118.959999</v>
      </c>
      <c r="D364" s="9">
        <v>118.169998</v>
      </c>
      <c r="E364" s="9">
        <v>118.410004</v>
      </c>
      <c r="F364" s="9">
        <v>107.688652</v>
      </c>
      <c r="G364" s="9">
        <v>190600.0</v>
      </c>
    </row>
    <row r="365">
      <c r="A365" s="15">
        <v>42753.0</v>
      </c>
      <c r="B365" s="9">
        <v>118.709999</v>
      </c>
      <c r="C365" s="9">
        <v>118.989998</v>
      </c>
      <c r="D365" s="9">
        <v>118.519997</v>
      </c>
      <c r="E365" s="9">
        <v>118.790001</v>
      </c>
      <c r="F365" s="9">
        <v>108.034233</v>
      </c>
      <c r="G365" s="9">
        <v>138500.0</v>
      </c>
    </row>
    <row r="366">
      <c r="A366" s="15">
        <v>42754.0</v>
      </c>
      <c r="B366" s="9">
        <v>119.559998</v>
      </c>
      <c r="C366" s="9">
        <v>119.949997</v>
      </c>
      <c r="D366" s="9">
        <v>118.900002</v>
      </c>
      <c r="E366" s="9">
        <v>119.309998</v>
      </c>
      <c r="F366" s="9">
        <v>108.507156</v>
      </c>
      <c r="G366" s="9">
        <v>106800.0</v>
      </c>
    </row>
    <row r="367">
      <c r="A367" s="15">
        <v>42755.0</v>
      </c>
      <c r="B367" s="9">
        <v>119.120003</v>
      </c>
      <c r="C367" s="9">
        <v>119.389999</v>
      </c>
      <c r="D367" s="9">
        <v>118.660004</v>
      </c>
      <c r="E367" s="9">
        <v>118.919998</v>
      </c>
      <c r="F367" s="9">
        <v>108.152481</v>
      </c>
      <c r="G367" s="9">
        <v>122600.0</v>
      </c>
    </row>
    <row r="368">
      <c r="A368" s="15">
        <v>42758.0</v>
      </c>
      <c r="B368" s="9">
        <v>118.449997</v>
      </c>
      <c r="C368" s="9">
        <v>118.449997</v>
      </c>
      <c r="D368" s="9">
        <v>117.75</v>
      </c>
      <c r="E368" s="9">
        <v>118.290001</v>
      </c>
      <c r="F368" s="9">
        <v>107.579521</v>
      </c>
      <c r="G368" s="9">
        <v>140500.0</v>
      </c>
    </row>
    <row r="369">
      <c r="A369" s="15">
        <v>42759.0</v>
      </c>
      <c r="B369" s="9">
        <v>116.910004</v>
      </c>
      <c r="C369" s="9">
        <v>117.919998</v>
      </c>
      <c r="D369" s="9">
        <v>116.690002</v>
      </c>
      <c r="E369" s="9">
        <v>117.639999</v>
      </c>
      <c r="F369" s="9">
        <v>106.988365</v>
      </c>
      <c r="G369" s="9">
        <v>304200.0</v>
      </c>
    </row>
    <row r="370">
      <c r="A370" s="15">
        <v>42760.0</v>
      </c>
      <c r="B370" s="9">
        <v>118.620003</v>
      </c>
      <c r="C370" s="9">
        <v>119.290001</v>
      </c>
      <c r="D370" s="9">
        <v>118.519997</v>
      </c>
      <c r="E370" s="9">
        <v>119.059998</v>
      </c>
      <c r="F370" s="9">
        <v>108.279785</v>
      </c>
      <c r="G370" s="9">
        <v>233200.0</v>
      </c>
    </row>
    <row r="371">
      <c r="A371" s="15">
        <v>42761.0</v>
      </c>
      <c r="B371" s="9">
        <v>119.43</v>
      </c>
      <c r="C371" s="9">
        <v>119.989998</v>
      </c>
      <c r="D371" s="9">
        <v>118.959999</v>
      </c>
      <c r="E371" s="9">
        <v>118.980003</v>
      </c>
      <c r="F371" s="9">
        <v>108.207047</v>
      </c>
      <c r="G371" s="9">
        <v>182400.0</v>
      </c>
    </row>
    <row r="372">
      <c r="A372" s="15">
        <v>42762.0</v>
      </c>
      <c r="B372" s="9">
        <v>117.089996</v>
      </c>
      <c r="C372" s="9">
        <v>117.089996</v>
      </c>
      <c r="D372" s="9">
        <v>116.5</v>
      </c>
      <c r="E372" s="9">
        <v>116.690002</v>
      </c>
      <c r="F372" s="9">
        <v>106.124382</v>
      </c>
      <c r="G372" s="9">
        <v>196700.0</v>
      </c>
    </row>
    <row r="373">
      <c r="A373" s="15">
        <v>42765.0</v>
      </c>
      <c r="B373" s="9">
        <v>116.360001</v>
      </c>
      <c r="C373" s="9">
        <v>116.580002</v>
      </c>
      <c r="D373" s="9">
        <v>115.550003</v>
      </c>
      <c r="E373" s="9">
        <v>116.07</v>
      </c>
      <c r="F373" s="9">
        <v>105.560516</v>
      </c>
      <c r="G373" s="9">
        <v>159200.0</v>
      </c>
    </row>
    <row r="374">
      <c r="A374" s="15">
        <v>42766.0</v>
      </c>
      <c r="B374" s="9">
        <v>116.209999</v>
      </c>
      <c r="C374" s="9">
        <v>116.370003</v>
      </c>
      <c r="D374" s="9">
        <v>115.07</v>
      </c>
      <c r="E374" s="9">
        <v>115.75</v>
      </c>
      <c r="F374" s="9">
        <v>105.269493</v>
      </c>
      <c r="G374" s="9">
        <v>324600.0</v>
      </c>
    </row>
    <row r="375">
      <c r="A375" s="15">
        <v>42767.0</v>
      </c>
      <c r="B375" s="9">
        <v>115.839996</v>
      </c>
      <c r="C375" s="9">
        <v>116.150002</v>
      </c>
      <c r="D375" s="9">
        <v>115.040001</v>
      </c>
      <c r="E375" s="9">
        <v>115.260002</v>
      </c>
      <c r="F375" s="9">
        <v>104.823868</v>
      </c>
      <c r="G375" s="9">
        <v>323500.0</v>
      </c>
    </row>
    <row r="376">
      <c r="A376" s="15">
        <v>42768.0</v>
      </c>
      <c r="B376" s="9">
        <v>114.699997</v>
      </c>
      <c r="C376" s="9">
        <v>114.760002</v>
      </c>
      <c r="D376" s="9">
        <v>113.970001</v>
      </c>
      <c r="E376" s="9">
        <v>114.529999</v>
      </c>
      <c r="F376" s="9">
        <v>104.159958</v>
      </c>
      <c r="G376" s="9">
        <v>248300.0</v>
      </c>
    </row>
    <row r="377">
      <c r="A377" s="15">
        <v>42769.0</v>
      </c>
      <c r="B377" s="9">
        <v>114.699997</v>
      </c>
      <c r="C377" s="9">
        <v>115.459999</v>
      </c>
      <c r="D377" s="9">
        <v>114.690002</v>
      </c>
      <c r="E377" s="9">
        <v>115.120003</v>
      </c>
      <c r="F377" s="9">
        <v>104.696548</v>
      </c>
      <c r="G377" s="9">
        <v>187500.0</v>
      </c>
    </row>
    <row r="378">
      <c r="A378" s="15">
        <v>42772.0</v>
      </c>
      <c r="B378" s="9">
        <v>114.199997</v>
      </c>
      <c r="C378" s="9">
        <v>114.480003</v>
      </c>
      <c r="D378" s="9">
        <v>112.75</v>
      </c>
      <c r="E378" s="9">
        <v>113.309998</v>
      </c>
      <c r="F378" s="9">
        <v>103.050415</v>
      </c>
      <c r="G378" s="9">
        <v>437900.0</v>
      </c>
    </row>
    <row r="379">
      <c r="A379" s="15">
        <v>42773.0</v>
      </c>
      <c r="B379" s="9">
        <v>113.5</v>
      </c>
      <c r="C379" s="9">
        <v>113.519997</v>
      </c>
      <c r="D379" s="9">
        <v>112.730003</v>
      </c>
      <c r="E379" s="9">
        <v>113.040001</v>
      </c>
      <c r="F379" s="9">
        <v>102.804878</v>
      </c>
      <c r="G379" s="9">
        <v>344400.0</v>
      </c>
    </row>
    <row r="380">
      <c r="A380" s="15">
        <v>42774.0</v>
      </c>
      <c r="B380" s="9">
        <v>113.339996</v>
      </c>
      <c r="C380" s="9">
        <v>113.410004</v>
      </c>
      <c r="D380" s="9">
        <v>112.870003</v>
      </c>
      <c r="E380" s="9">
        <v>113.269997</v>
      </c>
      <c r="F380" s="9">
        <v>103.014046</v>
      </c>
      <c r="G380" s="9">
        <v>251400.0</v>
      </c>
    </row>
    <row r="381">
      <c r="A381" s="15">
        <v>42775.0</v>
      </c>
      <c r="B381" s="9">
        <v>111.809998</v>
      </c>
      <c r="C381" s="9">
        <v>111.989998</v>
      </c>
      <c r="D381" s="9">
        <v>111.120003</v>
      </c>
      <c r="E381" s="9">
        <v>111.919998</v>
      </c>
      <c r="F381" s="9">
        <v>101.786278</v>
      </c>
      <c r="G381" s="9">
        <v>445300.0</v>
      </c>
    </row>
    <row r="382">
      <c r="A382" s="15">
        <v>42776.0</v>
      </c>
      <c r="B382" s="9">
        <v>112.550003</v>
      </c>
      <c r="C382" s="9">
        <v>113.150002</v>
      </c>
      <c r="D382" s="9">
        <v>112.5</v>
      </c>
      <c r="E382" s="9">
        <v>112.889999</v>
      </c>
      <c r="F382" s="9">
        <v>102.668449</v>
      </c>
      <c r="G382" s="9">
        <v>376900.0</v>
      </c>
    </row>
    <row r="383">
      <c r="A383" s="15">
        <v>42779.0</v>
      </c>
      <c r="B383" s="9">
        <v>114.07</v>
      </c>
      <c r="C383" s="9">
        <v>114.5</v>
      </c>
      <c r="D383" s="9">
        <v>113.889999</v>
      </c>
      <c r="E383" s="9">
        <v>114.129997</v>
      </c>
      <c r="F383" s="9">
        <v>103.796173</v>
      </c>
      <c r="G383" s="9">
        <v>414100.0</v>
      </c>
    </row>
    <row r="384">
      <c r="A384" s="15">
        <v>42780.0</v>
      </c>
      <c r="B384" s="9">
        <v>114.339996</v>
      </c>
      <c r="C384" s="9">
        <v>114.489998</v>
      </c>
      <c r="D384" s="9">
        <v>113.760002</v>
      </c>
      <c r="E384" s="9">
        <v>114.470001</v>
      </c>
      <c r="F384" s="9">
        <v>104.105385</v>
      </c>
      <c r="G384" s="9">
        <v>234200.0</v>
      </c>
    </row>
    <row r="385">
      <c r="A385" s="15">
        <v>42781.0</v>
      </c>
      <c r="B385" s="9">
        <v>113.720001</v>
      </c>
      <c r="C385" s="9">
        <v>113.720001</v>
      </c>
      <c r="D385" s="9">
        <v>113.32</v>
      </c>
      <c r="E385" s="9">
        <v>113.610001</v>
      </c>
      <c r="F385" s="9">
        <v>103.323265</v>
      </c>
      <c r="G385" s="9">
        <v>189000.0</v>
      </c>
    </row>
    <row r="386">
      <c r="A386" s="15">
        <v>42782.0</v>
      </c>
      <c r="B386" s="9">
        <v>113.199997</v>
      </c>
      <c r="C386" s="9">
        <v>113.610001</v>
      </c>
      <c r="D386" s="9">
        <v>113.089996</v>
      </c>
      <c r="E386" s="9">
        <v>113.349998</v>
      </c>
      <c r="F386" s="9">
        <v>103.0868</v>
      </c>
      <c r="G386" s="9">
        <v>196100.0</v>
      </c>
    </row>
    <row r="387">
      <c r="A387" s="15">
        <v>42783.0</v>
      </c>
      <c r="B387" s="9">
        <v>112.489998</v>
      </c>
      <c r="C387" s="9">
        <v>113.699997</v>
      </c>
      <c r="D387" s="9">
        <v>112.339996</v>
      </c>
      <c r="E387" s="9">
        <v>113.699997</v>
      </c>
      <c r="F387" s="9">
        <v>103.405113</v>
      </c>
      <c r="G387" s="9">
        <v>240400.0</v>
      </c>
    </row>
    <row r="388">
      <c r="A388" s="15">
        <v>42787.0</v>
      </c>
      <c r="B388" s="9">
        <v>114.080002</v>
      </c>
      <c r="C388" s="9">
        <v>114.589996</v>
      </c>
      <c r="D388" s="9">
        <v>113.82</v>
      </c>
      <c r="E388" s="9">
        <v>114.300003</v>
      </c>
      <c r="F388" s="9">
        <v>103.95079</v>
      </c>
      <c r="G388" s="9">
        <v>268800.0</v>
      </c>
    </row>
    <row r="389">
      <c r="A389" s="15">
        <v>42788.0</v>
      </c>
      <c r="B389" s="9">
        <v>114.209999</v>
      </c>
      <c r="C389" s="9">
        <v>114.449997</v>
      </c>
      <c r="D389" s="9">
        <v>114.07</v>
      </c>
      <c r="E389" s="9">
        <v>114.400002</v>
      </c>
      <c r="F389" s="9">
        <v>104.041718</v>
      </c>
      <c r="G389" s="9">
        <v>187100.0</v>
      </c>
    </row>
    <row r="390">
      <c r="A390" s="15">
        <v>42789.0</v>
      </c>
      <c r="B390" s="9">
        <v>114.68</v>
      </c>
      <c r="C390" s="9">
        <v>114.889999</v>
      </c>
      <c r="D390" s="9">
        <v>114.379997</v>
      </c>
      <c r="E390" s="9">
        <v>114.589996</v>
      </c>
      <c r="F390" s="9">
        <v>104.214523</v>
      </c>
      <c r="G390" s="9">
        <v>181600.0</v>
      </c>
    </row>
    <row r="391">
      <c r="A391" s="15">
        <v>42790.0</v>
      </c>
      <c r="B391" s="9">
        <v>113.900002</v>
      </c>
      <c r="C391" s="9">
        <v>114.029999</v>
      </c>
      <c r="D391" s="9">
        <v>113.489998</v>
      </c>
      <c r="E391" s="9">
        <v>113.769997</v>
      </c>
      <c r="F391" s="9">
        <v>103.468773</v>
      </c>
      <c r="G391" s="9">
        <v>179600.0</v>
      </c>
    </row>
    <row r="392">
      <c r="A392" s="15">
        <v>42793.0</v>
      </c>
      <c r="B392" s="9">
        <v>113.709999</v>
      </c>
      <c r="C392" s="9">
        <v>114.269997</v>
      </c>
      <c r="D392" s="9">
        <v>113.669998</v>
      </c>
      <c r="E392" s="9">
        <v>114.239998</v>
      </c>
      <c r="F392" s="9">
        <v>103.89621</v>
      </c>
      <c r="G392" s="9">
        <v>180600.0</v>
      </c>
    </row>
    <row r="393">
      <c r="A393" s="15">
        <v>42794.0</v>
      </c>
      <c r="B393" s="9">
        <v>113.599998</v>
      </c>
      <c r="C393" s="9">
        <v>113.650002</v>
      </c>
      <c r="D393" s="9">
        <v>112.989998</v>
      </c>
      <c r="E393" s="9">
        <v>113.150002</v>
      </c>
      <c r="F393" s="9">
        <v>102.904915</v>
      </c>
      <c r="G393" s="9">
        <v>196000.0</v>
      </c>
    </row>
    <row r="394">
      <c r="A394" s="15">
        <v>42795.0</v>
      </c>
      <c r="B394" s="9">
        <v>114.82</v>
      </c>
      <c r="C394" s="9">
        <v>114.980003</v>
      </c>
      <c r="D394" s="9">
        <v>114.510002</v>
      </c>
      <c r="E394" s="9">
        <v>114.739998</v>
      </c>
      <c r="F394" s="9">
        <v>104.350952</v>
      </c>
      <c r="G394" s="9">
        <v>240400.0</v>
      </c>
    </row>
    <row r="395">
      <c r="A395" s="15">
        <v>42796.0</v>
      </c>
      <c r="B395" s="9">
        <v>113.589996</v>
      </c>
      <c r="C395" s="9">
        <v>113.889999</v>
      </c>
      <c r="D395" s="9">
        <v>113.160004</v>
      </c>
      <c r="E395" s="9">
        <v>113.389999</v>
      </c>
      <c r="F395" s="9">
        <v>103.123184</v>
      </c>
      <c r="G395" s="9">
        <v>252700.0</v>
      </c>
    </row>
    <row r="396">
      <c r="A396" s="15">
        <v>42797.0</v>
      </c>
      <c r="B396" s="9">
        <v>113.269997</v>
      </c>
      <c r="C396" s="9">
        <v>113.540001</v>
      </c>
      <c r="D396" s="9">
        <v>113.07</v>
      </c>
      <c r="E396" s="9">
        <v>113.339996</v>
      </c>
      <c r="F396" s="9">
        <v>103.077698</v>
      </c>
      <c r="G396" s="9">
        <v>123800.0</v>
      </c>
    </row>
    <row r="397">
      <c r="A397" s="15">
        <v>42800.0</v>
      </c>
      <c r="B397" s="9">
        <v>113.139999</v>
      </c>
      <c r="C397" s="9">
        <v>113.139999</v>
      </c>
      <c r="D397" s="9">
        <v>112.75</v>
      </c>
      <c r="E397" s="9">
        <v>112.910004</v>
      </c>
      <c r="F397" s="9">
        <v>102.686646</v>
      </c>
      <c r="G397" s="9">
        <v>162000.0</v>
      </c>
    </row>
    <row r="398">
      <c r="A398" s="15">
        <v>42801.0</v>
      </c>
      <c r="B398" s="9">
        <v>112.690002</v>
      </c>
      <c r="C398" s="9">
        <v>113.050003</v>
      </c>
      <c r="D398" s="9">
        <v>112.5</v>
      </c>
      <c r="E398" s="9">
        <v>112.650002</v>
      </c>
      <c r="F398" s="9">
        <v>102.450188</v>
      </c>
      <c r="G398" s="9">
        <v>171600.0</v>
      </c>
    </row>
    <row r="399">
      <c r="A399" s="15">
        <v>42802.0</v>
      </c>
      <c r="B399" s="9">
        <v>112.550003</v>
      </c>
      <c r="C399" s="9">
        <v>112.589996</v>
      </c>
      <c r="D399" s="9">
        <v>111.760002</v>
      </c>
      <c r="E399" s="9">
        <v>111.800003</v>
      </c>
      <c r="F399" s="9">
        <v>101.677147</v>
      </c>
      <c r="G399" s="9">
        <v>178400.0</v>
      </c>
    </row>
    <row r="400">
      <c r="A400" s="15">
        <v>42803.0</v>
      </c>
      <c r="B400" s="9">
        <v>112.110001</v>
      </c>
      <c r="C400" s="9">
        <v>112.410004</v>
      </c>
      <c r="D400" s="9">
        <v>111.879997</v>
      </c>
      <c r="E400" s="9">
        <v>112.190002</v>
      </c>
      <c r="F400" s="9">
        <v>102.031837</v>
      </c>
      <c r="G400" s="9">
        <v>150500.0</v>
      </c>
    </row>
    <row r="401">
      <c r="A401" s="15">
        <v>42804.0</v>
      </c>
      <c r="B401" s="9">
        <v>112.839996</v>
      </c>
      <c r="C401" s="9">
        <v>112.980003</v>
      </c>
      <c r="D401" s="9">
        <v>112.400002</v>
      </c>
      <c r="E401" s="9">
        <v>112.660004</v>
      </c>
      <c r="F401" s="9">
        <v>102.459282</v>
      </c>
      <c r="G401" s="9">
        <v>286900.0</v>
      </c>
    </row>
    <row r="402">
      <c r="A402" s="15">
        <v>42807.0</v>
      </c>
      <c r="B402" s="9">
        <v>113.370003</v>
      </c>
      <c r="C402" s="9">
        <v>113.82</v>
      </c>
      <c r="D402" s="9">
        <v>113.330002</v>
      </c>
      <c r="E402" s="9">
        <v>113.400002</v>
      </c>
      <c r="F402" s="9">
        <v>103.132278</v>
      </c>
      <c r="G402" s="9">
        <v>233500.0</v>
      </c>
    </row>
    <row r="403">
      <c r="A403" s="15">
        <v>42808.0</v>
      </c>
      <c r="B403" s="9">
        <v>112.480003</v>
      </c>
      <c r="C403" s="9">
        <v>112.599998</v>
      </c>
      <c r="D403" s="9">
        <v>112.010002</v>
      </c>
      <c r="E403" s="9">
        <v>112.089996</v>
      </c>
      <c r="F403" s="9">
        <v>101.940887</v>
      </c>
      <c r="G403" s="9">
        <v>130600.0</v>
      </c>
    </row>
    <row r="404">
      <c r="A404" s="15">
        <v>42809.0</v>
      </c>
      <c r="B404" s="9">
        <v>112.629997</v>
      </c>
      <c r="C404" s="9">
        <v>113.5</v>
      </c>
      <c r="D404" s="9">
        <v>112.540001</v>
      </c>
      <c r="E404" s="9">
        <v>113.239998</v>
      </c>
      <c r="F404" s="9">
        <v>102.986755</v>
      </c>
      <c r="G404" s="9">
        <v>170500.0</v>
      </c>
    </row>
    <row r="405">
      <c r="A405" s="15">
        <v>42810.0</v>
      </c>
      <c r="B405" s="9">
        <v>113.709999</v>
      </c>
      <c r="C405" s="9">
        <v>113.959999</v>
      </c>
      <c r="D405" s="9">
        <v>113.169998</v>
      </c>
      <c r="E405" s="9">
        <v>113.239998</v>
      </c>
      <c r="F405" s="9">
        <v>102.986755</v>
      </c>
      <c r="G405" s="9">
        <v>109400.0</v>
      </c>
    </row>
    <row r="406">
      <c r="A406" s="15">
        <v>42811.0</v>
      </c>
      <c r="B406" s="9">
        <v>112.639999</v>
      </c>
      <c r="C406" s="9">
        <v>112.739998</v>
      </c>
      <c r="D406" s="9">
        <v>112.07</v>
      </c>
      <c r="E406" s="9">
        <v>112.209999</v>
      </c>
      <c r="F406" s="9">
        <v>102.050018</v>
      </c>
      <c r="G406" s="9">
        <v>480500.0</v>
      </c>
    </row>
    <row r="407">
      <c r="A407" s="15">
        <v>42814.0</v>
      </c>
      <c r="B407" s="9">
        <v>112.260002</v>
      </c>
      <c r="C407" s="9">
        <v>112.599998</v>
      </c>
      <c r="D407" s="9">
        <v>111.940002</v>
      </c>
      <c r="E407" s="9">
        <v>112.0</v>
      </c>
      <c r="F407" s="9">
        <v>101.859039</v>
      </c>
      <c r="G407" s="9">
        <v>186600.0</v>
      </c>
    </row>
    <row r="408">
      <c r="A408" s="15">
        <v>42815.0</v>
      </c>
      <c r="B408" s="9">
        <v>112.690002</v>
      </c>
      <c r="C408" s="9">
        <v>112.860001</v>
      </c>
      <c r="D408" s="9">
        <v>111.120003</v>
      </c>
      <c r="E408" s="9">
        <v>111.389999</v>
      </c>
      <c r="F408" s="9">
        <v>101.30426</v>
      </c>
      <c r="G408" s="9">
        <v>383100.0</v>
      </c>
    </row>
    <row r="409">
      <c r="A409" s="15">
        <v>42816.0</v>
      </c>
      <c r="B409" s="9">
        <v>110.889999</v>
      </c>
      <c r="C409" s="9">
        <v>111.0</v>
      </c>
      <c r="D409" s="9">
        <v>110.120003</v>
      </c>
      <c r="E409" s="9">
        <v>110.830002</v>
      </c>
      <c r="F409" s="9">
        <v>100.794975</v>
      </c>
      <c r="G409" s="9">
        <v>279300.0</v>
      </c>
    </row>
    <row r="410">
      <c r="A410" s="15">
        <v>42817.0</v>
      </c>
      <c r="B410" s="9">
        <v>110.550003</v>
      </c>
      <c r="C410" s="9">
        <v>111.089996</v>
      </c>
      <c r="D410" s="9">
        <v>110.32</v>
      </c>
      <c r="E410" s="9">
        <v>110.510002</v>
      </c>
      <c r="F410" s="9">
        <v>100.503944</v>
      </c>
      <c r="G410" s="9">
        <v>159900.0</v>
      </c>
    </row>
    <row r="411">
      <c r="A411" s="15">
        <v>42818.0</v>
      </c>
      <c r="B411" s="9">
        <v>111.110001</v>
      </c>
      <c r="C411" s="9">
        <v>111.620003</v>
      </c>
      <c r="D411" s="9">
        <v>110.919998</v>
      </c>
      <c r="E411" s="9">
        <v>111.360001</v>
      </c>
      <c r="F411" s="9">
        <v>101.276985</v>
      </c>
      <c r="G411" s="9">
        <v>161700.0</v>
      </c>
    </row>
    <row r="412">
      <c r="A412" s="15">
        <v>42821.0</v>
      </c>
      <c r="B412" s="9">
        <v>111.029999</v>
      </c>
      <c r="C412" s="9">
        <v>111.959999</v>
      </c>
      <c r="D412" s="9">
        <v>110.760002</v>
      </c>
      <c r="E412" s="9">
        <v>111.730003</v>
      </c>
      <c r="F412" s="9">
        <v>101.613495</v>
      </c>
      <c r="G412" s="9">
        <v>211700.0</v>
      </c>
    </row>
    <row r="413">
      <c r="A413" s="15">
        <v>42822.0</v>
      </c>
      <c r="B413" s="9">
        <v>111.900002</v>
      </c>
      <c r="C413" s="9">
        <v>112.589996</v>
      </c>
      <c r="D413" s="9">
        <v>111.790001</v>
      </c>
      <c r="E413" s="9">
        <v>112.410004</v>
      </c>
      <c r="F413" s="9">
        <v>102.231911</v>
      </c>
      <c r="G413" s="9">
        <v>205400.0</v>
      </c>
    </row>
    <row r="414">
      <c r="A414" s="15">
        <v>42823.0</v>
      </c>
      <c r="B414" s="9">
        <v>110.260002</v>
      </c>
      <c r="C414" s="9">
        <v>110.339996</v>
      </c>
      <c r="D414" s="9">
        <v>110.110001</v>
      </c>
      <c r="E414" s="9">
        <v>110.25</v>
      </c>
      <c r="F414" s="9">
        <v>102.052795</v>
      </c>
      <c r="G414" s="9">
        <v>390400.0</v>
      </c>
    </row>
    <row r="415">
      <c r="A415" s="15">
        <v>42824.0</v>
      </c>
      <c r="B415" s="9">
        <v>110.0</v>
      </c>
      <c r="C415" s="9">
        <v>110.300003</v>
      </c>
      <c r="D415" s="9">
        <v>109.889999</v>
      </c>
      <c r="E415" s="9">
        <v>110.059998</v>
      </c>
      <c r="F415" s="9">
        <v>101.876923</v>
      </c>
      <c r="G415" s="9">
        <v>202800.0</v>
      </c>
    </row>
    <row r="416">
      <c r="A416" s="15">
        <v>42825.0</v>
      </c>
      <c r="B416" s="9">
        <v>108.93</v>
      </c>
      <c r="C416" s="9">
        <v>108.93</v>
      </c>
      <c r="D416" s="9">
        <v>108.410004</v>
      </c>
      <c r="E416" s="9">
        <v>108.620003</v>
      </c>
      <c r="F416" s="9">
        <v>100.543999</v>
      </c>
      <c r="G416" s="9">
        <v>310000.0</v>
      </c>
    </row>
    <row r="417">
      <c r="A417" s="15">
        <v>42828.0</v>
      </c>
      <c r="B417" s="9">
        <v>108.620003</v>
      </c>
      <c r="C417" s="9">
        <v>108.800003</v>
      </c>
      <c r="D417" s="9">
        <v>107.910004</v>
      </c>
      <c r="E417" s="9">
        <v>108.519997</v>
      </c>
      <c r="F417" s="9">
        <v>100.451424</v>
      </c>
      <c r="G417" s="9">
        <v>258500.0</v>
      </c>
    </row>
    <row r="418">
      <c r="A418" s="15">
        <v>42829.0</v>
      </c>
      <c r="B418" s="9">
        <v>108.059998</v>
      </c>
      <c r="C418" s="9">
        <v>108.349998</v>
      </c>
      <c r="D418" s="9">
        <v>107.870003</v>
      </c>
      <c r="E418" s="9">
        <v>108.010002</v>
      </c>
      <c r="F418" s="9">
        <v>99.979347</v>
      </c>
      <c r="G418" s="9">
        <v>336400.0</v>
      </c>
    </row>
    <row r="419">
      <c r="A419" s="15">
        <v>42830.0</v>
      </c>
      <c r="B419" s="9">
        <v>107.029999</v>
      </c>
      <c r="C419" s="9">
        <v>107.029999</v>
      </c>
      <c r="D419" s="9">
        <v>106.059998</v>
      </c>
      <c r="E419" s="9">
        <v>106.139999</v>
      </c>
      <c r="F419" s="9">
        <v>98.248383</v>
      </c>
      <c r="G419" s="9">
        <v>533500.0</v>
      </c>
    </row>
    <row r="420">
      <c r="A420" s="15">
        <v>42831.0</v>
      </c>
      <c r="B420" s="9">
        <v>105.68</v>
      </c>
      <c r="C420" s="9">
        <v>105.889999</v>
      </c>
      <c r="D420" s="9">
        <v>105.339996</v>
      </c>
      <c r="E420" s="9">
        <v>105.5</v>
      </c>
      <c r="F420" s="9">
        <v>97.655968</v>
      </c>
      <c r="G420" s="9">
        <v>392200.0</v>
      </c>
    </row>
    <row r="421">
      <c r="A421" s="15">
        <v>42832.0</v>
      </c>
      <c r="B421" s="9">
        <v>105.760002</v>
      </c>
      <c r="C421" s="9">
        <v>106.099998</v>
      </c>
      <c r="D421" s="9">
        <v>105.620003</v>
      </c>
      <c r="E421" s="9">
        <v>105.910004</v>
      </c>
      <c r="F421" s="9">
        <v>98.035492</v>
      </c>
      <c r="G421" s="9">
        <v>233700.0</v>
      </c>
    </row>
    <row r="422">
      <c r="A422" s="15">
        <v>42835.0</v>
      </c>
      <c r="B422" s="9">
        <v>106.110001</v>
      </c>
      <c r="C422" s="9">
        <v>106.480003</v>
      </c>
      <c r="D422" s="9">
        <v>105.82</v>
      </c>
      <c r="E422" s="9">
        <v>105.980003</v>
      </c>
      <c r="F422" s="9">
        <v>98.100288</v>
      </c>
      <c r="G422" s="9">
        <v>379500.0</v>
      </c>
    </row>
    <row r="423">
      <c r="A423" s="15">
        <v>42836.0</v>
      </c>
      <c r="B423" s="9">
        <v>106.769997</v>
      </c>
      <c r="C423" s="9">
        <v>106.790001</v>
      </c>
      <c r="D423" s="9">
        <v>106.059998</v>
      </c>
      <c r="E423" s="9">
        <v>106.400002</v>
      </c>
      <c r="F423" s="9">
        <v>98.489052</v>
      </c>
      <c r="G423" s="9">
        <v>419400.0</v>
      </c>
    </row>
    <row r="424">
      <c r="A424" s="15">
        <v>42837.0</v>
      </c>
      <c r="B424" s="9">
        <v>105.989998</v>
      </c>
      <c r="C424" s="9">
        <v>105.989998</v>
      </c>
      <c r="D424" s="9">
        <v>105.400002</v>
      </c>
      <c r="E424" s="9">
        <v>105.440002</v>
      </c>
      <c r="F424" s="9">
        <v>97.600433</v>
      </c>
      <c r="G424" s="9">
        <v>311400.0</v>
      </c>
    </row>
    <row r="425">
      <c r="A425" s="15">
        <v>42838.0</v>
      </c>
      <c r="B425" s="9">
        <v>105.129997</v>
      </c>
      <c r="C425" s="9">
        <v>105.150002</v>
      </c>
      <c r="D425" s="9">
        <v>104.169998</v>
      </c>
      <c r="E425" s="9">
        <v>104.18</v>
      </c>
      <c r="F425" s="9">
        <v>96.434113</v>
      </c>
      <c r="G425" s="9">
        <v>346200.0</v>
      </c>
    </row>
    <row r="426">
      <c r="A426" s="15">
        <v>42842.0</v>
      </c>
      <c r="B426" s="9">
        <v>105.93</v>
      </c>
      <c r="C426" s="9">
        <v>106.209999</v>
      </c>
      <c r="D426" s="9">
        <v>105.699997</v>
      </c>
      <c r="E426" s="9">
        <v>106.120003</v>
      </c>
      <c r="F426" s="9">
        <v>98.229874</v>
      </c>
      <c r="G426" s="9">
        <v>361900.0</v>
      </c>
    </row>
    <row r="427">
      <c r="A427" s="15">
        <v>42843.0</v>
      </c>
      <c r="B427" s="9">
        <v>105.620003</v>
      </c>
      <c r="C427" s="9">
        <v>105.660004</v>
      </c>
      <c r="D427" s="9">
        <v>105.080002</v>
      </c>
      <c r="E427" s="9">
        <v>105.32</v>
      </c>
      <c r="F427" s="9">
        <v>97.489349</v>
      </c>
      <c r="G427" s="9">
        <v>199700.0</v>
      </c>
    </row>
    <row r="428">
      <c r="A428" s="15">
        <v>42844.0</v>
      </c>
      <c r="B428" s="9">
        <v>105.0</v>
      </c>
      <c r="C428" s="9">
        <v>105.110001</v>
      </c>
      <c r="D428" s="9">
        <v>104.5</v>
      </c>
      <c r="E428" s="9">
        <v>104.620003</v>
      </c>
      <c r="F428" s="9">
        <v>96.841393</v>
      </c>
      <c r="G428" s="9">
        <v>214000.0</v>
      </c>
    </row>
    <row r="429">
      <c r="A429" s="15">
        <v>42845.0</v>
      </c>
      <c r="B429" s="9">
        <v>105.660004</v>
      </c>
      <c r="C429" s="9">
        <v>106.160004</v>
      </c>
      <c r="D429" s="9">
        <v>105.639999</v>
      </c>
      <c r="E429" s="9">
        <v>106.0</v>
      </c>
      <c r="F429" s="9">
        <v>98.11879</v>
      </c>
      <c r="G429" s="9">
        <v>234600.0</v>
      </c>
    </row>
    <row r="430">
      <c r="A430" s="15">
        <v>42846.0</v>
      </c>
      <c r="B430" s="9">
        <v>106.849998</v>
      </c>
      <c r="C430" s="9">
        <v>107.239998</v>
      </c>
      <c r="D430" s="9">
        <v>106.459999</v>
      </c>
      <c r="E430" s="9">
        <v>106.580002</v>
      </c>
      <c r="F430" s="9">
        <v>98.65567</v>
      </c>
      <c r="G430" s="9">
        <v>226100.0</v>
      </c>
    </row>
    <row r="431">
      <c r="A431" s="15">
        <v>42849.0</v>
      </c>
      <c r="B431" s="9">
        <v>107.190002</v>
      </c>
      <c r="C431" s="9">
        <v>107.260002</v>
      </c>
      <c r="D431" s="9">
        <v>106.699997</v>
      </c>
      <c r="E431" s="9">
        <v>106.989998</v>
      </c>
      <c r="F431" s="9">
        <v>99.035172</v>
      </c>
      <c r="G431" s="9">
        <v>257500.0</v>
      </c>
    </row>
    <row r="432">
      <c r="A432" s="15">
        <v>42850.0</v>
      </c>
      <c r="B432" s="9">
        <v>108.610001</v>
      </c>
      <c r="C432" s="9">
        <v>108.940002</v>
      </c>
      <c r="D432" s="9">
        <v>108.550003</v>
      </c>
      <c r="E432" s="9">
        <v>108.720001</v>
      </c>
      <c r="F432" s="9">
        <v>100.636559</v>
      </c>
      <c r="G432" s="9">
        <v>309900.0</v>
      </c>
    </row>
    <row r="433">
      <c r="A433" s="15">
        <v>42851.0</v>
      </c>
      <c r="B433" s="9">
        <v>109.919998</v>
      </c>
      <c r="C433" s="9">
        <v>110.330002</v>
      </c>
      <c r="D433" s="9">
        <v>109.800003</v>
      </c>
      <c r="E433" s="9">
        <v>109.910004</v>
      </c>
      <c r="F433" s="9">
        <v>101.738091</v>
      </c>
      <c r="G433" s="9">
        <v>410000.0</v>
      </c>
    </row>
    <row r="434">
      <c r="A434" s="15">
        <v>42852.0</v>
      </c>
      <c r="B434" s="9">
        <v>109.800003</v>
      </c>
      <c r="C434" s="9">
        <v>109.900002</v>
      </c>
      <c r="D434" s="9">
        <v>109.199997</v>
      </c>
      <c r="E434" s="9">
        <v>109.410004</v>
      </c>
      <c r="F434" s="9">
        <v>101.275261</v>
      </c>
      <c r="G434" s="9">
        <v>213800.0</v>
      </c>
    </row>
    <row r="435">
      <c r="A435" s="15">
        <v>42853.0</v>
      </c>
      <c r="B435" s="9">
        <v>108.349998</v>
      </c>
      <c r="C435" s="9">
        <v>108.589996</v>
      </c>
      <c r="D435" s="9">
        <v>108.07</v>
      </c>
      <c r="E435" s="9">
        <v>108.139999</v>
      </c>
      <c r="F435" s="9">
        <v>100.099686</v>
      </c>
      <c r="G435" s="9">
        <v>227000.0</v>
      </c>
    </row>
    <row r="436">
      <c r="A436" s="15">
        <v>42856.0</v>
      </c>
      <c r="B436" s="9">
        <v>108.290001</v>
      </c>
      <c r="C436" s="9">
        <v>108.419998</v>
      </c>
      <c r="D436" s="9">
        <v>108.089996</v>
      </c>
      <c r="E436" s="9">
        <v>108.300003</v>
      </c>
      <c r="F436" s="9">
        <v>100.247787</v>
      </c>
      <c r="G436" s="9">
        <v>108900.0</v>
      </c>
    </row>
    <row r="437">
      <c r="A437" s="15">
        <v>42857.0</v>
      </c>
      <c r="B437" s="9">
        <v>109.519997</v>
      </c>
      <c r="C437" s="9">
        <v>109.68</v>
      </c>
      <c r="D437" s="9">
        <v>109.07</v>
      </c>
      <c r="E437" s="9">
        <v>109.239998</v>
      </c>
      <c r="F437" s="9">
        <v>101.117905</v>
      </c>
      <c r="G437" s="9">
        <v>268000.0</v>
      </c>
    </row>
    <row r="438">
      <c r="A438" s="15">
        <v>42858.0</v>
      </c>
      <c r="B438" s="9">
        <v>108.470001</v>
      </c>
      <c r="C438" s="9">
        <v>109.040001</v>
      </c>
      <c r="D438" s="9">
        <v>108.32</v>
      </c>
      <c r="E438" s="9">
        <v>108.870003</v>
      </c>
      <c r="F438" s="9">
        <v>100.775406</v>
      </c>
      <c r="G438" s="9">
        <v>368600.0</v>
      </c>
    </row>
    <row r="439">
      <c r="A439" s="15">
        <v>42859.0</v>
      </c>
      <c r="B439" s="9">
        <v>109.269997</v>
      </c>
      <c r="C439" s="9">
        <v>109.269997</v>
      </c>
      <c r="D439" s="9">
        <v>108.440002</v>
      </c>
      <c r="E439" s="9">
        <v>109.160004</v>
      </c>
      <c r="F439" s="9">
        <v>101.043846</v>
      </c>
      <c r="G439" s="9">
        <v>152400.0</v>
      </c>
    </row>
    <row r="440">
      <c r="A440" s="15">
        <v>42860.0</v>
      </c>
      <c r="B440" s="9">
        <v>109.239998</v>
      </c>
      <c r="C440" s="9">
        <v>109.940002</v>
      </c>
      <c r="D440" s="9">
        <v>109.129997</v>
      </c>
      <c r="E440" s="9">
        <v>109.910004</v>
      </c>
      <c r="F440" s="9">
        <v>101.738091</v>
      </c>
      <c r="G440" s="9">
        <v>219900.0</v>
      </c>
    </row>
    <row r="441">
      <c r="A441" s="15">
        <v>42863.0</v>
      </c>
      <c r="B441" s="9">
        <v>110.0</v>
      </c>
      <c r="C441" s="9">
        <v>110.349998</v>
      </c>
      <c r="D441" s="9">
        <v>109.989998</v>
      </c>
      <c r="E441" s="9">
        <v>110.190002</v>
      </c>
      <c r="F441" s="9">
        <v>101.997269</v>
      </c>
      <c r="G441" s="9">
        <v>170700.0</v>
      </c>
    </row>
    <row r="442">
      <c r="A442" s="15">
        <v>42864.0</v>
      </c>
      <c r="B442" s="9">
        <v>109.040001</v>
      </c>
      <c r="C442" s="9">
        <v>109.129997</v>
      </c>
      <c r="D442" s="9">
        <v>108.360001</v>
      </c>
      <c r="E442" s="9">
        <v>108.459999</v>
      </c>
      <c r="F442" s="9">
        <v>100.395889</v>
      </c>
      <c r="G442" s="9">
        <v>235200.0</v>
      </c>
    </row>
    <row r="443">
      <c r="A443" s="15">
        <v>42865.0</v>
      </c>
      <c r="B443" s="9">
        <v>106.290001</v>
      </c>
      <c r="C443" s="9">
        <v>106.349998</v>
      </c>
      <c r="D443" s="9">
        <v>105.690002</v>
      </c>
      <c r="E443" s="9">
        <v>105.809998</v>
      </c>
      <c r="F443" s="9">
        <v>97.942917</v>
      </c>
      <c r="G443" s="9">
        <v>441900.0</v>
      </c>
    </row>
    <row r="444">
      <c r="A444" s="15">
        <v>42866.0</v>
      </c>
      <c r="B444" s="9">
        <v>106.739998</v>
      </c>
      <c r="C444" s="9">
        <v>106.919998</v>
      </c>
      <c r="D444" s="9">
        <v>106.309998</v>
      </c>
      <c r="E444" s="9">
        <v>106.839996</v>
      </c>
      <c r="F444" s="9">
        <v>98.896339</v>
      </c>
      <c r="G444" s="9">
        <v>283500.0</v>
      </c>
    </row>
    <row r="445">
      <c r="A445" s="15">
        <v>42867.0</v>
      </c>
      <c r="B445" s="9">
        <v>106.169998</v>
      </c>
      <c r="C445" s="9">
        <v>106.629997</v>
      </c>
      <c r="D445" s="9">
        <v>106.169998</v>
      </c>
      <c r="E445" s="9">
        <v>106.459999</v>
      </c>
      <c r="F445" s="9">
        <v>98.544594</v>
      </c>
      <c r="G445" s="9">
        <v>277000.0</v>
      </c>
    </row>
    <row r="446">
      <c r="A446" s="15">
        <v>42870.0</v>
      </c>
      <c r="B446" s="9">
        <v>106.519997</v>
      </c>
      <c r="C446" s="9">
        <v>106.559998</v>
      </c>
      <c r="D446" s="9">
        <v>106.099998</v>
      </c>
      <c r="E446" s="9">
        <v>106.410004</v>
      </c>
      <c r="F446" s="9">
        <v>98.498314</v>
      </c>
      <c r="G446" s="9">
        <v>300000.0</v>
      </c>
    </row>
    <row r="447">
      <c r="A447" s="15">
        <v>42871.0</v>
      </c>
      <c r="B447" s="9">
        <v>107.099998</v>
      </c>
      <c r="C447" s="9">
        <v>107.360001</v>
      </c>
      <c r="D447" s="9">
        <v>106.650002</v>
      </c>
      <c r="E447" s="9">
        <v>106.919998</v>
      </c>
      <c r="F447" s="9">
        <v>98.970383</v>
      </c>
      <c r="G447" s="9">
        <v>276800.0</v>
      </c>
    </row>
    <row r="448">
      <c r="A448" s="15">
        <v>42872.0</v>
      </c>
      <c r="B448" s="9">
        <v>106.830002</v>
      </c>
      <c r="C448" s="9">
        <v>107.349998</v>
      </c>
      <c r="D448" s="9">
        <v>105.720001</v>
      </c>
      <c r="E448" s="9">
        <v>105.790001</v>
      </c>
      <c r="F448" s="9">
        <v>97.924416</v>
      </c>
      <c r="G448" s="9">
        <v>259000.0</v>
      </c>
    </row>
    <row r="449">
      <c r="A449" s="15">
        <v>42873.0</v>
      </c>
      <c r="B449" s="9">
        <v>105.889999</v>
      </c>
      <c r="C449" s="9">
        <v>107.0</v>
      </c>
      <c r="D449" s="9">
        <v>105.839996</v>
      </c>
      <c r="E449" s="9">
        <v>106.769997</v>
      </c>
      <c r="F449" s="9">
        <v>98.831551</v>
      </c>
      <c r="G449" s="9">
        <v>211400.0</v>
      </c>
    </row>
    <row r="450">
      <c r="A450" s="15">
        <v>42874.0</v>
      </c>
      <c r="B450" s="9">
        <v>107.099998</v>
      </c>
      <c r="C450" s="9">
        <v>107.800003</v>
      </c>
      <c r="D450" s="9">
        <v>107.099998</v>
      </c>
      <c r="E450" s="9">
        <v>107.559998</v>
      </c>
      <c r="F450" s="9">
        <v>99.562805</v>
      </c>
      <c r="G450" s="9">
        <v>177800.0</v>
      </c>
    </row>
    <row r="451">
      <c r="A451" s="15">
        <v>42877.0</v>
      </c>
      <c r="B451" s="9">
        <v>107.349998</v>
      </c>
      <c r="C451" s="9">
        <v>107.959999</v>
      </c>
      <c r="D451" s="9">
        <v>107.199997</v>
      </c>
      <c r="E451" s="9">
        <v>107.5</v>
      </c>
      <c r="F451" s="9">
        <v>99.507263</v>
      </c>
      <c r="G451" s="9">
        <v>330700.0</v>
      </c>
    </row>
    <row r="452">
      <c r="A452" s="15">
        <v>42878.0</v>
      </c>
      <c r="B452" s="9">
        <v>108.0</v>
      </c>
      <c r="C452" s="9">
        <v>108.43</v>
      </c>
      <c r="D452" s="9">
        <v>108.0</v>
      </c>
      <c r="E452" s="9">
        <v>108.080002</v>
      </c>
      <c r="F452" s="9">
        <v>100.044144</v>
      </c>
      <c r="G452" s="9">
        <v>229800.0</v>
      </c>
    </row>
    <row r="453">
      <c r="A453" s="15">
        <v>42879.0</v>
      </c>
      <c r="B453" s="9">
        <v>107.5</v>
      </c>
      <c r="C453" s="9">
        <v>107.650002</v>
      </c>
      <c r="D453" s="9">
        <v>106.949997</v>
      </c>
      <c r="E453" s="9">
        <v>107.32</v>
      </c>
      <c r="F453" s="9">
        <v>99.340652</v>
      </c>
      <c r="G453" s="9">
        <v>151900.0</v>
      </c>
    </row>
    <row r="454">
      <c r="A454" s="15">
        <v>42880.0</v>
      </c>
      <c r="B454" s="9">
        <v>107.260002</v>
      </c>
      <c r="C454" s="9">
        <v>107.540001</v>
      </c>
      <c r="D454" s="9">
        <v>107.110001</v>
      </c>
      <c r="E454" s="9">
        <v>107.300003</v>
      </c>
      <c r="F454" s="9">
        <v>99.322136</v>
      </c>
      <c r="G454" s="9">
        <v>179800.0</v>
      </c>
    </row>
    <row r="455">
      <c r="A455" s="15">
        <v>42881.0</v>
      </c>
      <c r="B455" s="9">
        <v>106.779999</v>
      </c>
      <c r="C455" s="9">
        <v>107.099998</v>
      </c>
      <c r="D455" s="9">
        <v>106.599998</v>
      </c>
      <c r="E455" s="9">
        <v>107.099998</v>
      </c>
      <c r="F455" s="9">
        <v>99.137009</v>
      </c>
      <c r="G455" s="9">
        <v>157100.0</v>
      </c>
    </row>
    <row r="456">
      <c r="A456" s="15">
        <v>42885.0</v>
      </c>
      <c r="B456" s="9">
        <v>107.199997</v>
      </c>
      <c r="C456" s="9">
        <v>108.110001</v>
      </c>
      <c r="D456" s="9">
        <v>107.150002</v>
      </c>
      <c r="E456" s="9">
        <v>107.879997</v>
      </c>
      <c r="F456" s="9">
        <v>99.859001</v>
      </c>
      <c r="G456" s="9">
        <v>193800.0</v>
      </c>
    </row>
    <row r="457">
      <c r="A457" s="15">
        <v>42886.0</v>
      </c>
      <c r="B457" s="9">
        <v>107.370003</v>
      </c>
      <c r="C457" s="9">
        <v>107.709999</v>
      </c>
      <c r="D457" s="9">
        <v>106.75</v>
      </c>
      <c r="E457" s="9">
        <v>107.540001</v>
      </c>
      <c r="F457" s="9">
        <v>99.544296</v>
      </c>
      <c r="G457" s="9">
        <v>185500.0</v>
      </c>
    </row>
    <row r="458">
      <c r="A458" s="15">
        <v>42887.0</v>
      </c>
      <c r="B458" s="9">
        <v>107.839996</v>
      </c>
      <c r="C458" s="9">
        <v>108.419998</v>
      </c>
      <c r="D458" s="9">
        <v>107.739998</v>
      </c>
      <c r="E458" s="9">
        <v>108.400002</v>
      </c>
      <c r="F458" s="9">
        <v>100.340355</v>
      </c>
      <c r="G458" s="9">
        <v>170500.0</v>
      </c>
    </row>
    <row r="459">
      <c r="A459" s="15">
        <v>42888.0</v>
      </c>
      <c r="B459" s="9">
        <v>109.040001</v>
      </c>
      <c r="C459" s="9">
        <v>109.620003</v>
      </c>
      <c r="D459" s="9">
        <v>108.870003</v>
      </c>
      <c r="E459" s="9">
        <v>109.370003</v>
      </c>
      <c r="F459" s="9">
        <v>101.238235</v>
      </c>
      <c r="G459" s="9">
        <v>274300.0</v>
      </c>
    </row>
    <row r="460">
      <c r="A460" s="15">
        <v>42891.0</v>
      </c>
      <c r="B460" s="9">
        <v>107.93</v>
      </c>
      <c r="C460" s="9">
        <v>108.230003</v>
      </c>
      <c r="D460" s="9">
        <v>107.5</v>
      </c>
      <c r="E460" s="9">
        <v>107.760002</v>
      </c>
      <c r="F460" s="9">
        <v>99.74794</v>
      </c>
      <c r="G460" s="9">
        <v>181800.0</v>
      </c>
    </row>
    <row r="461">
      <c r="A461" s="15">
        <v>42892.0</v>
      </c>
      <c r="B461" s="9">
        <v>107.540001</v>
      </c>
      <c r="C461" s="9">
        <v>108.029999</v>
      </c>
      <c r="D461" s="9">
        <v>107.529999</v>
      </c>
      <c r="E461" s="9">
        <v>107.800003</v>
      </c>
      <c r="F461" s="9">
        <v>99.784966</v>
      </c>
      <c r="G461" s="9">
        <v>205500.0</v>
      </c>
    </row>
    <row r="462">
      <c r="A462" s="15">
        <v>42893.0</v>
      </c>
      <c r="B462" s="9">
        <v>107.879997</v>
      </c>
      <c r="C462" s="9">
        <v>107.980003</v>
      </c>
      <c r="D462" s="9">
        <v>107.400002</v>
      </c>
      <c r="E462" s="9">
        <v>107.529999</v>
      </c>
      <c r="F462" s="9">
        <v>99.535042</v>
      </c>
      <c r="G462" s="9">
        <v>127100.0</v>
      </c>
    </row>
    <row r="463">
      <c r="A463" s="15">
        <v>42894.0</v>
      </c>
      <c r="B463" s="9">
        <v>106.5</v>
      </c>
      <c r="C463" s="9">
        <v>106.650002</v>
      </c>
      <c r="D463" s="9">
        <v>105.510002</v>
      </c>
      <c r="E463" s="9">
        <v>105.779999</v>
      </c>
      <c r="F463" s="9">
        <v>97.915161</v>
      </c>
      <c r="G463" s="9">
        <v>433400.0</v>
      </c>
    </row>
    <row r="464">
      <c r="A464" s="15">
        <v>42895.0</v>
      </c>
      <c r="B464" s="9">
        <v>105.709999</v>
      </c>
      <c r="C464" s="9">
        <v>106.269997</v>
      </c>
      <c r="D464" s="9">
        <v>105.349998</v>
      </c>
      <c r="E464" s="9">
        <v>105.739998</v>
      </c>
      <c r="F464" s="9">
        <v>97.878128</v>
      </c>
      <c r="G464" s="9">
        <v>275300.0</v>
      </c>
    </row>
    <row r="465">
      <c r="A465" s="15">
        <v>42898.0</v>
      </c>
      <c r="B465" s="9">
        <v>106.230003</v>
      </c>
      <c r="C465" s="9">
        <v>106.639999</v>
      </c>
      <c r="D465" s="9">
        <v>106.110001</v>
      </c>
      <c r="E465" s="9">
        <v>106.449997</v>
      </c>
      <c r="F465" s="9">
        <v>98.535332</v>
      </c>
      <c r="G465" s="9">
        <v>388600.0</v>
      </c>
    </row>
    <row r="466">
      <c r="A466" s="15">
        <v>42899.0</v>
      </c>
      <c r="B466" s="9">
        <v>106.93</v>
      </c>
      <c r="C466" s="9">
        <v>107.410004</v>
      </c>
      <c r="D466" s="9">
        <v>106.699997</v>
      </c>
      <c r="E466" s="9">
        <v>107.410004</v>
      </c>
      <c r="F466" s="9">
        <v>99.423965</v>
      </c>
      <c r="G466" s="9">
        <v>952800.0</v>
      </c>
    </row>
    <row r="467">
      <c r="A467" s="15">
        <v>42900.0</v>
      </c>
      <c r="B467" s="9">
        <v>107.129997</v>
      </c>
      <c r="C467" s="9">
        <v>107.169998</v>
      </c>
      <c r="D467" s="9">
        <v>106.360001</v>
      </c>
      <c r="E467" s="9">
        <v>106.699997</v>
      </c>
      <c r="F467" s="9">
        <v>98.766747</v>
      </c>
      <c r="G467" s="9">
        <v>149300.0</v>
      </c>
    </row>
    <row r="468">
      <c r="A468" s="15">
        <v>42901.0</v>
      </c>
      <c r="B468" s="9">
        <v>105.489998</v>
      </c>
      <c r="C468" s="9">
        <v>106.050003</v>
      </c>
      <c r="D468" s="9">
        <v>105.300003</v>
      </c>
      <c r="E468" s="9">
        <v>105.779999</v>
      </c>
      <c r="F468" s="9">
        <v>97.915161</v>
      </c>
      <c r="G468" s="9">
        <v>350700.0</v>
      </c>
    </row>
    <row r="469">
      <c r="A469" s="15">
        <v>42902.0</v>
      </c>
      <c r="B469" s="9">
        <v>104.989998</v>
      </c>
      <c r="C469" s="9">
        <v>104.989998</v>
      </c>
      <c r="D469" s="9">
        <v>104.589996</v>
      </c>
      <c r="E469" s="9">
        <v>104.900002</v>
      </c>
      <c r="F469" s="9">
        <v>97.100586</v>
      </c>
      <c r="G469" s="9">
        <v>299200.0</v>
      </c>
    </row>
    <row r="470">
      <c r="A470" s="15">
        <v>42905.0</v>
      </c>
      <c r="B470" s="9">
        <v>104.599998</v>
      </c>
      <c r="C470" s="9">
        <v>104.709999</v>
      </c>
      <c r="D470" s="9">
        <v>104.370003</v>
      </c>
      <c r="E470" s="9">
        <v>104.699997</v>
      </c>
      <c r="F470" s="9">
        <v>96.915459</v>
      </c>
      <c r="G470" s="9">
        <v>232700.0</v>
      </c>
    </row>
    <row r="471">
      <c r="A471" s="15">
        <v>42906.0</v>
      </c>
      <c r="B471" s="9">
        <v>104.5</v>
      </c>
      <c r="C471" s="9">
        <v>104.550003</v>
      </c>
      <c r="D471" s="9">
        <v>103.620003</v>
      </c>
      <c r="E471" s="9">
        <v>103.82</v>
      </c>
      <c r="F471" s="9">
        <v>96.100876</v>
      </c>
      <c r="G471" s="9">
        <v>301200.0</v>
      </c>
    </row>
    <row r="472">
      <c r="A472" s="15">
        <v>42907.0</v>
      </c>
      <c r="B472" s="9">
        <v>104.879997</v>
      </c>
      <c r="C472" s="9">
        <v>104.879997</v>
      </c>
      <c r="D472" s="9">
        <v>104.449997</v>
      </c>
      <c r="E472" s="9">
        <v>104.559998</v>
      </c>
      <c r="F472" s="9">
        <v>96.785858</v>
      </c>
      <c r="G472" s="9">
        <v>211300.0</v>
      </c>
    </row>
    <row r="473">
      <c r="A473" s="15">
        <v>42908.0</v>
      </c>
      <c r="B473" s="9">
        <v>105.379997</v>
      </c>
      <c r="C473" s="9">
        <v>105.639999</v>
      </c>
      <c r="D473" s="9">
        <v>105.32</v>
      </c>
      <c r="E473" s="9">
        <v>105.489998</v>
      </c>
      <c r="F473" s="9">
        <v>97.646713</v>
      </c>
      <c r="G473" s="9">
        <v>229300.0</v>
      </c>
    </row>
    <row r="474">
      <c r="A474" s="15">
        <v>42909.0</v>
      </c>
      <c r="B474" s="9">
        <v>105.160004</v>
      </c>
      <c r="C474" s="9">
        <v>105.279999</v>
      </c>
      <c r="D474" s="9">
        <v>105.019997</v>
      </c>
      <c r="E474" s="9">
        <v>105.239998</v>
      </c>
      <c r="F474" s="9">
        <v>97.415298</v>
      </c>
      <c r="G474" s="9">
        <v>106400.0</v>
      </c>
    </row>
    <row r="475">
      <c r="A475" s="15">
        <v>42912.0</v>
      </c>
      <c r="B475" s="9">
        <v>105.25</v>
      </c>
      <c r="C475" s="9">
        <v>105.550003</v>
      </c>
      <c r="D475" s="9">
        <v>104.970001</v>
      </c>
      <c r="E475" s="9">
        <v>104.980003</v>
      </c>
      <c r="F475" s="9">
        <v>97.174637</v>
      </c>
      <c r="G475" s="9">
        <v>157400.0</v>
      </c>
    </row>
    <row r="476">
      <c r="A476" s="15">
        <v>42913.0</v>
      </c>
      <c r="B476" s="9">
        <v>104.980003</v>
      </c>
      <c r="C476" s="9">
        <v>105.029999</v>
      </c>
      <c r="D476" s="9">
        <v>104.480003</v>
      </c>
      <c r="E476" s="9">
        <v>104.540001</v>
      </c>
      <c r="F476" s="9">
        <v>96.767342</v>
      </c>
      <c r="G476" s="9">
        <v>218900.0</v>
      </c>
    </row>
    <row r="477">
      <c r="A477" s="15">
        <v>42914.0</v>
      </c>
      <c r="B477" s="9">
        <v>104.989998</v>
      </c>
      <c r="C477" s="9">
        <v>105.349998</v>
      </c>
      <c r="D477" s="9">
        <v>104.769997</v>
      </c>
      <c r="E477" s="9">
        <v>105.309998</v>
      </c>
      <c r="F477" s="9">
        <v>97.480087</v>
      </c>
      <c r="G477" s="9">
        <v>193300.0</v>
      </c>
    </row>
    <row r="478">
      <c r="A478" s="15">
        <v>42915.0</v>
      </c>
      <c r="B478" s="9">
        <v>105.120003</v>
      </c>
      <c r="C478" s="9">
        <v>105.120003</v>
      </c>
      <c r="D478" s="9">
        <v>103.839996</v>
      </c>
      <c r="E478" s="9">
        <v>104.339996</v>
      </c>
      <c r="F478" s="9">
        <v>96.582207</v>
      </c>
      <c r="G478" s="9">
        <v>182700.0</v>
      </c>
    </row>
    <row r="479">
      <c r="A479" s="15">
        <v>42916.0</v>
      </c>
      <c r="B479" s="9">
        <v>105.029999</v>
      </c>
      <c r="C479" s="9">
        <v>105.290001</v>
      </c>
      <c r="D479" s="9">
        <v>104.660004</v>
      </c>
      <c r="E479" s="9">
        <v>105.019997</v>
      </c>
      <c r="F479" s="9">
        <v>97.211647</v>
      </c>
      <c r="G479" s="9">
        <v>169400.0</v>
      </c>
    </row>
    <row r="480">
      <c r="A480" s="15">
        <v>42919.0</v>
      </c>
      <c r="B480" s="9">
        <v>105.800003</v>
      </c>
      <c r="C480" s="9">
        <v>106.339996</v>
      </c>
      <c r="D480" s="9">
        <v>105.650002</v>
      </c>
      <c r="E480" s="9">
        <v>106.029999</v>
      </c>
      <c r="F480" s="9">
        <v>98.146561</v>
      </c>
      <c r="G480" s="9">
        <v>165700.0</v>
      </c>
    </row>
    <row r="481">
      <c r="A481" s="15">
        <v>42921.0</v>
      </c>
      <c r="B481" s="9">
        <v>108.150002</v>
      </c>
      <c r="C481" s="9">
        <v>108.779999</v>
      </c>
      <c r="D481" s="9">
        <v>108.099998</v>
      </c>
      <c r="E481" s="9">
        <v>108.529999</v>
      </c>
      <c r="F481" s="9">
        <v>100.460693</v>
      </c>
      <c r="G481" s="9">
        <v>493200.0</v>
      </c>
    </row>
    <row r="482">
      <c r="A482" s="15">
        <v>42922.0</v>
      </c>
      <c r="B482" s="9">
        <v>108.07</v>
      </c>
      <c r="C482" s="9">
        <v>108.099998</v>
      </c>
      <c r="D482" s="9">
        <v>107.290001</v>
      </c>
      <c r="E482" s="9">
        <v>107.449997</v>
      </c>
      <c r="F482" s="9">
        <v>99.460991</v>
      </c>
      <c r="G482" s="9">
        <v>276700.0</v>
      </c>
    </row>
    <row r="483">
      <c r="A483" s="15">
        <v>42923.0</v>
      </c>
      <c r="B483" s="9">
        <v>108.150002</v>
      </c>
      <c r="C483" s="9">
        <v>108.610001</v>
      </c>
      <c r="D483" s="9">
        <v>108.050003</v>
      </c>
      <c r="E483" s="9">
        <v>108.470001</v>
      </c>
      <c r="F483" s="9">
        <v>100.405151</v>
      </c>
      <c r="G483" s="9">
        <v>244200.0</v>
      </c>
    </row>
    <row r="484">
      <c r="A484" s="15">
        <v>42926.0</v>
      </c>
      <c r="B484" s="9">
        <v>108.209999</v>
      </c>
      <c r="C484" s="9">
        <v>108.480003</v>
      </c>
      <c r="D484" s="9">
        <v>108.139999</v>
      </c>
      <c r="E484" s="9">
        <v>108.220001</v>
      </c>
      <c r="F484" s="9">
        <v>100.173744</v>
      </c>
      <c r="G484" s="9">
        <v>120700.0</v>
      </c>
    </row>
    <row r="485">
      <c r="A485" s="15">
        <v>42927.0</v>
      </c>
      <c r="B485" s="9">
        <v>108.099998</v>
      </c>
      <c r="C485" s="9">
        <v>108.459999</v>
      </c>
      <c r="D485" s="9">
        <v>107.57</v>
      </c>
      <c r="E485" s="9">
        <v>108.209999</v>
      </c>
      <c r="F485" s="9">
        <v>100.164482</v>
      </c>
      <c r="G485" s="9">
        <v>482500.0</v>
      </c>
    </row>
    <row r="486">
      <c r="A486" s="15">
        <v>42928.0</v>
      </c>
      <c r="B486" s="9">
        <v>109.620003</v>
      </c>
      <c r="C486" s="9">
        <v>109.879997</v>
      </c>
      <c r="D486" s="9">
        <v>109.260002</v>
      </c>
      <c r="E486" s="9">
        <v>109.870003</v>
      </c>
      <c r="F486" s="9">
        <v>101.70105</v>
      </c>
      <c r="G486" s="9">
        <v>313700.0</v>
      </c>
    </row>
    <row r="487">
      <c r="A487" s="15">
        <v>42929.0</v>
      </c>
      <c r="B487" s="9">
        <v>109.5</v>
      </c>
      <c r="C487" s="9">
        <v>109.900002</v>
      </c>
      <c r="D487" s="9">
        <v>109.449997</v>
      </c>
      <c r="E487" s="9">
        <v>109.839996</v>
      </c>
      <c r="F487" s="9">
        <v>101.673286</v>
      </c>
      <c r="G487" s="9">
        <v>199700.0</v>
      </c>
    </row>
    <row r="488">
      <c r="A488" s="15">
        <v>42930.0</v>
      </c>
      <c r="B488" s="9">
        <v>110.050003</v>
      </c>
      <c r="C488" s="9">
        <v>110.68</v>
      </c>
      <c r="D488" s="9">
        <v>110.050003</v>
      </c>
      <c r="E488" s="9">
        <v>110.199997</v>
      </c>
      <c r="F488" s="9">
        <v>102.006523</v>
      </c>
      <c r="G488" s="9">
        <v>293500.0</v>
      </c>
    </row>
    <row r="489">
      <c r="A489" s="15">
        <v>42933.0</v>
      </c>
      <c r="B489" s="9">
        <v>110.010002</v>
      </c>
      <c r="C489" s="9">
        <v>110.440002</v>
      </c>
      <c r="D489" s="9">
        <v>110.010002</v>
      </c>
      <c r="E489" s="9">
        <v>110.330002</v>
      </c>
      <c r="F489" s="9">
        <v>102.126862</v>
      </c>
      <c r="G489" s="9">
        <v>234200.0</v>
      </c>
    </row>
    <row r="490">
      <c r="A490" s="15">
        <v>42934.0</v>
      </c>
      <c r="B490" s="9">
        <v>110.199997</v>
      </c>
      <c r="C490" s="9">
        <v>110.199997</v>
      </c>
      <c r="D490" s="9">
        <v>109.660004</v>
      </c>
      <c r="E490" s="9">
        <v>110.0</v>
      </c>
      <c r="F490" s="9">
        <v>101.821388</v>
      </c>
      <c r="G490" s="9">
        <v>183300.0</v>
      </c>
    </row>
    <row r="491">
      <c r="A491" s="15">
        <v>42935.0</v>
      </c>
      <c r="B491" s="9">
        <v>109.589996</v>
      </c>
      <c r="C491" s="9">
        <v>109.849998</v>
      </c>
      <c r="D491" s="9">
        <v>109.559998</v>
      </c>
      <c r="E491" s="9">
        <v>109.699997</v>
      </c>
      <c r="F491" s="9">
        <v>101.543694</v>
      </c>
      <c r="G491" s="9">
        <v>148400.0</v>
      </c>
    </row>
    <row r="492">
      <c r="A492" s="15">
        <v>42936.0</v>
      </c>
      <c r="B492" s="9">
        <v>109.93</v>
      </c>
      <c r="C492" s="9">
        <v>110.059998</v>
      </c>
      <c r="D492" s="9">
        <v>109.510002</v>
      </c>
      <c r="E492" s="9">
        <v>109.839996</v>
      </c>
      <c r="F492" s="9">
        <v>101.673286</v>
      </c>
      <c r="G492" s="9">
        <v>151900.0</v>
      </c>
    </row>
    <row r="493">
      <c r="A493" s="15">
        <v>42937.0</v>
      </c>
      <c r="B493" s="9">
        <v>109.470001</v>
      </c>
      <c r="C493" s="9">
        <v>109.5</v>
      </c>
      <c r="D493" s="9">
        <v>109.050003</v>
      </c>
      <c r="E493" s="9">
        <v>109.309998</v>
      </c>
      <c r="F493" s="9">
        <v>101.182693</v>
      </c>
      <c r="G493" s="9">
        <v>177000.0</v>
      </c>
    </row>
    <row r="494">
      <c r="A494" s="15">
        <v>42940.0</v>
      </c>
      <c r="B494" s="9">
        <v>109.300003</v>
      </c>
      <c r="C494" s="9">
        <v>109.449997</v>
      </c>
      <c r="D494" s="9">
        <v>109.099998</v>
      </c>
      <c r="E494" s="9">
        <v>109.410004</v>
      </c>
      <c r="F494" s="9">
        <v>101.275261</v>
      </c>
      <c r="G494" s="9">
        <v>127000.0</v>
      </c>
    </row>
    <row r="495">
      <c r="A495" s="15">
        <v>42941.0</v>
      </c>
      <c r="B495" s="9">
        <v>109.839996</v>
      </c>
      <c r="C495" s="9">
        <v>110.550003</v>
      </c>
      <c r="D495" s="9">
        <v>109.75</v>
      </c>
      <c r="E495" s="9">
        <v>110.129997</v>
      </c>
      <c r="F495" s="9">
        <v>101.941734</v>
      </c>
      <c r="G495" s="9">
        <v>198900.0</v>
      </c>
    </row>
    <row r="496">
      <c r="A496" s="15">
        <v>42942.0</v>
      </c>
      <c r="B496" s="9">
        <v>110.360001</v>
      </c>
      <c r="C496" s="9">
        <v>110.889999</v>
      </c>
      <c r="D496" s="9">
        <v>110.330002</v>
      </c>
      <c r="E496" s="9">
        <v>110.769997</v>
      </c>
      <c r="F496" s="9">
        <v>102.534142</v>
      </c>
      <c r="G496" s="9">
        <v>157100.0</v>
      </c>
    </row>
    <row r="497">
      <c r="A497" s="15">
        <v>42943.0</v>
      </c>
      <c r="B497" s="9">
        <v>111.269997</v>
      </c>
      <c r="C497" s="9">
        <v>111.980003</v>
      </c>
      <c r="D497" s="9">
        <v>111.220001</v>
      </c>
      <c r="E497" s="9">
        <v>111.669998</v>
      </c>
      <c r="F497" s="9">
        <v>103.367226</v>
      </c>
      <c r="G497" s="9">
        <v>224600.0</v>
      </c>
    </row>
    <row r="498">
      <c r="A498" s="15">
        <v>42944.0</v>
      </c>
      <c r="B498" s="9">
        <v>111.830002</v>
      </c>
      <c r="C498" s="9">
        <v>112.260002</v>
      </c>
      <c r="D498" s="9">
        <v>111.809998</v>
      </c>
      <c r="E498" s="9">
        <v>112.260002</v>
      </c>
      <c r="F498" s="9">
        <v>103.913361</v>
      </c>
      <c r="G498" s="9">
        <v>187300.0</v>
      </c>
    </row>
    <row r="499">
      <c r="A499" s="15">
        <v>42947.0</v>
      </c>
      <c r="B499" s="9">
        <v>113.0</v>
      </c>
      <c r="C499" s="9">
        <v>113.0</v>
      </c>
      <c r="D499" s="9">
        <v>112.459999</v>
      </c>
      <c r="E499" s="9">
        <v>112.839996</v>
      </c>
      <c r="F499" s="9">
        <v>104.450233</v>
      </c>
      <c r="G499" s="9">
        <v>141000.0</v>
      </c>
    </row>
    <row r="500">
      <c r="A500" s="15">
        <v>42948.0</v>
      </c>
      <c r="B500" s="9">
        <v>114.120003</v>
      </c>
      <c r="C500" s="9">
        <v>114.379997</v>
      </c>
      <c r="D500" s="9">
        <v>113.589996</v>
      </c>
      <c r="E500" s="9">
        <v>114.169998</v>
      </c>
      <c r="F500" s="9">
        <v>105.681358</v>
      </c>
      <c r="G500" s="9">
        <v>371600.0</v>
      </c>
    </row>
    <row r="501">
      <c r="A501" s="15">
        <v>42949.0</v>
      </c>
      <c r="B501" s="9">
        <v>113.779999</v>
      </c>
      <c r="C501" s="9">
        <v>114.190002</v>
      </c>
      <c r="D501" s="9">
        <v>113.489998</v>
      </c>
      <c r="E501" s="9">
        <v>114.190002</v>
      </c>
      <c r="F501" s="9">
        <v>105.699867</v>
      </c>
      <c r="G501" s="9">
        <v>178400.0</v>
      </c>
    </row>
    <row r="502">
      <c r="A502" s="15">
        <v>42950.0</v>
      </c>
      <c r="B502" s="9">
        <v>112.75</v>
      </c>
      <c r="C502" s="9">
        <v>112.879997</v>
      </c>
      <c r="D502" s="9">
        <v>112.279999</v>
      </c>
      <c r="E502" s="9">
        <v>112.730003</v>
      </c>
      <c r="F502" s="9">
        <v>104.348412</v>
      </c>
      <c r="G502" s="9">
        <v>253000.0</v>
      </c>
    </row>
    <row r="503">
      <c r="A503" s="15">
        <v>42951.0</v>
      </c>
      <c r="B503" s="9">
        <v>113.760002</v>
      </c>
      <c r="C503" s="9">
        <v>113.800003</v>
      </c>
      <c r="D503" s="9">
        <v>112.989998</v>
      </c>
      <c r="E503" s="9">
        <v>113.639999</v>
      </c>
      <c r="F503" s="9">
        <v>105.190742</v>
      </c>
      <c r="G503" s="9">
        <v>150400.0</v>
      </c>
    </row>
    <row r="504">
      <c r="A504" s="15">
        <v>42954.0</v>
      </c>
      <c r="B504" s="9">
        <v>113.980003</v>
      </c>
      <c r="C504" s="9">
        <v>114.160004</v>
      </c>
      <c r="D504" s="9">
        <v>113.919998</v>
      </c>
      <c r="E504" s="9">
        <v>114.129997</v>
      </c>
      <c r="F504" s="9">
        <v>105.644318</v>
      </c>
      <c r="G504" s="9">
        <v>140900.0</v>
      </c>
    </row>
    <row r="505">
      <c r="A505" s="15">
        <v>42955.0</v>
      </c>
      <c r="B505" s="9">
        <v>114.260002</v>
      </c>
      <c r="C505" s="9">
        <v>114.489998</v>
      </c>
      <c r="D505" s="9">
        <v>114.029999</v>
      </c>
      <c r="E505" s="9">
        <v>114.220001</v>
      </c>
      <c r="F505" s="9">
        <v>105.727631</v>
      </c>
      <c r="G505" s="9">
        <v>143000.0</v>
      </c>
    </row>
    <row r="506">
      <c r="A506" s="15">
        <v>42956.0</v>
      </c>
      <c r="B506" s="9">
        <v>113.110001</v>
      </c>
      <c r="C506" s="9">
        <v>113.290001</v>
      </c>
      <c r="D506" s="9">
        <v>112.849998</v>
      </c>
      <c r="E506" s="9">
        <v>113.099998</v>
      </c>
      <c r="F506" s="9">
        <v>104.690903</v>
      </c>
      <c r="G506" s="9">
        <v>112000.0</v>
      </c>
    </row>
    <row r="507">
      <c r="A507" s="15">
        <v>42957.0</v>
      </c>
      <c r="B507" s="9">
        <v>113.599998</v>
      </c>
      <c r="C507" s="9">
        <v>113.779999</v>
      </c>
      <c r="D507" s="9">
        <v>112.209999</v>
      </c>
      <c r="E507" s="9">
        <v>112.379997</v>
      </c>
      <c r="F507" s="9">
        <v>104.024437</v>
      </c>
      <c r="G507" s="9">
        <v>280800.0</v>
      </c>
    </row>
    <row r="508">
      <c r="A508" s="15">
        <v>42958.0</v>
      </c>
      <c r="B508" s="9">
        <v>112.459999</v>
      </c>
      <c r="C508" s="9">
        <v>112.669998</v>
      </c>
      <c r="D508" s="9">
        <v>111.889999</v>
      </c>
      <c r="E508" s="9">
        <v>112.120003</v>
      </c>
      <c r="F508" s="9">
        <v>103.783775</v>
      </c>
      <c r="G508" s="9">
        <v>355300.0</v>
      </c>
    </row>
    <row r="509">
      <c r="A509" s="15">
        <v>42961.0</v>
      </c>
      <c r="B509" s="9">
        <v>112.860001</v>
      </c>
      <c r="C509" s="9">
        <v>113.379997</v>
      </c>
      <c r="D509" s="9">
        <v>112.769997</v>
      </c>
      <c r="E509" s="9">
        <v>113.029999</v>
      </c>
      <c r="F509" s="9">
        <v>104.626099</v>
      </c>
      <c r="G509" s="9">
        <v>211100.0</v>
      </c>
    </row>
    <row r="510">
      <c r="A510" s="15">
        <v>42962.0</v>
      </c>
      <c r="B510" s="9">
        <v>113.400002</v>
      </c>
      <c r="C510" s="9">
        <v>113.650002</v>
      </c>
      <c r="D510" s="9">
        <v>113.279999</v>
      </c>
      <c r="E510" s="9">
        <v>113.279999</v>
      </c>
      <c r="F510" s="9">
        <v>104.857521</v>
      </c>
      <c r="G510" s="9">
        <v>184500.0</v>
      </c>
    </row>
    <row r="511">
      <c r="A511" s="15">
        <v>42963.0</v>
      </c>
      <c r="B511" s="9">
        <v>112.360001</v>
      </c>
      <c r="C511" s="9">
        <v>112.599998</v>
      </c>
      <c r="D511" s="9">
        <v>112.190002</v>
      </c>
      <c r="E511" s="9">
        <v>112.389999</v>
      </c>
      <c r="F511" s="9">
        <v>104.033691</v>
      </c>
      <c r="G511" s="9">
        <v>162500.0</v>
      </c>
    </row>
    <row r="512">
      <c r="A512" s="15">
        <v>42964.0</v>
      </c>
      <c r="B512" s="9">
        <v>112.239998</v>
      </c>
      <c r="C512" s="9">
        <v>112.239998</v>
      </c>
      <c r="D512" s="9">
        <v>111.290001</v>
      </c>
      <c r="E512" s="9">
        <v>111.449997</v>
      </c>
      <c r="F512" s="9">
        <v>103.163574</v>
      </c>
      <c r="G512" s="9">
        <v>126000.0</v>
      </c>
    </row>
    <row r="513">
      <c r="A513" s="15">
        <v>42965.0</v>
      </c>
      <c r="B513" s="9">
        <v>112.0</v>
      </c>
      <c r="C513" s="9">
        <v>112.169998</v>
      </c>
      <c r="D513" s="9">
        <v>111.519997</v>
      </c>
      <c r="E513" s="9">
        <v>111.730003</v>
      </c>
      <c r="F513" s="9">
        <v>103.42276</v>
      </c>
      <c r="G513" s="9">
        <v>120100.0</v>
      </c>
    </row>
    <row r="514">
      <c r="A514" s="15">
        <v>42968.0</v>
      </c>
      <c r="B514" s="9">
        <v>112.400002</v>
      </c>
      <c r="C514" s="9">
        <v>112.889999</v>
      </c>
      <c r="D514" s="9">
        <v>112.360001</v>
      </c>
      <c r="E514" s="9">
        <v>112.720001</v>
      </c>
      <c r="F514" s="9">
        <v>104.339149</v>
      </c>
      <c r="G514" s="9">
        <v>167500.0</v>
      </c>
    </row>
    <row r="515">
      <c r="A515" s="15">
        <v>42969.0</v>
      </c>
      <c r="B515" s="9">
        <v>112.639999</v>
      </c>
      <c r="C515" s="9">
        <v>113.0</v>
      </c>
      <c r="D515" s="9">
        <v>112.559998</v>
      </c>
      <c r="E515" s="9">
        <v>112.870003</v>
      </c>
      <c r="F515" s="9">
        <v>104.478004</v>
      </c>
      <c r="G515" s="9">
        <v>188000.0</v>
      </c>
    </row>
    <row r="516">
      <c r="A516" s="15">
        <v>42970.0</v>
      </c>
      <c r="B516" s="9">
        <v>112.93</v>
      </c>
      <c r="C516" s="9">
        <v>113.080002</v>
      </c>
      <c r="D516" s="9">
        <v>112.68</v>
      </c>
      <c r="E516" s="9">
        <v>112.849998</v>
      </c>
      <c r="F516" s="9">
        <v>104.459488</v>
      </c>
      <c r="G516" s="9">
        <v>142900.0</v>
      </c>
    </row>
    <row r="517">
      <c r="A517" s="15">
        <v>42971.0</v>
      </c>
      <c r="B517" s="9">
        <v>112.230003</v>
      </c>
      <c r="C517" s="9">
        <v>112.68</v>
      </c>
      <c r="D517" s="9">
        <v>112.099998</v>
      </c>
      <c r="E517" s="9">
        <v>112.220001</v>
      </c>
      <c r="F517" s="9">
        <v>103.876328</v>
      </c>
      <c r="G517" s="9">
        <v>153200.0</v>
      </c>
    </row>
    <row r="518">
      <c r="A518" s="15">
        <v>42972.0</v>
      </c>
      <c r="B518" s="9">
        <v>112.550003</v>
      </c>
      <c r="C518" s="9">
        <v>112.989998</v>
      </c>
      <c r="D518" s="9">
        <v>112.43</v>
      </c>
      <c r="E518" s="9">
        <v>112.839996</v>
      </c>
      <c r="F518" s="9">
        <v>104.450233</v>
      </c>
      <c r="G518" s="9">
        <v>154400.0</v>
      </c>
    </row>
    <row r="519">
      <c r="A519" s="15">
        <v>42975.0</v>
      </c>
      <c r="B519" s="9">
        <v>112.480003</v>
      </c>
      <c r="C519" s="9">
        <v>112.480003</v>
      </c>
      <c r="D519" s="9">
        <v>112.050003</v>
      </c>
      <c r="E519" s="9">
        <v>112.269997</v>
      </c>
      <c r="F519" s="9">
        <v>103.922607</v>
      </c>
      <c r="G519" s="9">
        <v>71200.0</v>
      </c>
    </row>
    <row r="520">
      <c r="A520" s="15">
        <v>42976.0</v>
      </c>
      <c r="B520" s="9">
        <v>111.529999</v>
      </c>
      <c r="C520" s="9">
        <v>112.099998</v>
      </c>
      <c r="D520" s="9">
        <v>111.480003</v>
      </c>
      <c r="E520" s="9">
        <v>112.080002</v>
      </c>
      <c r="F520" s="9">
        <v>103.746742</v>
      </c>
      <c r="G520" s="9">
        <v>116900.0</v>
      </c>
    </row>
    <row r="521">
      <c r="A521" s="15">
        <v>42977.0</v>
      </c>
      <c r="B521" s="9">
        <v>112.099998</v>
      </c>
      <c r="C521" s="9">
        <v>112.309998</v>
      </c>
      <c r="D521" s="9">
        <v>111.5</v>
      </c>
      <c r="E521" s="9">
        <v>112.290001</v>
      </c>
      <c r="F521" s="9">
        <v>103.941124</v>
      </c>
      <c r="G521" s="9">
        <v>172800.0</v>
      </c>
    </row>
    <row r="522">
      <c r="A522" s="15">
        <v>42978.0</v>
      </c>
      <c r="B522" s="9">
        <v>112.260002</v>
      </c>
      <c r="C522" s="9">
        <v>113.089996</v>
      </c>
      <c r="D522" s="9">
        <v>112.220001</v>
      </c>
      <c r="E522" s="9">
        <v>112.980003</v>
      </c>
      <c r="F522" s="9">
        <v>104.579826</v>
      </c>
      <c r="G522" s="9">
        <v>291300.0</v>
      </c>
    </row>
    <row r="523">
      <c r="A523" s="15">
        <v>42979.0</v>
      </c>
      <c r="B523" s="9">
        <v>112.739998</v>
      </c>
      <c r="C523" s="9">
        <v>113.860001</v>
      </c>
      <c r="D523" s="9">
        <v>112.629997</v>
      </c>
      <c r="E523" s="9">
        <v>113.029999</v>
      </c>
      <c r="F523" s="9">
        <v>104.626099</v>
      </c>
      <c r="G523" s="9">
        <v>288200.0</v>
      </c>
    </row>
    <row r="524">
      <c r="A524" s="15">
        <v>42983.0</v>
      </c>
      <c r="B524" s="9">
        <v>113.360001</v>
      </c>
      <c r="C524" s="9">
        <v>114.0</v>
      </c>
      <c r="D524" s="9">
        <v>113.190002</v>
      </c>
      <c r="E524" s="9">
        <v>113.620003</v>
      </c>
      <c r="F524" s="9">
        <v>105.172241</v>
      </c>
      <c r="G524" s="9">
        <v>228800.0</v>
      </c>
    </row>
    <row r="525">
      <c r="A525" s="15">
        <v>42984.0</v>
      </c>
      <c r="B525" s="9">
        <v>113.959999</v>
      </c>
      <c r="C525" s="9">
        <v>114.029999</v>
      </c>
      <c r="D525" s="9">
        <v>113.470001</v>
      </c>
      <c r="E525" s="9">
        <v>113.730003</v>
      </c>
      <c r="F525" s="9">
        <v>105.274063</v>
      </c>
      <c r="G525" s="9">
        <v>182700.0</v>
      </c>
    </row>
    <row r="526">
      <c r="A526" s="15">
        <v>42985.0</v>
      </c>
      <c r="B526" s="9">
        <v>114.519997</v>
      </c>
      <c r="C526" s="9">
        <v>114.75</v>
      </c>
      <c r="D526" s="9">
        <v>113.970001</v>
      </c>
      <c r="E526" s="9">
        <v>114.279999</v>
      </c>
      <c r="F526" s="9">
        <v>105.783165</v>
      </c>
      <c r="G526" s="9">
        <v>264600.0</v>
      </c>
    </row>
    <row r="527">
      <c r="A527" s="15">
        <v>42986.0</v>
      </c>
      <c r="B527" s="9">
        <v>115.0</v>
      </c>
      <c r="C527" s="9">
        <v>115.169998</v>
      </c>
      <c r="D527" s="9">
        <v>114.690002</v>
      </c>
      <c r="E527" s="9">
        <v>114.970001</v>
      </c>
      <c r="F527" s="9">
        <v>106.421867</v>
      </c>
      <c r="G527" s="9">
        <v>220900.0</v>
      </c>
    </row>
    <row r="528">
      <c r="A528" s="15">
        <v>42989.0</v>
      </c>
      <c r="B528" s="9">
        <v>115.940002</v>
      </c>
      <c r="C528" s="9">
        <v>116.43</v>
      </c>
      <c r="D528" s="9">
        <v>115.809998</v>
      </c>
      <c r="E528" s="9">
        <v>116.230003</v>
      </c>
      <c r="F528" s="9">
        <v>107.588196</v>
      </c>
      <c r="G528" s="9">
        <v>185500.0</v>
      </c>
    </row>
    <row r="529">
      <c r="A529" s="15">
        <v>42990.0</v>
      </c>
      <c r="B529" s="9">
        <v>116.370003</v>
      </c>
      <c r="C529" s="9">
        <v>116.769997</v>
      </c>
      <c r="D529" s="9">
        <v>116.32</v>
      </c>
      <c r="E529" s="9">
        <v>116.540001</v>
      </c>
      <c r="F529" s="9">
        <v>107.875145</v>
      </c>
      <c r="G529" s="9">
        <v>179700.0</v>
      </c>
    </row>
    <row r="530">
      <c r="A530" s="15">
        <v>42991.0</v>
      </c>
      <c r="B530" s="9">
        <v>116.349998</v>
      </c>
      <c r="C530" s="9">
        <v>116.699997</v>
      </c>
      <c r="D530" s="9">
        <v>116.25</v>
      </c>
      <c r="E530" s="9">
        <v>116.610001</v>
      </c>
      <c r="F530" s="9">
        <v>107.939934</v>
      </c>
      <c r="G530" s="9">
        <v>112000.0</v>
      </c>
    </row>
    <row r="531">
      <c r="A531" s="15">
        <v>42992.0</v>
      </c>
      <c r="B531" s="9">
        <v>116.510002</v>
      </c>
      <c r="C531" s="9">
        <v>117.360001</v>
      </c>
      <c r="D531" s="9">
        <v>116.470001</v>
      </c>
      <c r="E531" s="9">
        <v>117.099998</v>
      </c>
      <c r="F531" s="9">
        <v>108.393494</v>
      </c>
      <c r="G531" s="9">
        <v>222200.0</v>
      </c>
    </row>
    <row r="532">
      <c r="A532" s="15">
        <v>42993.0</v>
      </c>
      <c r="B532" s="9">
        <v>117.120003</v>
      </c>
      <c r="C532" s="9">
        <v>117.790001</v>
      </c>
      <c r="D532" s="9">
        <v>117.120003</v>
      </c>
      <c r="E532" s="9">
        <v>117.690002</v>
      </c>
      <c r="F532" s="9">
        <v>108.939629</v>
      </c>
      <c r="G532" s="9">
        <v>169500.0</v>
      </c>
    </row>
    <row r="533">
      <c r="A533" s="15">
        <v>42996.0</v>
      </c>
      <c r="B533" s="9">
        <v>117.82</v>
      </c>
      <c r="C533" s="9">
        <v>117.919998</v>
      </c>
      <c r="D533" s="9">
        <v>117.379997</v>
      </c>
      <c r="E533" s="9">
        <v>117.589996</v>
      </c>
      <c r="F533" s="9">
        <v>108.847061</v>
      </c>
      <c r="G533" s="9">
        <v>112900.0</v>
      </c>
    </row>
    <row r="534">
      <c r="A534" s="15">
        <v>42997.0</v>
      </c>
      <c r="B534" s="9">
        <v>119.809998</v>
      </c>
      <c r="C534" s="9">
        <v>120.230003</v>
      </c>
      <c r="D534" s="9">
        <v>119.800003</v>
      </c>
      <c r="E534" s="9">
        <v>120.059998</v>
      </c>
      <c r="F534" s="9">
        <v>111.133415</v>
      </c>
      <c r="G534" s="9">
        <v>275600.0</v>
      </c>
    </row>
    <row r="535">
      <c r="A535" s="15">
        <v>42998.0</v>
      </c>
      <c r="B535" s="9">
        <v>120.0</v>
      </c>
      <c r="C535" s="9">
        <v>120.400002</v>
      </c>
      <c r="D535" s="9">
        <v>119.830002</v>
      </c>
      <c r="E535" s="9">
        <v>120.370003</v>
      </c>
      <c r="F535" s="9">
        <v>111.420364</v>
      </c>
      <c r="G535" s="9">
        <v>193700.0</v>
      </c>
    </row>
    <row r="536">
      <c r="A536" s="15">
        <v>42999.0</v>
      </c>
      <c r="B536" s="9">
        <v>120.260002</v>
      </c>
      <c r="C536" s="9">
        <v>120.260002</v>
      </c>
      <c r="D536" s="9">
        <v>119.800003</v>
      </c>
      <c r="E536" s="9">
        <v>120.050003</v>
      </c>
      <c r="F536" s="9">
        <v>111.124161</v>
      </c>
      <c r="G536" s="9">
        <v>110600.0</v>
      </c>
    </row>
    <row r="537">
      <c r="A537" s="15">
        <v>43000.0</v>
      </c>
      <c r="B537" s="9">
        <v>120.260002</v>
      </c>
      <c r="C537" s="9">
        <v>120.739998</v>
      </c>
      <c r="D537" s="9">
        <v>120.260002</v>
      </c>
      <c r="E537" s="9">
        <v>120.629997</v>
      </c>
      <c r="F537" s="9">
        <v>111.661041</v>
      </c>
      <c r="G537" s="9">
        <v>146100.0</v>
      </c>
    </row>
    <row r="538">
      <c r="A538" s="15">
        <v>43003.0</v>
      </c>
      <c r="B538" s="9">
        <v>120.809998</v>
      </c>
      <c r="C538" s="9">
        <v>121.220001</v>
      </c>
      <c r="D538" s="9">
        <v>120.57</v>
      </c>
      <c r="E538" s="9">
        <v>120.970001</v>
      </c>
      <c r="F538" s="9">
        <v>111.975769</v>
      </c>
      <c r="G538" s="9">
        <v>141100.0</v>
      </c>
    </row>
    <row r="539">
      <c r="A539" s="15">
        <v>43004.0</v>
      </c>
      <c r="B539" s="9">
        <v>121.639999</v>
      </c>
      <c r="C539" s="9">
        <v>121.800003</v>
      </c>
      <c r="D539" s="9">
        <v>121.120003</v>
      </c>
      <c r="E539" s="9">
        <v>121.330002</v>
      </c>
      <c r="F539" s="9">
        <v>112.30899</v>
      </c>
      <c r="G539" s="9">
        <v>179700.0</v>
      </c>
    </row>
    <row r="540">
      <c r="A540" s="15">
        <v>43005.0</v>
      </c>
      <c r="B540" s="9">
        <v>121.639999</v>
      </c>
      <c r="C540" s="9">
        <v>121.800003</v>
      </c>
      <c r="D540" s="9">
        <v>120.669998</v>
      </c>
      <c r="E540" s="9">
        <v>121.489998</v>
      </c>
      <c r="F540" s="9">
        <v>112.4571</v>
      </c>
      <c r="G540" s="9">
        <v>200300.0</v>
      </c>
    </row>
    <row r="541">
      <c r="A541" s="15">
        <v>43006.0</v>
      </c>
      <c r="B541" s="9">
        <v>119.779999</v>
      </c>
      <c r="C541" s="9">
        <v>120.0</v>
      </c>
      <c r="D541" s="9">
        <v>119.440002</v>
      </c>
      <c r="E541" s="9">
        <v>119.599998</v>
      </c>
      <c r="F541" s="9">
        <v>112.370148</v>
      </c>
      <c r="G541" s="9">
        <v>174400.0</v>
      </c>
    </row>
    <row r="542">
      <c r="A542" s="15">
        <v>43007.0</v>
      </c>
      <c r="B542" s="9">
        <v>119.370003</v>
      </c>
      <c r="C542" s="9">
        <v>119.620003</v>
      </c>
      <c r="D542" s="9">
        <v>119.150002</v>
      </c>
      <c r="E542" s="9">
        <v>119.169998</v>
      </c>
      <c r="F542" s="9">
        <v>111.966141</v>
      </c>
      <c r="G542" s="9">
        <v>122200.0</v>
      </c>
    </row>
    <row r="543">
      <c r="A543" s="15">
        <v>43010.0</v>
      </c>
      <c r="B543" s="9">
        <v>118.830002</v>
      </c>
      <c r="C543" s="9">
        <v>119.449997</v>
      </c>
      <c r="D543" s="9">
        <v>118.82</v>
      </c>
      <c r="E543" s="9">
        <v>119.309998</v>
      </c>
      <c r="F543" s="9">
        <v>112.097687</v>
      </c>
      <c r="G543" s="9">
        <v>115400.0</v>
      </c>
    </row>
    <row r="544">
      <c r="A544" s="15">
        <v>43011.0</v>
      </c>
      <c r="B544" s="9">
        <v>119.519997</v>
      </c>
      <c r="C544" s="9">
        <v>120.360001</v>
      </c>
      <c r="D544" s="9">
        <v>119.510002</v>
      </c>
      <c r="E544" s="9">
        <v>120.339996</v>
      </c>
      <c r="F544" s="9">
        <v>113.065414</v>
      </c>
      <c r="G544" s="9">
        <v>159900.0</v>
      </c>
    </row>
    <row r="545">
      <c r="A545" s="15">
        <v>43012.0</v>
      </c>
      <c r="B545" s="9">
        <v>120.82</v>
      </c>
      <c r="C545" s="9">
        <v>121.309998</v>
      </c>
      <c r="D545" s="9">
        <v>120.230003</v>
      </c>
      <c r="E545" s="9">
        <v>120.970001</v>
      </c>
      <c r="F545" s="9">
        <v>113.657341</v>
      </c>
      <c r="G545" s="9">
        <v>153800.0</v>
      </c>
    </row>
    <row r="546">
      <c r="A546" s="15">
        <v>43013.0</v>
      </c>
      <c r="B546" s="9">
        <v>120.730003</v>
      </c>
      <c r="C546" s="9">
        <v>120.900002</v>
      </c>
      <c r="D546" s="9">
        <v>120.5</v>
      </c>
      <c r="E546" s="9">
        <v>120.839996</v>
      </c>
      <c r="F546" s="9">
        <v>113.535194</v>
      </c>
      <c r="G546" s="9">
        <v>108000.0</v>
      </c>
    </row>
    <row r="547">
      <c r="A547" s="15">
        <v>43014.0</v>
      </c>
      <c r="B547" s="9">
        <v>121.589996</v>
      </c>
      <c r="C547" s="9">
        <v>121.889999</v>
      </c>
      <c r="D547" s="9">
        <v>121.300003</v>
      </c>
      <c r="E547" s="9">
        <v>121.870003</v>
      </c>
      <c r="F547" s="9">
        <v>114.50293</v>
      </c>
      <c r="G547" s="9">
        <v>126600.0</v>
      </c>
    </row>
    <row r="548">
      <c r="A548" s="15">
        <v>43017.0</v>
      </c>
      <c r="B548" s="9">
        <v>121.769997</v>
      </c>
      <c r="C548" s="9">
        <v>122.120003</v>
      </c>
      <c r="D548" s="9">
        <v>121.599998</v>
      </c>
      <c r="E548" s="9">
        <v>121.669998</v>
      </c>
      <c r="F548" s="9">
        <v>114.315018</v>
      </c>
      <c r="G548" s="9">
        <v>151300.0</v>
      </c>
    </row>
    <row r="549">
      <c r="A549" s="15">
        <v>43018.0</v>
      </c>
      <c r="B549" s="9">
        <v>123.860001</v>
      </c>
      <c r="C549" s="9">
        <v>124.18</v>
      </c>
      <c r="D549" s="9">
        <v>123.82</v>
      </c>
      <c r="E549" s="9">
        <v>124.080002</v>
      </c>
      <c r="F549" s="9">
        <v>116.579338</v>
      </c>
      <c r="G549" s="9">
        <v>472400.0</v>
      </c>
    </row>
    <row r="550">
      <c r="A550" s="15">
        <v>43019.0</v>
      </c>
      <c r="B550" s="9">
        <v>123.5</v>
      </c>
      <c r="C550" s="9">
        <v>123.839996</v>
      </c>
      <c r="D550" s="9">
        <v>123.290001</v>
      </c>
      <c r="E550" s="9">
        <v>123.559998</v>
      </c>
      <c r="F550" s="9">
        <v>116.090767</v>
      </c>
      <c r="G550" s="9">
        <v>193800.0</v>
      </c>
    </row>
    <row r="551">
      <c r="A551" s="15">
        <v>43020.0</v>
      </c>
      <c r="B551" s="9">
        <v>123.480003</v>
      </c>
      <c r="C551" s="9">
        <v>123.68</v>
      </c>
      <c r="D551" s="9">
        <v>123.07</v>
      </c>
      <c r="E551" s="9">
        <v>123.190002</v>
      </c>
      <c r="F551" s="9">
        <v>115.743134</v>
      </c>
      <c r="G551" s="9">
        <v>151000.0</v>
      </c>
    </row>
    <row r="552">
      <c r="A552" s="15">
        <v>43021.0</v>
      </c>
      <c r="B552" s="9">
        <v>123.419998</v>
      </c>
      <c r="C552" s="9">
        <v>123.559998</v>
      </c>
      <c r="D552" s="9">
        <v>123.029999</v>
      </c>
      <c r="E552" s="9">
        <v>123.379997</v>
      </c>
      <c r="F552" s="9">
        <v>115.921646</v>
      </c>
      <c r="G552" s="9">
        <v>333800.0</v>
      </c>
    </row>
    <row r="553">
      <c r="A553" s="15">
        <v>43024.0</v>
      </c>
      <c r="B553" s="9">
        <v>123.300003</v>
      </c>
      <c r="C553" s="9">
        <v>123.5</v>
      </c>
      <c r="D553" s="9">
        <v>123.010002</v>
      </c>
      <c r="E553" s="9">
        <v>123.419998</v>
      </c>
      <c r="F553" s="9">
        <v>115.959229</v>
      </c>
      <c r="G553" s="9">
        <v>101300.0</v>
      </c>
    </row>
    <row r="554">
      <c r="A554" s="15">
        <v>43025.0</v>
      </c>
      <c r="B554" s="9">
        <v>123.32</v>
      </c>
      <c r="C554" s="9">
        <v>123.669998</v>
      </c>
      <c r="D554" s="9">
        <v>123.18</v>
      </c>
      <c r="E554" s="9">
        <v>123.309998</v>
      </c>
      <c r="F554" s="9">
        <v>115.855881</v>
      </c>
      <c r="G554" s="9">
        <v>107300.0</v>
      </c>
    </row>
    <row r="555">
      <c r="A555" s="15">
        <v>43026.0</v>
      </c>
      <c r="B555" s="9">
        <v>123.900002</v>
      </c>
      <c r="C555" s="9">
        <v>124.32</v>
      </c>
      <c r="D555" s="9">
        <v>123.839996</v>
      </c>
      <c r="E555" s="9">
        <v>124.260002</v>
      </c>
      <c r="F555" s="9">
        <v>116.748451</v>
      </c>
      <c r="G555" s="9">
        <v>127500.0</v>
      </c>
    </row>
    <row r="556">
      <c r="A556" s="15">
        <v>43027.0</v>
      </c>
      <c r="B556" s="9">
        <v>123.160004</v>
      </c>
      <c r="C556" s="9">
        <v>123.32</v>
      </c>
      <c r="D556" s="9">
        <v>122.769997</v>
      </c>
      <c r="E556" s="9">
        <v>123.07</v>
      </c>
      <c r="F556" s="9">
        <v>115.630394</v>
      </c>
      <c r="G556" s="9">
        <v>121000.0</v>
      </c>
    </row>
    <row r="557">
      <c r="A557" s="15">
        <v>43028.0</v>
      </c>
      <c r="B557" s="9">
        <v>123.410004</v>
      </c>
      <c r="C557" s="9">
        <v>123.720001</v>
      </c>
      <c r="D557" s="9">
        <v>123.360001</v>
      </c>
      <c r="E557" s="9">
        <v>123.709999</v>
      </c>
      <c r="F557" s="9">
        <v>116.231697</v>
      </c>
      <c r="G557" s="9">
        <v>111500.0</v>
      </c>
    </row>
    <row r="558">
      <c r="A558" s="15">
        <v>43031.0</v>
      </c>
      <c r="B558" s="9">
        <v>123.18</v>
      </c>
      <c r="C558" s="9">
        <v>123.290001</v>
      </c>
      <c r="D558" s="9">
        <v>122.610001</v>
      </c>
      <c r="E558" s="9">
        <v>122.769997</v>
      </c>
      <c r="F558" s="9">
        <v>115.348526</v>
      </c>
      <c r="G558" s="9">
        <v>154400.0</v>
      </c>
    </row>
    <row r="559">
      <c r="A559" s="15">
        <v>43032.0</v>
      </c>
      <c r="B559" s="9">
        <v>123.889999</v>
      </c>
      <c r="C559" s="9">
        <v>124.010002</v>
      </c>
      <c r="D559" s="9">
        <v>123.599998</v>
      </c>
      <c r="E559" s="9">
        <v>123.879997</v>
      </c>
      <c r="F559" s="9">
        <v>116.391418</v>
      </c>
      <c r="G559" s="9">
        <v>133300.0</v>
      </c>
    </row>
    <row r="560">
      <c r="A560" s="15">
        <v>43033.0</v>
      </c>
      <c r="B560" s="9">
        <v>123.239998</v>
      </c>
      <c r="C560" s="9">
        <v>123.239998</v>
      </c>
      <c r="D560" s="9">
        <v>122.019997</v>
      </c>
      <c r="E560" s="9">
        <v>122.339996</v>
      </c>
      <c r="F560" s="9">
        <v>114.944519</v>
      </c>
      <c r="G560" s="9">
        <v>176500.0</v>
      </c>
    </row>
    <row r="561">
      <c r="A561" s="15">
        <v>43034.0</v>
      </c>
      <c r="B561" s="9">
        <v>123.580002</v>
      </c>
      <c r="C561" s="9">
        <v>124.089996</v>
      </c>
      <c r="D561" s="9">
        <v>123.540001</v>
      </c>
      <c r="E561" s="9">
        <v>123.849998</v>
      </c>
      <c r="F561" s="9">
        <v>116.363235</v>
      </c>
      <c r="G561" s="9">
        <v>123100.0</v>
      </c>
    </row>
    <row r="562">
      <c r="A562" s="15">
        <v>43035.0</v>
      </c>
      <c r="B562" s="9">
        <v>123.879997</v>
      </c>
      <c r="C562" s="9">
        <v>124.239998</v>
      </c>
      <c r="D562" s="9">
        <v>123.669998</v>
      </c>
      <c r="E562" s="9">
        <v>124.230003</v>
      </c>
      <c r="F562" s="9">
        <v>116.720268</v>
      </c>
      <c r="G562" s="9">
        <v>101800.0</v>
      </c>
    </row>
    <row r="563">
      <c r="A563" s="15">
        <v>43038.0</v>
      </c>
      <c r="B563" s="9">
        <v>124.25</v>
      </c>
      <c r="C563" s="9">
        <v>124.440002</v>
      </c>
      <c r="D563" s="9">
        <v>124.07</v>
      </c>
      <c r="E563" s="9">
        <v>124.389999</v>
      </c>
      <c r="F563" s="9">
        <v>116.870598</v>
      </c>
      <c r="G563" s="9">
        <v>113500.0</v>
      </c>
    </row>
    <row r="564">
      <c r="A564" s="15">
        <v>43039.0</v>
      </c>
      <c r="B564" s="9">
        <v>123.980003</v>
      </c>
      <c r="C564" s="9">
        <v>124.139999</v>
      </c>
      <c r="D564" s="9">
        <v>123.669998</v>
      </c>
      <c r="E564" s="9">
        <v>124.0</v>
      </c>
      <c r="F564" s="9">
        <v>116.504173</v>
      </c>
      <c r="G564" s="9">
        <v>110400.0</v>
      </c>
    </row>
    <row r="565">
      <c r="A565" s="15">
        <v>43040.0</v>
      </c>
      <c r="B565" s="9">
        <v>124.290001</v>
      </c>
      <c r="C565" s="9">
        <v>124.919998</v>
      </c>
      <c r="D565" s="9">
        <v>124.18</v>
      </c>
      <c r="E565" s="9">
        <v>124.43</v>
      </c>
      <c r="F565" s="9">
        <v>116.908173</v>
      </c>
      <c r="G565" s="9">
        <v>194200.0</v>
      </c>
    </row>
    <row r="566">
      <c r="A566" s="15">
        <v>43041.0</v>
      </c>
      <c r="B566" s="9">
        <v>125.050003</v>
      </c>
      <c r="C566" s="9">
        <v>125.489998</v>
      </c>
      <c r="D566" s="9">
        <v>124.940002</v>
      </c>
      <c r="E566" s="9">
        <v>125.309998</v>
      </c>
      <c r="F566" s="9">
        <v>117.734978</v>
      </c>
      <c r="G566" s="9">
        <v>153100.0</v>
      </c>
    </row>
    <row r="567">
      <c r="A567" s="15">
        <v>43042.0</v>
      </c>
      <c r="B567" s="9">
        <v>125.510002</v>
      </c>
      <c r="C567" s="9">
        <v>125.629997</v>
      </c>
      <c r="D567" s="9">
        <v>125.019997</v>
      </c>
      <c r="E567" s="9">
        <v>125.620003</v>
      </c>
      <c r="F567" s="9">
        <v>118.026245</v>
      </c>
      <c r="G567" s="9">
        <v>115300.0</v>
      </c>
    </row>
    <row r="568">
      <c r="A568" s="15">
        <v>43045.0</v>
      </c>
      <c r="B568" s="9">
        <v>125.510002</v>
      </c>
      <c r="C568" s="9">
        <v>125.75</v>
      </c>
      <c r="D568" s="9">
        <v>125.339996</v>
      </c>
      <c r="E568" s="9">
        <v>125.629997</v>
      </c>
      <c r="F568" s="9">
        <v>118.035637</v>
      </c>
      <c r="G568" s="9">
        <v>103400.0</v>
      </c>
    </row>
    <row r="569">
      <c r="A569" s="15">
        <v>43046.0</v>
      </c>
      <c r="B569" s="9">
        <v>126.75</v>
      </c>
      <c r="C569" s="9">
        <v>127.5</v>
      </c>
      <c r="D569" s="9">
        <v>125.589996</v>
      </c>
      <c r="E569" s="9">
        <v>127.459999</v>
      </c>
      <c r="F569" s="9">
        <v>119.755013</v>
      </c>
      <c r="G569" s="9">
        <v>335100.0</v>
      </c>
    </row>
    <row r="570">
      <c r="A570" s="15">
        <v>43047.0</v>
      </c>
      <c r="B570" s="9">
        <v>127.120003</v>
      </c>
      <c r="C570" s="9">
        <v>128.110001</v>
      </c>
      <c r="D570" s="9">
        <v>127.050003</v>
      </c>
      <c r="E570" s="9">
        <v>127.980003</v>
      </c>
      <c r="F570" s="9">
        <v>120.243584</v>
      </c>
      <c r="G570" s="9">
        <v>179300.0</v>
      </c>
    </row>
    <row r="571">
      <c r="A571" s="15">
        <v>43048.0</v>
      </c>
      <c r="B571" s="9">
        <v>125.419998</v>
      </c>
      <c r="C571" s="9">
        <v>125.699997</v>
      </c>
      <c r="D571" s="9">
        <v>124.629997</v>
      </c>
      <c r="E571" s="9">
        <v>125.459999</v>
      </c>
      <c r="F571" s="9">
        <v>117.875916</v>
      </c>
      <c r="G571" s="9">
        <v>303900.0</v>
      </c>
    </row>
    <row r="572">
      <c r="A572" s="15">
        <v>43049.0</v>
      </c>
      <c r="B572" s="9">
        <v>124.800003</v>
      </c>
      <c r="C572" s="9">
        <v>124.900002</v>
      </c>
      <c r="D572" s="9">
        <v>124.410004</v>
      </c>
      <c r="E572" s="9">
        <v>124.489998</v>
      </c>
      <c r="F572" s="9">
        <v>116.964546</v>
      </c>
      <c r="G572" s="9">
        <v>123200.0</v>
      </c>
    </row>
    <row r="573">
      <c r="A573" s="15">
        <v>43052.0</v>
      </c>
      <c r="B573" s="9">
        <v>124.849998</v>
      </c>
      <c r="C573" s="9">
        <v>125.760002</v>
      </c>
      <c r="D573" s="9">
        <v>124.800003</v>
      </c>
      <c r="E573" s="9">
        <v>125.669998</v>
      </c>
      <c r="F573" s="9">
        <v>118.073219</v>
      </c>
      <c r="G573" s="9">
        <v>156400.0</v>
      </c>
    </row>
    <row r="574">
      <c r="A574" s="15">
        <v>43053.0</v>
      </c>
      <c r="B574" s="9">
        <v>125.349998</v>
      </c>
      <c r="C574" s="9">
        <v>125.440002</v>
      </c>
      <c r="D574" s="9">
        <v>124.720001</v>
      </c>
      <c r="E574" s="9">
        <v>124.870003</v>
      </c>
      <c r="F574" s="9">
        <v>117.321587</v>
      </c>
      <c r="G574" s="9">
        <v>164400.0</v>
      </c>
    </row>
    <row r="575">
      <c r="A575" s="15">
        <v>43054.0</v>
      </c>
      <c r="B575" s="9">
        <v>122.949997</v>
      </c>
      <c r="C575" s="9">
        <v>123.809998</v>
      </c>
      <c r="D575" s="9">
        <v>122.489998</v>
      </c>
      <c r="E575" s="9">
        <v>123.660004</v>
      </c>
      <c r="F575" s="9">
        <v>116.184731</v>
      </c>
      <c r="G575" s="9">
        <v>106500.0</v>
      </c>
    </row>
    <row r="576">
      <c r="A576" s="15">
        <v>43055.0</v>
      </c>
      <c r="B576" s="9">
        <v>123.980003</v>
      </c>
      <c r="C576" s="9">
        <v>124.68</v>
      </c>
      <c r="D576" s="9">
        <v>123.839996</v>
      </c>
      <c r="E576" s="9">
        <v>124.370003</v>
      </c>
      <c r="F576" s="9">
        <v>116.851807</v>
      </c>
      <c r="G576" s="9">
        <v>140300.0</v>
      </c>
    </row>
    <row r="577">
      <c r="A577" s="15">
        <v>43056.0</v>
      </c>
      <c r="B577" s="9">
        <v>123.32</v>
      </c>
      <c r="C577" s="9">
        <v>123.650002</v>
      </c>
      <c r="D577" s="9">
        <v>123.080002</v>
      </c>
      <c r="E577" s="9">
        <v>123.290001</v>
      </c>
      <c r="F577" s="9">
        <v>115.837097</v>
      </c>
      <c r="G577" s="9">
        <v>212600.0</v>
      </c>
    </row>
    <row r="578">
      <c r="A578" s="15">
        <v>43059.0</v>
      </c>
      <c r="B578" s="9">
        <v>123.849998</v>
      </c>
      <c r="C578" s="9">
        <v>124.540001</v>
      </c>
      <c r="D578" s="9">
        <v>123.849998</v>
      </c>
      <c r="E578" s="9">
        <v>124.290001</v>
      </c>
      <c r="F578" s="9">
        <v>116.776642</v>
      </c>
      <c r="G578" s="9">
        <v>108000.0</v>
      </c>
    </row>
    <row r="579">
      <c r="A579" s="15">
        <v>43060.0</v>
      </c>
      <c r="B579" s="9">
        <v>125.199997</v>
      </c>
      <c r="C579" s="9">
        <v>125.919998</v>
      </c>
      <c r="D579" s="9">
        <v>125.059998</v>
      </c>
      <c r="E579" s="9">
        <v>125.779999</v>
      </c>
      <c r="F579" s="9">
        <v>118.176567</v>
      </c>
      <c r="G579" s="9">
        <v>163500.0</v>
      </c>
    </row>
    <row r="580">
      <c r="A580" s="15">
        <v>43061.0</v>
      </c>
      <c r="B580" s="9">
        <v>126.300003</v>
      </c>
      <c r="C580" s="9">
        <v>126.620003</v>
      </c>
      <c r="D580" s="9">
        <v>125.800003</v>
      </c>
      <c r="E580" s="9">
        <v>126.080002</v>
      </c>
      <c r="F580" s="9">
        <v>118.458435</v>
      </c>
      <c r="G580" s="9">
        <v>115200.0</v>
      </c>
    </row>
    <row r="581">
      <c r="A581" s="15">
        <v>43063.0</v>
      </c>
      <c r="B581" s="9">
        <v>126.290001</v>
      </c>
      <c r="C581" s="9">
        <v>126.400002</v>
      </c>
      <c r="D581" s="9">
        <v>125.860001</v>
      </c>
      <c r="E581" s="9">
        <v>126.050003</v>
      </c>
      <c r="F581" s="9">
        <v>118.430252</v>
      </c>
      <c r="G581" s="9">
        <v>57700.0</v>
      </c>
    </row>
    <row r="582">
      <c r="A582" s="15">
        <v>43066.0</v>
      </c>
      <c r="B582" s="9">
        <v>126.209999</v>
      </c>
      <c r="C582" s="9">
        <v>126.400002</v>
      </c>
      <c r="D582" s="9">
        <v>125.870003</v>
      </c>
      <c r="E582" s="9">
        <v>125.980003</v>
      </c>
      <c r="F582" s="9">
        <v>118.364479</v>
      </c>
      <c r="G582" s="9">
        <v>104800.0</v>
      </c>
    </row>
    <row r="583">
      <c r="A583" s="15">
        <v>43067.0</v>
      </c>
      <c r="B583" s="9">
        <v>126.510002</v>
      </c>
      <c r="C583" s="9">
        <v>126.959999</v>
      </c>
      <c r="D583" s="9">
        <v>126.32</v>
      </c>
      <c r="E583" s="9">
        <v>126.959999</v>
      </c>
      <c r="F583" s="9">
        <v>119.28524</v>
      </c>
      <c r="G583" s="9">
        <v>101000.0</v>
      </c>
    </row>
    <row r="584">
      <c r="A584" s="15">
        <v>43068.0</v>
      </c>
      <c r="B584" s="9">
        <v>126.599998</v>
      </c>
      <c r="C584" s="9">
        <v>127.099998</v>
      </c>
      <c r="D584" s="9">
        <v>126.07</v>
      </c>
      <c r="E584" s="9">
        <v>126.550003</v>
      </c>
      <c r="F584" s="9">
        <v>118.900024</v>
      </c>
      <c r="G584" s="9">
        <v>128200.0</v>
      </c>
    </row>
    <row r="585">
      <c r="A585" s="15">
        <v>43069.0</v>
      </c>
      <c r="B585" s="9">
        <v>126.400002</v>
      </c>
      <c r="C585" s="9">
        <v>126.889999</v>
      </c>
      <c r="D585" s="9">
        <v>126.199997</v>
      </c>
      <c r="E585" s="9">
        <v>126.339996</v>
      </c>
      <c r="F585" s="9">
        <v>118.702713</v>
      </c>
      <c r="G585" s="9">
        <v>110600.0</v>
      </c>
    </row>
    <row r="586">
      <c r="A586" s="15">
        <v>43070.0</v>
      </c>
      <c r="B586" s="9">
        <v>125.400002</v>
      </c>
      <c r="C586" s="9">
        <v>125.589996</v>
      </c>
      <c r="D586" s="9">
        <v>123.68</v>
      </c>
      <c r="E586" s="9">
        <v>124.360001</v>
      </c>
      <c r="F586" s="9">
        <v>116.842407</v>
      </c>
      <c r="G586" s="9">
        <v>201300.0</v>
      </c>
    </row>
    <row r="587">
      <c r="A587" s="15">
        <v>43073.0</v>
      </c>
      <c r="B587" s="9">
        <v>124.699997</v>
      </c>
      <c r="C587" s="9">
        <v>124.959999</v>
      </c>
      <c r="D587" s="9">
        <v>123.709999</v>
      </c>
      <c r="E587" s="9">
        <v>123.919998</v>
      </c>
      <c r="F587" s="9">
        <v>116.429001</v>
      </c>
      <c r="G587" s="9">
        <v>243400.0</v>
      </c>
    </row>
    <row r="588">
      <c r="A588" s="15">
        <v>43074.0</v>
      </c>
      <c r="B588" s="9">
        <v>124.040001</v>
      </c>
      <c r="C588" s="9">
        <v>124.839996</v>
      </c>
      <c r="D588" s="9">
        <v>123.129997</v>
      </c>
      <c r="E588" s="9">
        <v>123.68</v>
      </c>
      <c r="F588" s="9">
        <v>116.203514</v>
      </c>
      <c r="G588" s="9">
        <v>190200.0</v>
      </c>
    </row>
    <row r="589">
      <c r="A589" s="15">
        <v>43075.0</v>
      </c>
      <c r="B589" s="9">
        <v>123.0</v>
      </c>
      <c r="C589" s="9">
        <v>123.279999</v>
      </c>
      <c r="D589" s="9">
        <v>122.629997</v>
      </c>
      <c r="E589" s="9">
        <v>122.970001</v>
      </c>
      <c r="F589" s="9">
        <v>115.536438</v>
      </c>
      <c r="G589" s="9">
        <v>95700.0</v>
      </c>
    </row>
    <row r="590">
      <c r="A590" s="15">
        <v>43076.0</v>
      </c>
      <c r="B590" s="9">
        <v>123.389999</v>
      </c>
      <c r="C590" s="9">
        <v>123.580002</v>
      </c>
      <c r="D590" s="9">
        <v>122.849998</v>
      </c>
      <c r="E590" s="9">
        <v>123.389999</v>
      </c>
      <c r="F590" s="9">
        <v>115.931046</v>
      </c>
      <c r="G590" s="9">
        <v>113600.0</v>
      </c>
    </row>
    <row r="591">
      <c r="A591" s="15">
        <v>43077.0</v>
      </c>
      <c r="B591" s="9">
        <v>124.169998</v>
      </c>
      <c r="C591" s="9">
        <v>124.5</v>
      </c>
      <c r="D591" s="9">
        <v>124.019997</v>
      </c>
      <c r="E591" s="9">
        <v>124.449997</v>
      </c>
      <c r="F591" s="9">
        <v>116.926964</v>
      </c>
      <c r="G591" s="9">
        <v>125100.0</v>
      </c>
    </row>
    <row r="592">
      <c r="A592" s="15">
        <v>43080.0</v>
      </c>
      <c r="B592" s="9">
        <v>124.190002</v>
      </c>
      <c r="C592" s="9">
        <v>124.190002</v>
      </c>
      <c r="D592" s="9">
        <v>123.720001</v>
      </c>
      <c r="E592" s="9">
        <v>123.93</v>
      </c>
      <c r="F592" s="9">
        <v>116.4384</v>
      </c>
      <c r="G592" s="9">
        <v>89600.0</v>
      </c>
    </row>
    <row r="593">
      <c r="A593" s="15">
        <v>43081.0</v>
      </c>
      <c r="B593" s="9">
        <v>123.919998</v>
      </c>
      <c r="C593" s="9">
        <v>124.519997</v>
      </c>
      <c r="D593" s="9">
        <v>123.800003</v>
      </c>
      <c r="E593" s="9">
        <v>124.25</v>
      </c>
      <c r="F593" s="9">
        <v>116.739052</v>
      </c>
      <c r="G593" s="9">
        <v>110100.0</v>
      </c>
    </row>
    <row r="594">
      <c r="A594" s="15">
        <v>43082.0</v>
      </c>
      <c r="B594" s="9">
        <v>124.730003</v>
      </c>
      <c r="C594" s="9">
        <v>125.260002</v>
      </c>
      <c r="D594" s="9">
        <v>124.690002</v>
      </c>
      <c r="E594" s="9">
        <v>124.919998</v>
      </c>
      <c r="F594" s="9">
        <v>117.368553</v>
      </c>
      <c r="G594" s="9">
        <v>83200.0</v>
      </c>
    </row>
    <row r="595">
      <c r="A595" s="15">
        <v>43083.0</v>
      </c>
      <c r="B595" s="9">
        <v>125.610001</v>
      </c>
      <c r="C595" s="9">
        <v>125.75</v>
      </c>
      <c r="D595" s="9">
        <v>124.910004</v>
      </c>
      <c r="E595" s="9">
        <v>125.0</v>
      </c>
      <c r="F595" s="9">
        <v>117.443726</v>
      </c>
      <c r="G595" s="9">
        <v>339500.0</v>
      </c>
    </row>
    <row r="596">
      <c r="A596" s="15">
        <v>43084.0</v>
      </c>
      <c r="B596" s="9">
        <v>124.230003</v>
      </c>
      <c r="C596" s="9">
        <v>124.660004</v>
      </c>
      <c r="D596" s="9">
        <v>124.169998</v>
      </c>
      <c r="E596" s="9">
        <v>124.339996</v>
      </c>
      <c r="F596" s="9">
        <v>116.823616</v>
      </c>
      <c r="G596" s="9">
        <v>127500.0</v>
      </c>
    </row>
    <row r="597">
      <c r="A597" s="15">
        <v>43087.0</v>
      </c>
      <c r="B597" s="9">
        <v>126.870003</v>
      </c>
      <c r="C597" s="9">
        <v>127.440002</v>
      </c>
      <c r="D597" s="9">
        <v>126.739998</v>
      </c>
      <c r="E597" s="9">
        <v>127.32</v>
      </c>
      <c r="F597" s="9">
        <v>119.623474</v>
      </c>
      <c r="G597" s="9">
        <v>160600.0</v>
      </c>
    </row>
    <row r="598">
      <c r="A598" s="15">
        <v>43088.0</v>
      </c>
      <c r="B598" s="9">
        <v>127.510002</v>
      </c>
      <c r="C598" s="9">
        <v>127.699997</v>
      </c>
      <c r="D598" s="9">
        <v>126.800003</v>
      </c>
      <c r="E598" s="9">
        <v>127.010002</v>
      </c>
      <c r="F598" s="9">
        <v>119.332214</v>
      </c>
      <c r="G598" s="9">
        <v>90900.0</v>
      </c>
    </row>
    <row r="599">
      <c r="A599" s="15">
        <v>43089.0</v>
      </c>
      <c r="B599" s="9">
        <v>128.0</v>
      </c>
      <c r="C599" s="9">
        <v>128.009995</v>
      </c>
      <c r="D599" s="9">
        <v>127.330002</v>
      </c>
      <c r="E599" s="9">
        <v>127.629997</v>
      </c>
      <c r="F599" s="9">
        <v>119.914734</v>
      </c>
      <c r="G599" s="9">
        <v>103900.0</v>
      </c>
    </row>
    <row r="600">
      <c r="A600" s="15">
        <v>43090.0</v>
      </c>
      <c r="B600" s="9">
        <v>128.240005</v>
      </c>
      <c r="C600" s="9">
        <v>128.440002</v>
      </c>
      <c r="D600" s="9">
        <v>128.059998</v>
      </c>
      <c r="E600" s="9">
        <v>128.279999</v>
      </c>
      <c r="F600" s="9">
        <v>120.525436</v>
      </c>
      <c r="G600" s="9">
        <v>180800.0</v>
      </c>
    </row>
    <row r="601">
      <c r="A601" s="15">
        <v>43091.0</v>
      </c>
      <c r="B601" s="9">
        <v>128.119995</v>
      </c>
      <c r="C601" s="9">
        <v>128.339996</v>
      </c>
      <c r="D601" s="9">
        <v>127.739998</v>
      </c>
      <c r="E601" s="9">
        <v>128.320007</v>
      </c>
      <c r="F601" s="9">
        <v>120.563034</v>
      </c>
      <c r="G601" s="9">
        <v>75800.0</v>
      </c>
    </row>
    <row r="602">
      <c r="A602" s="15">
        <v>43095.0</v>
      </c>
      <c r="B602" s="9">
        <v>128.0</v>
      </c>
      <c r="C602" s="9">
        <v>128.160004</v>
      </c>
      <c r="D602" s="9">
        <v>127.82</v>
      </c>
      <c r="E602" s="9">
        <v>127.980003</v>
      </c>
      <c r="F602" s="9">
        <v>120.243584</v>
      </c>
      <c r="G602" s="9">
        <v>48400.0</v>
      </c>
    </row>
    <row r="603">
      <c r="A603" s="15">
        <v>43096.0</v>
      </c>
      <c r="B603" s="9">
        <v>127.970001</v>
      </c>
      <c r="C603" s="9">
        <v>128.300003</v>
      </c>
      <c r="D603" s="9">
        <v>127.870003</v>
      </c>
      <c r="E603" s="9">
        <v>128.229996</v>
      </c>
      <c r="F603" s="9">
        <v>120.478462</v>
      </c>
      <c r="G603" s="9">
        <v>77800.0</v>
      </c>
    </row>
    <row r="604">
      <c r="A604" s="15">
        <v>43097.0</v>
      </c>
      <c r="B604" s="9">
        <v>128.110001</v>
      </c>
      <c r="C604" s="9">
        <v>128.429993</v>
      </c>
      <c r="D604" s="9">
        <v>127.519997</v>
      </c>
      <c r="E604" s="9">
        <v>128.270004</v>
      </c>
      <c r="F604" s="9">
        <v>120.516052</v>
      </c>
      <c r="G604" s="9">
        <v>102300.0</v>
      </c>
    </row>
    <row r="605">
      <c r="A605" s="15">
        <v>43098.0</v>
      </c>
      <c r="B605" s="9">
        <v>128.440002</v>
      </c>
      <c r="C605" s="9">
        <v>128.440002</v>
      </c>
      <c r="D605" s="9">
        <v>127.110001</v>
      </c>
      <c r="E605" s="9">
        <v>127.169998</v>
      </c>
      <c r="F605" s="9">
        <v>119.482544</v>
      </c>
      <c r="G605" s="9">
        <v>122100.0</v>
      </c>
    </row>
    <row r="606">
      <c r="A606" s="15">
        <v>43102.0</v>
      </c>
      <c r="B606" s="9">
        <v>127.43</v>
      </c>
      <c r="C606" s="9">
        <v>128.429993</v>
      </c>
      <c r="D606" s="9">
        <v>127.169998</v>
      </c>
      <c r="E606" s="9">
        <v>128.369995</v>
      </c>
      <c r="F606" s="9">
        <v>120.610001</v>
      </c>
      <c r="G606" s="9">
        <v>83500.0</v>
      </c>
    </row>
    <row r="607">
      <c r="A607" s="15">
        <v>43103.0</v>
      </c>
      <c r="B607" s="9">
        <v>128.679993</v>
      </c>
      <c r="C607" s="9">
        <v>130.240005</v>
      </c>
      <c r="D607" s="9">
        <v>128.559998</v>
      </c>
      <c r="E607" s="9">
        <v>130.130005</v>
      </c>
      <c r="F607" s="9">
        <v>122.263618</v>
      </c>
      <c r="G607" s="9">
        <v>162200.0</v>
      </c>
    </row>
    <row r="608">
      <c r="A608" s="15">
        <v>43104.0</v>
      </c>
      <c r="B608" s="9">
        <v>131.309998</v>
      </c>
      <c r="C608" s="9">
        <v>132.160004</v>
      </c>
      <c r="D608" s="9">
        <v>131.300003</v>
      </c>
      <c r="E608" s="9">
        <v>132.160004</v>
      </c>
      <c r="F608" s="9">
        <v>124.170898</v>
      </c>
      <c r="G608" s="9">
        <v>161800.0</v>
      </c>
    </row>
    <row r="609">
      <c r="A609" s="15">
        <v>43105.0</v>
      </c>
      <c r="B609" s="9">
        <v>133.110001</v>
      </c>
      <c r="C609" s="9">
        <v>133.869995</v>
      </c>
      <c r="D609" s="9">
        <v>133.080002</v>
      </c>
      <c r="E609" s="9">
        <v>133.860001</v>
      </c>
      <c r="F609" s="9">
        <v>125.768143</v>
      </c>
      <c r="G609" s="9">
        <v>135300.0</v>
      </c>
    </row>
    <row r="610">
      <c r="A610" s="15">
        <v>43108.0</v>
      </c>
      <c r="B610" s="9">
        <v>133.979996</v>
      </c>
      <c r="C610" s="9">
        <v>134.789993</v>
      </c>
      <c r="D610" s="9">
        <v>133.619995</v>
      </c>
      <c r="E610" s="9">
        <v>134.770004</v>
      </c>
      <c r="F610" s="9">
        <v>126.623131</v>
      </c>
      <c r="G610" s="9">
        <v>131200.0</v>
      </c>
    </row>
    <row r="611">
      <c r="A611" s="15">
        <v>43109.0</v>
      </c>
      <c r="B611" s="9">
        <v>133.820007</v>
      </c>
      <c r="C611" s="9">
        <v>133.830002</v>
      </c>
      <c r="D611" s="9">
        <v>133.089996</v>
      </c>
      <c r="E611" s="9">
        <v>133.720001</v>
      </c>
      <c r="F611" s="9">
        <v>125.636597</v>
      </c>
      <c r="G611" s="9">
        <v>148000.0</v>
      </c>
    </row>
    <row r="612">
      <c r="A612" s="15">
        <v>43110.0</v>
      </c>
      <c r="B612" s="9">
        <v>136.729996</v>
      </c>
      <c r="C612" s="9">
        <v>137.289993</v>
      </c>
      <c r="D612" s="9">
        <v>136.089996</v>
      </c>
      <c r="E612" s="9">
        <v>136.399994</v>
      </c>
      <c r="F612" s="9">
        <v>128.154587</v>
      </c>
      <c r="G612" s="9">
        <v>389500.0</v>
      </c>
    </row>
    <row r="613">
      <c r="A613" s="15">
        <v>43111.0</v>
      </c>
      <c r="B613" s="9">
        <v>136.690002</v>
      </c>
      <c r="C613" s="9">
        <v>136.910004</v>
      </c>
      <c r="D613" s="9">
        <v>135.630005</v>
      </c>
      <c r="E613" s="9">
        <v>136.910004</v>
      </c>
      <c r="F613" s="9">
        <v>128.633759</v>
      </c>
      <c r="G613" s="9">
        <v>180000.0</v>
      </c>
    </row>
    <row r="614">
      <c r="A614" s="15">
        <v>43112.0</v>
      </c>
      <c r="B614" s="9">
        <v>136.690002</v>
      </c>
      <c r="C614" s="9">
        <v>137.199997</v>
      </c>
      <c r="D614" s="9">
        <v>136.440002</v>
      </c>
      <c r="E614" s="9">
        <v>137.199997</v>
      </c>
      <c r="F614" s="9">
        <v>128.906219</v>
      </c>
      <c r="G614" s="9">
        <v>101200.0</v>
      </c>
    </row>
    <row r="615">
      <c r="A615" s="15">
        <v>43116.0</v>
      </c>
      <c r="B615" s="9">
        <v>139.199997</v>
      </c>
      <c r="C615" s="9">
        <v>139.5</v>
      </c>
      <c r="D615" s="9">
        <v>137.589996</v>
      </c>
      <c r="E615" s="9">
        <v>137.970001</v>
      </c>
      <c r="F615" s="9">
        <v>129.629669</v>
      </c>
      <c r="G615" s="9">
        <v>257800.0</v>
      </c>
    </row>
    <row r="616">
      <c r="A616" s="15">
        <v>43117.0</v>
      </c>
      <c r="B616" s="9">
        <v>140.619995</v>
      </c>
      <c r="C616" s="9">
        <v>140.990005</v>
      </c>
      <c r="D616" s="9">
        <v>139.649994</v>
      </c>
      <c r="E616" s="9">
        <v>140.720001</v>
      </c>
      <c r="F616" s="9">
        <v>132.213425</v>
      </c>
      <c r="G616" s="9">
        <v>394400.0</v>
      </c>
    </row>
    <row r="617">
      <c r="A617" s="15">
        <v>43118.0</v>
      </c>
      <c r="B617" s="9">
        <v>139.270004</v>
      </c>
      <c r="C617" s="9">
        <v>139.309998</v>
      </c>
      <c r="D617" s="9">
        <v>138.410004</v>
      </c>
      <c r="E617" s="9">
        <v>138.630005</v>
      </c>
      <c r="F617" s="9">
        <v>130.249786</v>
      </c>
      <c r="G617" s="9">
        <v>173300.0</v>
      </c>
    </row>
    <row r="618">
      <c r="A618" s="15">
        <v>43119.0</v>
      </c>
      <c r="B618" s="9">
        <v>139.889999</v>
      </c>
      <c r="C618" s="9">
        <v>140.309998</v>
      </c>
      <c r="D618" s="9">
        <v>139.360001</v>
      </c>
      <c r="E618" s="9">
        <v>139.850006</v>
      </c>
      <c r="F618" s="9">
        <v>131.396042</v>
      </c>
      <c r="G618" s="9">
        <v>170600.0</v>
      </c>
    </row>
    <row r="619">
      <c r="A619" s="15">
        <v>43122.0</v>
      </c>
      <c r="B619" s="9">
        <v>138.970001</v>
      </c>
      <c r="C619" s="9">
        <v>139.399994</v>
      </c>
      <c r="D619" s="9">
        <v>138.679993</v>
      </c>
      <c r="E619" s="9">
        <v>139.399994</v>
      </c>
      <c r="F619" s="9">
        <v>130.973236</v>
      </c>
      <c r="G619" s="9">
        <v>249800.0</v>
      </c>
    </row>
    <row r="620">
      <c r="A620" s="15">
        <v>43123.0</v>
      </c>
      <c r="B620" s="9">
        <v>139.630005</v>
      </c>
      <c r="C620" s="9">
        <v>139.630005</v>
      </c>
      <c r="D620" s="9">
        <v>138.949997</v>
      </c>
      <c r="E620" s="9">
        <v>139.279999</v>
      </c>
      <c r="F620" s="9">
        <v>130.860504</v>
      </c>
      <c r="G620" s="9">
        <v>164800.0</v>
      </c>
    </row>
    <row r="621">
      <c r="A621" s="15">
        <v>43124.0</v>
      </c>
      <c r="B621" s="9">
        <v>139.509995</v>
      </c>
      <c r="C621" s="9">
        <v>139.649994</v>
      </c>
      <c r="D621" s="9">
        <v>138.5</v>
      </c>
      <c r="E621" s="9">
        <v>139.029999</v>
      </c>
      <c r="F621" s="9">
        <v>130.625595</v>
      </c>
      <c r="G621" s="9">
        <v>236800.0</v>
      </c>
    </row>
    <row r="622">
      <c r="A622" s="15">
        <v>43125.0</v>
      </c>
      <c r="B622" s="9">
        <v>139.440002</v>
      </c>
      <c r="C622" s="9">
        <v>139.440002</v>
      </c>
      <c r="D622" s="9">
        <v>137.710007</v>
      </c>
      <c r="E622" s="9">
        <v>138.179993</v>
      </c>
      <c r="F622" s="9">
        <v>129.826996</v>
      </c>
      <c r="G622" s="9">
        <v>270900.0</v>
      </c>
    </row>
    <row r="623">
      <c r="A623" s="15">
        <v>43126.0</v>
      </c>
      <c r="B623" s="9">
        <v>139.350006</v>
      </c>
      <c r="C623" s="9">
        <v>139.740005</v>
      </c>
      <c r="D623" s="9">
        <v>138.899994</v>
      </c>
      <c r="E623" s="9">
        <v>139.559998</v>
      </c>
      <c r="F623" s="9">
        <v>131.123566</v>
      </c>
      <c r="G623" s="9">
        <v>319300.0</v>
      </c>
    </row>
    <row r="624">
      <c r="A624" s="15">
        <v>43129.0</v>
      </c>
      <c r="B624" s="9">
        <v>139.949997</v>
      </c>
      <c r="C624" s="9">
        <v>140.460007</v>
      </c>
      <c r="D624" s="9">
        <v>139.460007</v>
      </c>
      <c r="E624" s="9">
        <v>139.529999</v>
      </c>
      <c r="F624" s="9">
        <v>131.095383</v>
      </c>
      <c r="G624" s="9">
        <v>249200.0</v>
      </c>
    </row>
    <row r="625">
      <c r="A625" s="15">
        <v>43130.0</v>
      </c>
      <c r="B625" s="9">
        <v>139.979996</v>
      </c>
      <c r="C625" s="9">
        <v>140.270004</v>
      </c>
      <c r="D625" s="9">
        <v>139.25</v>
      </c>
      <c r="E625" s="9">
        <v>139.619995</v>
      </c>
      <c r="F625" s="9">
        <v>131.179916</v>
      </c>
      <c r="G625" s="9">
        <v>217200.0</v>
      </c>
    </row>
    <row r="626">
      <c r="A626" s="15">
        <v>43131.0</v>
      </c>
      <c r="B626" s="9">
        <v>138.449997</v>
      </c>
      <c r="C626" s="9">
        <v>138.520004</v>
      </c>
      <c r="D626" s="9">
        <v>137.149994</v>
      </c>
      <c r="E626" s="9">
        <v>137.919998</v>
      </c>
      <c r="F626" s="9">
        <v>129.582703</v>
      </c>
      <c r="G626" s="9">
        <v>224600.0</v>
      </c>
    </row>
    <row r="627">
      <c r="A627" s="15">
        <v>43132.0</v>
      </c>
      <c r="B627" s="9">
        <v>138.240005</v>
      </c>
      <c r="C627" s="9">
        <v>139.25</v>
      </c>
      <c r="D627" s="9">
        <v>138.220001</v>
      </c>
      <c r="E627" s="9">
        <v>138.800003</v>
      </c>
      <c r="F627" s="9">
        <v>130.409531</v>
      </c>
      <c r="G627" s="9">
        <v>169600.0</v>
      </c>
    </row>
    <row r="628">
      <c r="A628" s="15">
        <v>43133.0</v>
      </c>
      <c r="B628" s="9">
        <v>138.899994</v>
      </c>
      <c r="C628" s="9">
        <v>138.990005</v>
      </c>
      <c r="D628" s="9">
        <v>136.589996</v>
      </c>
      <c r="E628" s="9">
        <v>136.619995</v>
      </c>
      <c r="F628" s="9">
        <v>128.361267</v>
      </c>
      <c r="G628" s="9">
        <v>253200.0</v>
      </c>
    </row>
    <row r="629">
      <c r="A629" s="15">
        <v>43136.0</v>
      </c>
      <c r="B629" s="9">
        <v>135.5</v>
      </c>
      <c r="C629" s="9">
        <v>136.110001</v>
      </c>
      <c r="D629" s="9">
        <v>131.309998</v>
      </c>
      <c r="E629" s="9">
        <v>131.929993</v>
      </c>
      <c r="F629" s="9">
        <v>123.954781</v>
      </c>
      <c r="G629" s="9">
        <v>313800.0</v>
      </c>
    </row>
    <row r="630">
      <c r="A630" s="15">
        <v>43137.0</v>
      </c>
      <c r="B630" s="9">
        <v>134.350006</v>
      </c>
      <c r="C630" s="9">
        <v>139.479996</v>
      </c>
      <c r="D630" s="9">
        <v>133.25</v>
      </c>
      <c r="E630" s="9">
        <v>138.759995</v>
      </c>
      <c r="F630" s="9">
        <v>130.371902</v>
      </c>
      <c r="G630" s="9">
        <v>513200.0</v>
      </c>
    </row>
    <row r="631">
      <c r="A631" s="15">
        <v>43138.0</v>
      </c>
      <c r="B631" s="9">
        <v>137.339996</v>
      </c>
      <c r="C631" s="9">
        <v>138.779999</v>
      </c>
      <c r="D631" s="9">
        <v>136.850006</v>
      </c>
      <c r="E631" s="9">
        <v>136.880005</v>
      </c>
      <c r="F631" s="9">
        <v>128.605591</v>
      </c>
      <c r="G631" s="9">
        <v>217800.0</v>
      </c>
    </row>
    <row r="632">
      <c r="A632" s="15">
        <v>43139.0</v>
      </c>
      <c r="B632" s="9">
        <v>138.199997</v>
      </c>
      <c r="C632" s="9">
        <v>138.289993</v>
      </c>
      <c r="D632" s="9">
        <v>134.410004</v>
      </c>
      <c r="E632" s="9">
        <v>134.429993</v>
      </c>
      <c r="F632" s="9">
        <v>126.303658</v>
      </c>
      <c r="G632" s="9">
        <v>387700.0</v>
      </c>
    </row>
    <row r="633">
      <c r="A633" s="15">
        <v>43140.0</v>
      </c>
      <c r="B633" s="9">
        <v>137.160004</v>
      </c>
      <c r="C633" s="9">
        <v>137.639999</v>
      </c>
      <c r="D633" s="9">
        <v>133.029999</v>
      </c>
      <c r="E633" s="9">
        <v>136.570007</v>
      </c>
      <c r="F633" s="9">
        <v>128.314316</v>
      </c>
      <c r="G633" s="9">
        <v>433000.0</v>
      </c>
    </row>
    <row r="634">
      <c r="A634" s="15">
        <v>43143.0</v>
      </c>
      <c r="B634" s="9">
        <v>137.759995</v>
      </c>
      <c r="C634" s="9">
        <v>139.139999</v>
      </c>
      <c r="D634" s="9">
        <v>136.789993</v>
      </c>
      <c r="E634" s="9">
        <v>138.759995</v>
      </c>
      <c r="F634" s="9">
        <v>130.371902</v>
      </c>
      <c r="G634" s="9">
        <v>255100.0</v>
      </c>
    </row>
    <row r="635">
      <c r="A635" s="15">
        <v>43144.0</v>
      </c>
      <c r="B635" s="9">
        <v>134.100006</v>
      </c>
      <c r="C635" s="9">
        <v>135.289993</v>
      </c>
      <c r="D635" s="9">
        <v>133.800003</v>
      </c>
      <c r="E635" s="9">
        <v>135.039993</v>
      </c>
      <c r="F635" s="9">
        <v>126.876785</v>
      </c>
      <c r="G635" s="9">
        <v>300100.0</v>
      </c>
    </row>
    <row r="636">
      <c r="A636" s="15">
        <v>43145.0</v>
      </c>
      <c r="B636" s="9">
        <v>132.740005</v>
      </c>
      <c r="C636" s="9">
        <v>135.580002</v>
      </c>
      <c r="D636" s="9">
        <v>132.160004</v>
      </c>
      <c r="E636" s="9">
        <v>135.470001</v>
      </c>
      <c r="F636" s="9">
        <v>127.2808</v>
      </c>
      <c r="G636" s="9">
        <v>262600.0</v>
      </c>
    </row>
    <row r="637">
      <c r="A637" s="15">
        <v>43146.0</v>
      </c>
      <c r="B637" s="9">
        <v>135.0</v>
      </c>
      <c r="C637" s="9">
        <v>135.330002</v>
      </c>
      <c r="D637" s="9">
        <v>134.130005</v>
      </c>
      <c r="E637" s="9">
        <v>135.279999</v>
      </c>
      <c r="F637" s="9">
        <v>127.102295</v>
      </c>
      <c r="G637" s="9">
        <v>218500.0</v>
      </c>
    </row>
    <row r="638">
      <c r="A638" s="15">
        <v>43147.0</v>
      </c>
      <c r="B638" s="9">
        <v>135.929993</v>
      </c>
      <c r="C638" s="9">
        <v>136.759995</v>
      </c>
      <c r="D638" s="9">
        <v>135.899994</v>
      </c>
      <c r="E638" s="9">
        <v>136.199997</v>
      </c>
      <c r="F638" s="9">
        <v>127.966675</v>
      </c>
      <c r="G638" s="9">
        <v>158500.0</v>
      </c>
    </row>
    <row r="639">
      <c r="A639" s="15">
        <v>43151.0</v>
      </c>
      <c r="B639" s="9">
        <v>135.699997</v>
      </c>
      <c r="C639" s="9">
        <v>136.589996</v>
      </c>
      <c r="D639" s="9">
        <v>135.399994</v>
      </c>
      <c r="E639" s="9">
        <v>135.850006</v>
      </c>
      <c r="F639" s="9">
        <v>127.637848</v>
      </c>
      <c r="G639" s="9">
        <v>128800.0</v>
      </c>
    </row>
    <row r="640">
      <c r="A640" s="15">
        <v>43152.0</v>
      </c>
      <c r="B640" s="9">
        <v>135.820007</v>
      </c>
      <c r="C640" s="9">
        <v>136.509995</v>
      </c>
      <c r="D640" s="9">
        <v>134.800003</v>
      </c>
      <c r="E640" s="9">
        <v>134.800003</v>
      </c>
      <c r="F640" s="9">
        <v>126.651306</v>
      </c>
      <c r="G640" s="9">
        <v>144300.0</v>
      </c>
    </row>
    <row r="641">
      <c r="A641" s="15">
        <v>43153.0</v>
      </c>
      <c r="B641" s="9">
        <v>135.619995</v>
      </c>
      <c r="C641" s="9">
        <v>136.190002</v>
      </c>
      <c r="D641" s="9">
        <v>134.949997</v>
      </c>
      <c r="E641" s="9">
        <v>135.229996</v>
      </c>
      <c r="F641" s="9">
        <v>127.055305</v>
      </c>
      <c r="G641" s="9">
        <v>148000.0</v>
      </c>
    </row>
    <row r="642">
      <c r="A642" s="15">
        <v>43154.0</v>
      </c>
      <c r="B642" s="9">
        <v>136.070007</v>
      </c>
      <c r="C642" s="9">
        <v>137.080002</v>
      </c>
      <c r="D642" s="9">
        <v>135.729996</v>
      </c>
      <c r="E642" s="9">
        <v>137.029999</v>
      </c>
      <c r="F642" s="9">
        <v>128.746506</v>
      </c>
      <c r="G642" s="9">
        <v>101800.0</v>
      </c>
    </row>
    <row r="643">
      <c r="A643" s="15">
        <v>43157.0</v>
      </c>
      <c r="B643" s="9">
        <v>137.369995</v>
      </c>
      <c r="C643" s="9">
        <v>138.559998</v>
      </c>
      <c r="D643" s="9">
        <v>137.059998</v>
      </c>
      <c r="E643" s="9">
        <v>138.429993</v>
      </c>
      <c r="F643" s="9">
        <v>130.061859</v>
      </c>
      <c r="G643" s="9">
        <v>125600.0</v>
      </c>
    </row>
    <row r="644">
      <c r="A644" s="15">
        <v>43158.0</v>
      </c>
      <c r="B644" s="9">
        <v>137.729996</v>
      </c>
      <c r="C644" s="9">
        <v>137.949997</v>
      </c>
      <c r="D644" s="9">
        <v>136.020004</v>
      </c>
      <c r="E644" s="9">
        <v>136.029999</v>
      </c>
      <c r="F644" s="9">
        <v>127.806961</v>
      </c>
      <c r="G644" s="9">
        <v>150800.0</v>
      </c>
    </row>
    <row r="645">
      <c r="A645" s="15">
        <v>43159.0</v>
      </c>
      <c r="B645" s="9">
        <v>136.169998</v>
      </c>
      <c r="C645" s="9">
        <v>136.220001</v>
      </c>
      <c r="D645" s="9">
        <v>134.570007</v>
      </c>
      <c r="E645" s="9">
        <v>134.600006</v>
      </c>
      <c r="F645" s="9">
        <v>126.463402</v>
      </c>
      <c r="G645" s="9">
        <v>135600.0</v>
      </c>
    </row>
    <row r="646">
      <c r="A646" s="15">
        <v>43160.0</v>
      </c>
      <c r="B646" s="9">
        <v>133.479996</v>
      </c>
      <c r="C646" s="9">
        <v>133.559998</v>
      </c>
      <c r="D646" s="9">
        <v>129.5</v>
      </c>
      <c r="E646" s="9">
        <v>130.389999</v>
      </c>
      <c r="F646" s="9">
        <v>122.507904</v>
      </c>
      <c r="G646" s="9">
        <v>444200.0</v>
      </c>
    </row>
    <row r="647">
      <c r="A647" s="15">
        <v>43161.0</v>
      </c>
      <c r="B647" s="9">
        <v>129.169998</v>
      </c>
      <c r="C647" s="9">
        <v>130.729996</v>
      </c>
      <c r="D647" s="9">
        <v>128.600006</v>
      </c>
      <c r="E647" s="9">
        <v>130.589996</v>
      </c>
      <c r="F647" s="9">
        <v>122.695793</v>
      </c>
      <c r="G647" s="9">
        <v>214200.0</v>
      </c>
    </row>
    <row r="648">
      <c r="A648" s="15">
        <v>43164.0</v>
      </c>
      <c r="B648" s="9">
        <v>129.300003</v>
      </c>
      <c r="C648" s="9">
        <v>131.419998</v>
      </c>
      <c r="D648" s="9">
        <v>128.960007</v>
      </c>
      <c r="E648" s="9">
        <v>130.979996</v>
      </c>
      <c r="F648" s="9">
        <v>123.062218</v>
      </c>
      <c r="G648" s="9">
        <v>161200.0</v>
      </c>
    </row>
    <row r="649">
      <c r="A649" s="15">
        <v>43165.0</v>
      </c>
      <c r="B649" s="9">
        <v>131.679993</v>
      </c>
      <c r="C649" s="9">
        <v>131.839996</v>
      </c>
      <c r="D649" s="9">
        <v>130.740005</v>
      </c>
      <c r="E649" s="9">
        <v>131.339996</v>
      </c>
      <c r="F649" s="9">
        <v>123.400467</v>
      </c>
      <c r="G649" s="9">
        <v>194900.0</v>
      </c>
    </row>
    <row r="650">
      <c r="A650" s="15">
        <v>43166.0</v>
      </c>
      <c r="B650" s="9">
        <v>129.479996</v>
      </c>
      <c r="C650" s="9">
        <v>130.0</v>
      </c>
      <c r="D650" s="9">
        <v>128.410004</v>
      </c>
      <c r="E650" s="9">
        <v>129.820007</v>
      </c>
      <c r="F650" s="9">
        <v>121.972359</v>
      </c>
      <c r="G650" s="9">
        <v>284100.0</v>
      </c>
    </row>
    <row r="651">
      <c r="A651" s="15">
        <v>43167.0</v>
      </c>
      <c r="B651" s="9">
        <v>129.199997</v>
      </c>
      <c r="C651" s="9">
        <v>129.809998</v>
      </c>
      <c r="D651" s="9">
        <v>128.729996</v>
      </c>
      <c r="E651" s="9">
        <v>129.559998</v>
      </c>
      <c r="F651" s="9">
        <v>121.728065</v>
      </c>
      <c r="G651" s="9">
        <v>233800.0</v>
      </c>
    </row>
    <row r="652">
      <c r="A652" s="15">
        <v>43168.0</v>
      </c>
      <c r="B652" s="9">
        <v>128.619995</v>
      </c>
      <c r="C652" s="9">
        <v>130.130005</v>
      </c>
      <c r="D652" s="9">
        <v>127.860001</v>
      </c>
      <c r="E652" s="9">
        <v>129.699997</v>
      </c>
      <c r="F652" s="9">
        <v>121.859612</v>
      </c>
      <c r="G652" s="9">
        <v>473000.0</v>
      </c>
    </row>
    <row r="653">
      <c r="A653" s="15">
        <v>43171.0</v>
      </c>
      <c r="B653" s="9">
        <v>130.039993</v>
      </c>
      <c r="C653" s="9">
        <v>131.0</v>
      </c>
      <c r="D653" s="9">
        <v>130.039993</v>
      </c>
      <c r="E653" s="9">
        <v>130.339996</v>
      </c>
      <c r="F653" s="9">
        <v>122.460915</v>
      </c>
      <c r="G653" s="9">
        <v>144000.0</v>
      </c>
    </row>
    <row r="654">
      <c r="A654" s="15">
        <v>43172.0</v>
      </c>
      <c r="B654" s="9">
        <v>130.660004</v>
      </c>
      <c r="C654" s="9">
        <v>131.169998</v>
      </c>
      <c r="D654" s="9">
        <v>129.669998</v>
      </c>
      <c r="E654" s="9">
        <v>130.0</v>
      </c>
      <c r="F654" s="9">
        <v>122.141479</v>
      </c>
      <c r="G654" s="9">
        <v>174200.0</v>
      </c>
    </row>
    <row r="655">
      <c r="A655" s="15">
        <v>43173.0</v>
      </c>
      <c r="B655" s="9">
        <v>131.210007</v>
      </c>
      <c r="C655" s="9">
        <v>131.210007</v>
      </c>
      <c r="D655" s="9">
        <v>129.869995</v>
      </c>
      <c r="E655" s="9">
        <v>130.0</v>
      </c>
      <c r="F655" s="9">
        <v>122.141479</v>
      </c>
      <c r="G655" s="9">
        <v>116100.0</v>
      </c>
    </row>
    <row r="656">
      <c r="A656" s="15">
        <v>43174.0</v>
      </c>
      <c r="B656" s="9">
        <v>130.559998</v>
      </c>
      <c r="C656" s="9">
        <v>131.0</v>
      </c>
      <c r="D656" s="9">
        <v>129.929993</v>
      </c>
      <c r="E656" s="9">
        <v>130.389999</v>
      </c>
      <c r="F656" s="9">
        <v>122.507904</v>
      </c>
      <c r="G656" s="9">
        <v>102400.0</v>
      </c>
    </row>
    <row r="657">
      <c r="A657" s="15">
        <v>43175.0</v>
      </c>
      <c r="B657" s="9">
        <v>130.080002</v>
      </c>
      <c r="C657" s="9">
        <v>130.410004</v>
      </c>
      <c r="D657" s="9">
        <v>129.899994</v>
      </c>
      <c r="E657" s="9">
        <v>129.910004</v>
      </c>
      <c r="F657" s="9">
        <v>122.056915</v>
      </c>
      <c r="G657" s="9">
        <v>91400.0</v>
      </c>
    </row>
    <row r="658">
      <c r="A658" s="15">
        <v>43178.0</v>
      </c>
      <c r="B658" s="9">
        <v>129.160004</v>
      </c>
      <c r="C658" s="9">
        <v>129.350006</v>
      </c>
      <c r="D658" s="9">
        <v>127.25</v>
      </c>
      <c r="E658" s="9">
        <v>127.839996</v>
      </c>
      <c r="F658" s="9">
        <v>120.112045</v>
      </c>
      <c r="G658" s="9">
        <v>179500.0</v>
      </c>
    </row>
    <row r="659">
      <c r="A659" s="15">
        <v>43179.0</v>
      </c>
      <c r="B659" s="9">
        <v>128.550003</v>
      </c>
      <c r="C659" s="9">
        <v>129.389999</v>
      </c>
      <c r="D659" s="9">
        <v>128.520004</v>
      </c>
      <c r="E659" s="9">
        <v>129.25</v>
      </c>
      <c r="F659" s="9">
        <v>121.436806</v>
      </c>
      <c r="G659" s="9">
        <v>69100.0</v>
      </c>
    </row>
    <row r="660">
      <c r="A660" s="15">
        <v>43180.0</v>
      </c>
      <c r="B660" s="9">
        <v>129.289993</v>
      </c>
      <c r="C660" s="9">
        <v>130.199997</v>
      </c>
      <c r="D660" s="9">
        <v>128.869995</v>
      </c>
      <c r="E660" s="9">
        <v>129.279999</v>
      </c>
      <c r="F660" s="9">
        <v>121.464989</v>
      </c>
      <c r="G660" s="9">
        <v>110500.0</v>
      </c>
    </row>
    <row r="661">
      <c r="A661" s="15">
        <v>43181.0</v>
      </c>
      <c r="B661" s="9">
        <v>128.309998</v>
      </c>
      <c r="C661" s="9">
        <v>128.649994</v>
      </c>
      <c r="D661" s="9">
        <v>126.949997</v>
      </c>
      <c r="E661" s="9">
        <v>127.019997</v>
      </c>
      <c r="F661" s="9">
        <v>119.341606</v>
      </c>
      <c r="G661" s="9">
        <v>177300.0</v>
      </c>
    </row>
    <row r="662">
      <c r="A662" s="15">
        <v>43182.0</v>
      </c>
      <c r="B662" s="9">
        <v>126.449997</v>
      </c>
      <c r="C662" s="9">
        <v>126.720001</v>
      </c>
      <c r="D662" s="9">
        <v>124.459999</v>
      </c>
      <c r="E662" s="9">
        <v>124.5</v>
      </c>
      <c r="F662" s="9">
        <v>116.973946</v>
      </c>
      <c r="G662" s="9">
        <v>223200.0</v>
      </c>
    </row>
    <row r="663">
      <c r="A663" s="15">
        <v>43185.0</v>
      </c>
      <c r="B663" s="9">
        <v>126.269997</v>
      </c>
      <c r="C663" s="9">
        <v>127.489998</v>
      </c>
      <c r="D663" s="9">
        <v>125.25</v>
      </c>
      <c r="E663" s="9">
        <v>127.309998</v>
      </c>
      <c r="F663" s="9">
        <v>119.614082</v>
      </c>
      <c r="G663" s="9">
        <v>158700.0</v>
      </c>
    </row>
    <row r="664">
      <c r="A664" s="15">
        <v>43186.0</v>
      </c>
      <c r="B664" s="9">
        <v>129.479996</v>
      </c>
      <c r="C664" s="9">
        <v>130.110001</v>
      </c>
      <c r="D664" s="9">
        <v>127.550003</v>
      </c>
      <c r="E664" s="9">
        <v>128.039993</v>
      </c>
      <c r="F664" s="9">
        <v>120.29995</v>
      </c>
      <c r="G664" s="9">
        <v>347600.0</v>
      </c>
    </row>
    <row r="665">
      <c r="A665" s="15">
        <v>43187.0</v>
      </c>
      <c r="B665" s="9">
        <v>128.210007</v>
      </c>
      <c r="C665" s="9">
        <v>129.740005</v>
      </c>
      <c r="D665" s="9">
        <v>128.139999</v>
      </c>
      <c r="E665" s="9">
        <v>129.369995</v>
      </c>
      <c r="F665" s="9">
        <v>123.663551</v>
      </c>
      <c r="G665" s="9">
        <v>348300.0</v>
      </c>
    </row>
    <row r="666">
      <c r="A666" s="15">
        <v>43188.0</v>
      </c>
      <c r="B666" s="9">
        <v>130.0</v>
      </c>
      <c r="C666" s="9">
        <v>130.949997</v>
      </c>
      <c r="D666" s="9">
        <v>129.080002</v>
      </c>
      <c r="E666" s="9">
        <v>130.369995</v>
      </c>
      <c r="F666" s="9">
        <v>124.619438</v>
      </c>
      <c r="G666" s="9">
        <v>165000.0</v>
      </c>
    </row>
    <row r="667">
      <c r="A667" s="15">
        <v>43192.0</v>
      </c>
      <c r="B667" s="9">
        <v>128.949997</v>
      </c>
      <c r="C667" s="9">
        <v>128.949997</v>
      </c>
      <c r="D667" s="9">
        <v>125.849998</v>
      </c>
      <c r="E667" s="9">
        <v>126.589996</v>
      </c>
      <c r="F667" s="9">
        <v>121.006172</v>
      </c>
      <c r="G667" s="9">
        <v>260000.0</v>
      </c>
    </row>
    <row r="668">
      <c r="A668" s="15">
        <v>43193.0</v>
      </c>
      <c r="B668" s="9">
        <v>127.110001</v>
      </c>
      <c r="C668" s="9">
        <v>128.470001</v>
      </c>
      <c r="D668" s="9">
        <v>126.919998</v>
      </c>
      <c r="E668" s="9">
        <v>128.350006</v>
      </c>
      <c r="F668" s="9">
        <v>122.688545</v>
      </c>
      <c r="G668" s="9">
        <v>233100.0</v>
      </c>
    </row>
    <row r="669">
      <c r="A669" s="15">
        <v>43194.0</v>
      </c>
      <c r="B669" s="9">
        <v>125.970001</v>
      </c>
      <c r="C669" s="9">
        <v>127.919998</v>
      </c>
      <c r="D669" s="9">
        <v>125.769997</v>
      </c>
      <c r="E669" s="9">
        <v>127.760002</v>
      </c>
      <c r="F669" s="9">
        <v>122.124565</v>
      </c>
      <c r="G669" s="9">
        <v>396400.0</v>
      </c>
    </row>
    <row r="670">
      <c r="A670" s="15">
        <v>43195.0</v>
      </c>
      <c r="B670" s="9">
        <v>127.339996</v>
      </c>
      <c r="C670" s="9">
        <v>127.889999</v>
      </c>
      <c r="D670" s="9">
        <v>126.93</v>
      </c>
      <c r="E670" s="9">
        <v>127.400002</v>
      </c>
      <c r="F670" s="9">
        <v>121.780449</v>
      </c>
      <c r="G670" s="9">
        <v>437300.0</v>
      </c>
    </row>
    <row r="671">
      <c r="A671" s="15">
        <v>43196.0</v>
      </c>
      <c r="B671" s="9">
        <v>126.120003</v>
      </c>
      <c r="C671" s="9">
        <v>126.510002</v>
      </c>
      <c r="D671" s="9">
        <v>124.449997</v>
      </c>
      <c r="E671" s="9">
        <v>125.370003</v>
      </c>
      <c r="F671" s="9">
        <v>119.839989</v>
      </c>
      <c r="G671" s="9">
        <v>420600.0</v>
      </c>
    </row>
    <row r="672">
      <c r="A672" s="15">
        <v>43199.0</v>
      </c>
      <c r="B672" s="9">
        <v>126.25</v>
      </c>
      <c r="C672" s="9">
        <v>127.220001</v>
      </c>
      <c r="D672" s="9">
        <v>125.730003</v>
      </c>
      <c r="E672" s="9">
        <v>126.169998</v>
      </c>
      <c r="F672" s="9">
        <v>120.604706</v>
      </c>
      <c r="G672" s="9">
        <v>233200.0</v>
      </c>
    </row>
    <row r="673">
      <c r="A673" s="15">
        <v>43200.0</v>
      </c>
      <c r="B673" s="9">
        <v>127.980003</v>
      </c>
      <c r="C673" s="9">
        <v>128.529999</v>
      </c>
      <c r="D673" s="9">
        <v>127.760002</v>
      </c>
      <c r="E673" s="9">
        <v>128.259995</v>
      </c>
      <c r="F673" s="9">
        <v>122.602501</v>
      </c>
      <c r="G673" s="9">
        <v>303400.0</v>
      </c>
    </row>
    <row r="674">
      <c r="A674" s="15">
        <v>43201.0</v>
      </c>
      <c r="B674" s="9">
        <v>128.009995</v>
      </c>
      <c r="C674" s="9">
        <v>128.529999</v>
      </c>
      <c r="D674" s="9">
        <v>127.720001</v>
      </c>
      <c r="E674" s="9">
        <v>127.809998</v>
      </c>
      <c r="F674" s="9">
        <v>122.172356</v>
      </c>
      <c r="G674" s="9">
        <v>155000.0</v>
      </c>
    </row>
    <row r="675">
      <c r="A675" s="15">
        <v>43202.0</v>
      </c>
      <c r="B675" s="9">
        <v>128.580002</v>
      </c>
      <c r="C675" s="9">
        <v>129.020004</v>
      </c>
      <c r="D675" s="9">
        <v>128.300003</v>
      </c>
      <c r="E675" s="9">
        <v>128.630005</v>
      </c>
      <c r="F675" s="9">
        <v>122.9562</v>
      </c>
      <c r="G675" s="9">
        <v>134500.0</v>
      </c>
    </row>
    <row r="676">
      <c r="A676" s="15">
        <v>43203.0</v>
      </c>
      <c r="B676" s="9">
        <v>128.850006</v>
      </c>
      <c r="C676" s="9">
        <v>128.949997</v>
      </c>
      <c r="D676" s="9">
        <v>128.220001</v>
      </c>
      <c r="E676" s="9">
        <v>128.529999</v>
      </c>
      <c r="F676" s="9">
        <v>122.860603</v>
      </c>
      <c r="G676" s="9">
        <v>89000.0</v>
      </c>
    </row>
    <row r="677">
      <c r="A677" s="15">
        <v>43206.0</v>
      </c>
      <c r="B677" s="9">
        <v>129.160004</v>
      </c>
      <c r="C677" s="9">
        <v>129.339996</v>
      </c>
      <c r="D677" s="9">
        <v>128.710007</v>
      </c>
      <c r="E677" s="9">
        <v>128.820007</v>
      </c>
      <c r="F677" s="9">
        <v>123.137817</v>
      </c>
      <c r="G677" s="9">
        <v>137300.0</v>
      </c>
    </row>
    <row r="678">
      <c r="A678" s="15">
        <v>43207.0</v>
      </c>
      <c r="B678" s="9">
        <v>128.979996</v>
      </c>
      <c r="C678" s="9">
        <v>129.410004</v>
      </c>
      <c r="D678" s="9">
        <v>128.509995</v>
      </c>
      <c r="E678" s="9">
        <v>129.339996</v>
      </c>
      <c r="F678" s="9">
        <v>123.634865</v>
      </c>
      <c r="G678" s="9">
        <v>174100.0</v>
      </c>
    </row>
    <row r="679">
      <c r="A679" s="15">
        <v>43208.0</v>
      </c>
      <c r="B679" s="9">
        <v>129.470001</v>
      </c>
      <c r="C679" s="9">
        <v>129.630005</v>
      </c>
      <c r="D679" s="9">
        <v>129.020004</v>
      </c>
      <c r="E679" s="9">
        <v>129.070007</v>
      </c>
      <c r="F679" s="9">
        <v>123.376793</v>
      </c>
      <c r="G679" s="9">
        <v>199600.0</v>
      </c>
    </row>
    <row r="680">
      <c r="A680" s="15">
        <v>43209.0</v>
      </c>
      <c r="B680" s="9">
        <v>128.789993</v>
      </c>
      <c r="C680" s="9">
        <v>128.789993</v>
      </c>
      <c r="D680" s="9">
        <v>128.0</v>
      </c>
      <c r="E680" s="9">
        <v>128.490005</v>
      </c>
      <c r="F680" s="9">
        <v>122.822365</v>
      </c>
      <c r="G680" s="9">
        <v>148000.0</v>
      </c>
    </row>
    <row r="681">
      <c r="A681" s="15">
        <v>43210.0</v>
      </c>
      <c r="B681" s="9">
        <v>128.949997</v>
      </c>
      <c r="C681" s="9">
        <v>129.339996</v>
      </c>
      <c r="D681" s="9">
        <v>128.800003</v>
      </c>
      <c r="E681" s="9">
        <v>129.229996</v>
      </c>
      <c r="F681" s="9">
        <v>123.529724</v>
      </c>
      <c r="G681" s="9">
        <v>214600.0</v>
      </c>
    </row>
    <row r="682">
      <c r="A682" s="15">
        <v>43213.0</v>
      </c>
      <c r="B682" s="9">
        <v>129.360001</v>
      </c>
      <c r="C682" s="9">
        <v>129.369995</v>
      </c>
      <c r="D682" s="9">
        <v>128.740005</v>
      </c>
      <c r="E682" s="9">
        <v>129.070007</v>
      </c>
      <c r="F682" s="9">
        <v>123.376793</v>
      </c>
      <c r="G682" s="9">
        <v>117600.0</v>
      </c>
    </row>
    <row r="683">
      <c r="A683" s="15">
        <v>43214.0</v>
      </c>
      <c r="B683" s="9">
        <v>130.5</v>
      </c>
      <c r="C683" s="9">
        <v>130.639999</v>
      </c>
      <c r="D683" s="9">
        <v>129.080002</v>
      </c>
      <c r="E683" s="9">
        <v>129.470001</v>
      </c>
      <c r="F683" s="9">
        <v>123.75914</v>
      </c>
      <c r="G683" s="9">
        <v>145600.0</v>
      </c>
    </row>
    <row r="684">
      <c r="A684" s="15">
        <v>43215.0</v>
      </c>
      <c r="B684" s="9">
        <v>130.729996</v>
      </c>
      <c r="C684" s="9">
        <v>131.270004</v>
      </c>
      <c r="D684" s="9">
        <v>130.539993</v>
      </c>
      <c r="E684" s="9">
        <v>131.100006</v>
      </c>
      <c r="F684" s="9">
        <v>125.317253</v>
      </c>
      <c r="G684" s="9">
        <v>181500.0</v>
      </c>
    </row>
    <row r="685">
      <c r="A685" s="15">
        <v>43216.0</v>
      </c>
      <c r="B685" s="9">
        <v>131.399994</v>
      </c>
      <c r="C685" s="9">
        <v>131.869995</v>
      </c>
      <c r="D685" s="9">
        <v>131.110001</v>
      </c>
      <c r="E685" s="9">
        <v>131.610001</v>
      </c>
      <c r="F685" s="9">
        <v>125.804741</v>
      </c>
      <c r="G685" s="9">
        <v>105800.0</v>
      </c>
    </row>
    <row r="686">
      <c r="A686" s="15">
        <v>43217.0</v>
      </c>
      <c r="B686" s="9">
        <v>131.389999</v>
      </c>
      <c r="C686" s="9">
        <v>131.649994</v>
      </c>
      <c r="D686" s="9">
        <v>130.910004</v>
      </c>
      <c r="E686" s="9">
        <v>131.009995</v>
      </c>
      <c r="F686" s="9">
        <v>125.231209</v>
      </c>
      <c r="G686" s="9">
        <v>116900.0</v>
      </c>
    </row>
    <row r="687">
      <c r="A687" s="15">
        <v>43220.0</v>
      </c>
      <c r="B687" s="9">
        <v>131.259995</v>
      </c>
      <c r="C687" s="9">
        <v>131.839996</v>
      </c>
      <c r="D687" s="9">
        <v>130.809998</v>
      </c>
      <c r="E687" s="9">
        <v>130.979996</v>
      </c>
      <c r="F687" s="9">
        <v>125.202522</v>
      </c>
      <c r="G687" s="9">
        <v>170600.0</v>
      </c>
    </row>
    <row r="688">
      <c r="A688" s="15">
        <v>43221.0</v>
      </c>
      <c r="B688" s="9">
        <v>130.690002</v>
      </c>
      <c r="C688" s="9">
        <v>131.0</v>
      </c>
      <c r="D688" s="9">
        <v>130.149994</v>
      </c>
      <c r="E688" s="9">
        <v>130.970001</v>
      </c>
      <c r="F688" s="9">
        <v>125.19297</v>
      </c>
      <c r="G688" s="9">
        <v>127000.0</v>
      </c>
    </row>
    <row r="689">
      <c r="A689" s="15">
        <v>43222.0</v>
      </c>
      <c r="B689" s="9">
        <v>131.0</v>
      </c>
      <c r="C689" s="9">
        <v>131.0</v>
      </c>
      <c r="D689" s="9">
        <v>130.100006</v>
      </c>
      <c r="E689" s="9">
        <v>130.179993</v>
      </c>
      <c r="F689" s="9">
        <v>124.437813</v>
      </c>
      <c r="G689" s="9">
        <v>127100.0</v>
      </c>
    </row>
    <row r="690">
      <c r="A690" s="15">
        <v>43223.0</v>
      </c>
      <c r="B690" s="9">
        <v>129.929993</v>
      </c>
      <c r="C690" s="9">
        <v>130.529999</v>
      </c>
      <c r="D690" s="9">
        <v>129.100006</v>
      </c>
      <c r="E690" s="9">
        <v>130.110001</v>
      </c>
      <c r="F690" s="9">
        <v>124.370903</v>
      </c>
      <c r="G690" s="9">
        <v>109500.0</v>
      </c>
    </row>
    <row r="691">
      <c r="A691" s="15">
        <v>43224.0</v>
      </c>
      <c r="B691" s="9">
        <v>129.899994</v>
      </c>
      <c r="C691" s="9">
        <v>131.320007</v>
      </c>
      <c r="D691" s="9">
        <v>129.539993</v>
      </c>
      <c r="E691" s="9">
        <v>131.320007</v>
      </c>
      <c r="F691" s="9">
        <v>125.527542</v>
      </c>
      <c r="G691" s="9">
        <v>109800.0</v>
      </c>
    </row>
    <row r="692">
      <c r="A692" s="15">
        <v>43227.0</v>
      </c>
      <c r="B692" s="9">
        <v>131.399994</v>
      </c>
      <c r="C692" s="9">
        <v>131.940002</v>
      </c>
      <c r="D692" s="9">
        <v>131.149994</v>
      </c>
      <c r="E692" s="9">
        <v>131.509995</v>
      </c>
      <c r="F692" s="9">
        <v>125.709145</v>
      </c>
      <c r="G692" s="9">
        <v>114300.0</v>
      </c>
    </row>
    <row r="693">
      <c r="A693" s="15">
        <v>43228.0</v>
      </c>
      <c r="B693" s="9">
        <v>130.630005</v>
      </c>
      <c r="C693" s="9">
        <v>130.979996</v>
      </c>
      <c r="D693" s="9">
        <v>130.449997</v>
      </c>
      <c r="E693" s="9">
        <v>130.899994</v>
      </c>
      <c r="F693" s="9">
        <v>125.12606</v>
      </c>
      <c r="G693" s="9">
        <v>133800.0</v>
      </c>
    </row>
    <row r="694">
      <c r="A694" s="15">
        <v>43229.0</v>
      </c>
      <c r="B694" s="9">
        <v>135.139999</v>
      </c>
      <c r="C694" s="9">
        <v>136.289993</v>
      </c>
      <c r="D694" s="9">
        <v>134.960007</v>
      </c>
      <c r="E694" s="9">
        <v>136.289993</v>
      </c>
      <c r="F694" s="9">
        <v>130.27829</v>
      </c>
      <c r="G694" s="9">
        <v>364800.0</v>
      </c>
    </row>
    <row r="695">
      <c r="A695" s="15">
        <v>43230.0</v>
      </c>
      <c r="B695" s="9">
        <v>138.350006</v>
      </c>
      <c r="C695" s="9">
        <v>138.679993</v>
      </c>
      <c r="D695" s="9">
        <v>138.149994</v>
      </c>
      <c r="E695" s="9">
        <v>138.389999</v>
      </c>
      <c r="F695" s="9">
        <v>132.285675</v>
      </c>
      <c r="G695" s="9">
        <v>198400.0</v>
      </c>
    </row>
    <row r="696">
      <c r="A696" s="15">
        <v>43231.0</v>
      </c>
      <c r="B696" s="9">
        <v>137.979996</v>
      </c>
      <c r="C696" s="9">
        <v>138.160004</v>
      </c>
      <c r="D696" s="9">
        <v>137.600006</v>
      </c>
      <c r="E696" s="9">
        <v>138.070007</v>
      </c>
      <c r="F696" s="9">
        <v>131.979813</v>
      </c>
      <c r="G696" s="9">
        <v>140600.0</v>
      </c>
    </row>
    <row r="697">
      <c r="A697" s="15">
        <v>43234.0</v>
      </c>
      <c r="B697" s="9">
        <v>138.039993</v>
      </c>
      <c r="C697" s="9">
        <v>138.449997</v>
      </c>
      <c r="D697" s="9">
        <v>138.0</v>
      </c>
      <c r="E697" s="9">
        <v>138.139999</v>
      </c>
      <c r="F697" s="9">
        <v>132.046707</v>
      </c>
      <c r="G697" s="9">
        <v>98800.0</v>
      </c>
    </row>
    <row r="698">
      <c r="A698" s="15">
        <v>43235.0</v>
      </c>
      <c r="B698" s="9">
        <v>136.440002</v>
      </c>
      <c r="C698" s="9">
        <v>136.460007</v>
      </c>
      <c r="D698" s="9">
        <v>135.929993</v>
      </c>
      <c r="E698" s="9">
        <v>136.220001</v>
      </c>
      <c r="F698" s="9">
        <v>130.211395</v>
      </c>
      <c r="G698" s="9">
        <v>148700.0</v>
      </c>
    </row>
    <row r="699">
      <c r="A699" s="15">
        <v>43236.0</v>
      </c>
      <c r="B699" s="9">
        <v>136.929993</v>
      </c>
      <c r="C699" s="9">
        <v>137.660004</v>
      </c>
      <c r="D699" s="9">
        <v>136.850006</v>
      </c>
      <c r="E699" s="9">
        <v>137.350006</v>
      </c>
      <c r="F699" s="9">
        <v>131.291565</v>
      </c>
      <c r="G699" s="9">
        <v>100900.0</v>
      </c>
    </row>
    <row r="700">
      <c r="A700" s="15">
        <v>43237.0</v>
      </c>
      <c r="B700" s="9">
        <v>137.0</v>
      </c>
      <c r="C700" s="9">
        <v>137.059998</v>
      </c>
      <c r="D700" s="9">
        <v>136.460007</v>
      </c>
      <c r="E700" s="9">
        <v>136.669998</v>
      </c>
      <c r="F700" s="9">
        <v>130.641556</v>
      </c>
      <c r="G700" s="9">
        <v>73100.0</v>
      </c>
    </row>
    <row r="701">
      <c r="A701" s="15">
        <v>43238.0</v>
      </c>
      <c r="B701" s="9">
        <v>136.5</v>
      </c>
      <c r="C701" s="9">
        <v>136.5</v>
      </c>
      <c r="D701" s="9">
        <v>135.669998</v>
      </c>
      <c r="E701" s="9">
        <v>136.039993</v>
      </c>
      <c r="F701" s="9">
        <v>130.039322</v>
      </c>
      <c r="G701" s="9">
        <v>168600.0</v>
      </c>
    </row>
    <row r="702">
      <c r="A702" s="15">
        <v>43241.0</v>
      </c>
      <c r="B702" s="9">
        <v>136.490005</v>
      </c>
      <c r="C702" s="9">
        <v>136.570007</v>
      </c>
      <c r="D702" s="9">
        <v>136.029999</v>
      </c>
      <c r="E702" s="9">
        <v>136.449997</v>
      </c>
      <c r="F702" s="9">
        <v>130.431259</v>
      </c>
      <c r="G702" s="9">
        <v>81800.0</v>
      </c>
    </row>
    <row r="703">
      <c r="A703" s="15">
        <v>43242.0</v>
      </c>
      <c r="B703" s="9">
        <v>136.5</v>
      </c>
      <c r="C703" s="9">
        <v>136.5</v>
      </c>
      <c r="D703" s="9">
        <v>135.660004</v>
      </c>
      <c r="E703" s="9">
        <v>135.740005</v>
      </c>
      <c r="F703" s="9">
        <v>129.752594</v>
      </c>
      <c r="G703" s="9">
        <v>120400.0</v>
      </c>
    </row>
    <row r="704">
      <c r="A704" s="15">
        <v>43243.0</v>
      </c>
      <c r="B704" s="9">
        <v>134.600006</v>
      </c>
      <c r="C704" s="9">
        <v>134.889999</v>
      </c>
      <c r="D704" s="9">
        <v>133.830002</v>
      </c>
      <c r="E704" s="9">
        <v>134.830002</v>
      </c>
      <c r="F704" s="9">
        <v>128.882706</v>
      </c>
      <c r="G704" s="9">
        <v>106300.0</v>
      </c>
    </row>
    <row r="705">
      <c r="A705" s="15">
        <v>43244.0</v>
      </c>
      <c r="B705" s="9">
        <v>132.399994</v>
      </c>
      <c r="C705" s="9">
        <v>132.820007</v>
      </c>
      <c r="D705" s="9">
        <v>131.789993</v>
      </c>
      <c r="E705" s="9">
        <v>132.440002</v>
      </c>
      <c r="F705" s="9">
        <v>126.598145</v>
      </c>
      <c r="G705" s="9">
        <v>261800.0</v>
      </c>
    </row>
    <row r="706">
      <c r="A706" s="15">
        <v>43245.0</v>
      </c>
      <c r="B706" s="9">
        <v>129.800003</v>
      </c>
      <c r="C706" s="9">
        <v>130.220001</v>
      </c>
      <c r="D706" s="9">
        <v>129.610001</v>
      </c>
      <c r="E706" s="9">
        <v>129.960007</v>
      </c>
      <c r="F706" s="9">
        <v>124.227524</v>
      </c>
      <c r="G706" s="9">
        <v>204900.0</v>
      </c>
    </row>
    <row r="707">
      <c r="A707" s="15">
        <v>43249.0</v>
      </c>
      <c r="B707" s="9">
        <v>127.43</v>
      </c>
      <c r="C707" s="9">
        <v>127.830002</v>
      </c>
      <c r="D707" s="9">
        <v>126.360001</v>
      </c>
      <c r="E707" s="9">
        <v>126.699997</v>
      </c>
      <c r="F707" s="9">
        <v>121.11132</v>
      </c>
      <c r="G707" s="9">
        <v>276400.0</v>
      </c>
    </row>
    <row r="708">
      <c r="A708" s="15">
        <v>43250.0</v>
      </c>
      <c r="B708" s="9">
        <v>126.639999</v>
      </c>
      <c r="C708" s="9">
        <v>127.669998</v>
      </c>
      <c r="D708" s="9">
        <v>126.589996</v>
      </c>
      <c r="E708" s="9">
        <v>127.230003</v>
      </c>
      <c r="F708" s="9">
        <v>121.617943</v>
      </c>
      <c r="G708" s="9">
        <v>287700.0</v>
      </c>
    </row>
    <row r="709">
      <c r="A709" s="15">
        <v>43251.0</v>
      </c>
      <c r="B709" s="9">
        <v>127.830002</v>
      </c>
      <c r="C709" s="9">
        <v>128.149994</v>
      </c>
      <c r="D709" s="9">
        <v>127.089996</v>
      </c>
      <c r="E709" s="9">
        <v>127.970001</v>
      </c>
      <c r="F709" s="9">
        <v>122.325302</v>
      </c>
      <c r="G709" s="9">
        <v>369800.0</v>
      </c>
    </row>
    <row r="710">
      <c r="A710" s="15">
        <v>43252.0</v>
      </c>
      <c r="B710" s="9">
        <v>131.289993</v>
      </c>
      <c r="C710" s="9">
        <v>131.869995</v>
      </c>
      <c r="D710" s="9">
        <v>130.919998</v>
      </c>
      <c r="E710" s="9">
        <v>131.309998</v>
      </c>
      <c r="F710" s="9">
        <v>125.517967</v>
      </c>
      <c r="G710" s="9">
        <v>225800.0</v>
      </c>
    </row>
    <row r="711">
      <c r="A711" s="15">
        <v>43255.0</v>
      </c>
      <c r="B711" s="9">
        <v>135.25</v>
      </c>
      <c r="C711" s="9">
        <v>135.289993</v>
      </c>
      <c r="D711" s="9">
        <v>134.179993</v>
      </c>
      <c r="E711" s="9">
        <v>134.279999</v>
      </c>
      <c r="F711" s="9">
        <v>128.356979</v>
      </c>
      <c r="G711" s="9">
        <v>180500.0</v>
      </c>
    </row>
    <row r="712">
      <c r="A712" s="15">
        <v>43256.0</v>
      </c>
      <c r="B712" s="9">
        <v>133.630005</v>
      </c>
      <c r="C712" s="9">
        <v>133.75</v>
      </c>
      <c r="D712" s="9">
        <v>133.360001</v>
      </c>
      <c r="E712" s="9">
        <v>133.460007</v>
      </c>
      <c r="F712" s="9">
        <v>127.573151</v>
      </c>
      <c r="G712" s="9">
        <v>94700.0</v>
      </c>
    </row>
    <row r="713">
      <c r="A713" s="15">
        <v>43257.0</v>
      </c>
      <c r="B713" s="9">
        <v>136.029999</v>
      </c>
      <c r="C713" s="9">
        <v>136.179993</v>
      </c>
      <c r="D713" s="9">
        <v>135.380005</v>
      </c>
      <c r="E713" s="9">
        <v>136.169998</v>
      </c>
      <c r="F713" s="9">
        <v>130.163605</v>
      </c>
      <c r="G713" s="9">
        <v>141500.0</v>
      </c>
    </row>
    <row r="714">
      <c r="A714" s="15">
        <v>43258.0</v>
      </c>
      <c r="B714" s="9">
        <v>136.759995</v>
      </c>
      <c r="C714" s="9">
        <v>137.419998</v>
      </c>
      <c r="D714" s="9">
        <v>136.419998</v>
      </c>
      <c r="E714" s="9">
        <v>136.449997</v>
      </c>
      <c r="F714" s="9">
        <v>130.431259</v>
      </c>
      <c r="G714" s="9">
        <v>233500.0</v>
      </c>
    </row>
    <row r="715">
      <c r="A715" s="15">
        <v>43259.0</v>
      </c>
      <c r="B715" s="9">
        <v>136.389999</v>
      </c>
      <c r="C715" s="9">
        <v>136.410004</v>
      </c>
      <c r="D715" s="9">
        <v>135.789993</v>
      </c>
      <c r="E715" s="9">
        <v>136.210007</v>
      </c>
      <c r="F715" s="9">
        <v>130.201859</v>
      </c>
      <c r="G715" s="9">
        <v>107100.0</v>
      </c>
    </row>
    <row r="716">
      <c r="A716" s="15">
        <v>43262.0</v>
      </c>
      <c r="B716" s="9">
        <v>136.479996</v>
      </c>
      <c r="C716" s="9">
        <v>137.559998</v>
      </c>
      <c r="D716" s="9">
        <v>136.470001</v>
      </c>
      <c r="E716" s="9">
        <v>137.149994</v>
      </c>
      <c r="F716" s="9">
        <v>131.100372</v>
      </c>
      <c r="G716" s="9">
        <v>95200.0</v>
      </c>
    </row>
    <row r="717">
      <c r="A717" s="15">
        <v>43263.0</v>
      </c>
      <c r="B717" s="9">
        <v>134.699997</v>
      </c>
      <c r="C717" s="9">
        <v>134.979996</v>
      </c>
      <c r="D717" s="9">
        <v>134.389999</v>
      </c>
      <c r="E717" s="9">
        <v>134.550003</v>
      </c>
      <c r="F717" s="9">
        <v>128.615067</v>
      </c>
      <c r="G717" s="9">
        <v>225000.0</v>
      </c>
    </row>
    <row r="718">
      <c r="A718" s="15">
        <v>43264.0</v>
      </c>
      <c r="B718" s="9">
        <v>135.839996</v>
      </c>
      <c r="C718" s="9">
        <v>135.929993</v>
      </c>
      <c r="D718" s="9">
        <v>135.289993</v>
      </c>
      <c r="E718" s="9">
        <v>135.410004</v>
      </c>
      <c r="F718" s="9">
        <v>129.437134</v>
      </c>
      <c r="G718" s="9">
        <v>112400.0</v>
      </c>
    </row>
    <row r="719">
      <c r="A719" s="15">
        <v>43265.0</v>
      </c>
      <c r="B719" s="9">
        <v>135.399994</v>
      </c>
      <c r="C719" s="9">
        <v>135.789993</v>
      </c>
      <c r="D719" s="9">
        <v>135.320007</v>
      </c>
      <c r="E719" s="9">
        <v>135.440002</v>
      </c>
      <c r="F719" s="9">
        <v>129.465805</v>
      </c>
      <c r="G719" s="9">
        <v>76800.0</v>
      </c>
    </row>
    <row r="720">
      <c r="A720" s="15">
        <v>43266.0</v>
      </c>
      <c r="B720" s="9">
        <v>136.240005</v>
      </c>
      <c r="C720" s="9">
        <v>136.380005</v>
      </c>
      <c r="D720" s="9">
        <v>135.210007</v>
      </c>
      <c r="E720" s="9">
        <v>135.809998</v>
      </c>
      <c r="F720" s="9">
        <v>129.819489</v>
      </c>
      <c r="G720" s="9">
        <v>150400.0</v>
      </c>
    </row>
    <row r="721">
      <c r="A721" s="15">
        <v>43269.0</v>
      </c>
      <c r="B721" s="9">
        <v>135.619995</v>
      </c>
      <c r="C721" s="9">
        <v>136.550003</v>
      </c>
      <c r="D721" s="9">
        <v>135.589996</v>
      </c>
      <c r="E721" s="9">
        <v>136.520004</v>
      </c>
      <c r="F721" s="9">
        <v>130.498169</v>
      </c>
      <c r="G721" s="9">
        <v>135400.0</v>
      </c>
    </row>
    <row r="722">
      <c r="A722" s="15">
        <v>43270.0</v>
      </c>
      <c r="B722" s="9">
        <v>135.800003</v>
      </c>
      <c r="C722" s="9">
        <v>136.190002</v>
      </c>
      <c r="D722" s="9">
        <v>135.529999</v>
      </c>
      <c r="E722" s="9">
        <v>136.149994</v>
      </c>
      <c r="F722" s="9">
        <v>130.144485</v>
      </c>
      <c r="G722" s="9">
        <v>158100.0</v>
      </c>
    </row>
    <row r="723">
      <c r="A723" s="15">
        <v>43271.0</v>
      </c>
      <c r="B723" s="9">
        <v>135.199997</v>
      </c>
      <c r="C723" s="9">
        <v>135.300003</v>
      </c>
      <c r="D723" s="9">
        <v>134.259995</v>
      </c>
      <c r="E723" s="9">
        <v>134.369995</v>
      </c>
      <c r="F723" s="9">
        <v>128.442993</v>
      </c>
      <c r="G723" s="9">
        <v>117600.0</v>
      </c>
    </row>
    <row r="724">
      <c r="A724" s="15">
        <v>43272.0</v>
      </c>
      <c r="B724" s="9">
        <v>133.589996</v>
      </c>
      <c r="C724" s="9">
        <v>133.589996</v>
      </c>
      <c r="D724" s="9">
        <v>132.190002</v>
      </c>
      <c r="E724" s="9">
        <v>132.660004</v>
      </c>
      <c r="F724" s="9">
        <v>126.808426</v>
      </c>
      <c r="G724" s="9">
        <v>155600.0</v>
      </c>
    </row>
    <row r="725">
      <c r="A725" s="15">
        <v>43273.0</v>
      </c>
      <c r="B725" s="9">
        <v>131.889999</v>
      </c>
      <c r="C725" s="9">
        <v>131.929993</v>
      </c>
      <c r="D725" s="9">
        <v>130.720001</v>
      </c>
      <c r="E725" s="9">
        <v>131.0</v>
      </c>
      <c r="F725" s="9">
        <v>125.221657</v>
      </c>
      <c r="G725" s="9">
        <v>209600.0</v>
      </c>
    </row>
    <row r="726">
      <c r="A726" s="15">
        <v>43276.0</v>
      </c>
      <c r="B726" s="9">
        <v>129.850006</v>
      </c>
      <c r="C726" s="9">
        <v>129.979996</v>
      </c>
      <c r="D726" s="9">
        <v>128.229996</v>
      </c>
      <c r="E726" s="9">
        <v>128.570007</v>
      </c>
      <c r="F726" s="9">
        <v>122.898842</v>
      </c>
      <c r="G726" s="9">
        <v>205700.0</v>
      </c>
    </row>
    <row r="727">
      <c r="A727" s="15">
        <v>43277.0</v>
      </c>
      <c r="B727" s="9">
        <v>129.270004</v>
      </c>
      <c r="C727" s="9">
        <v>129.770004</v>
      </c>
      <c r="D727" s="9">
        <v>128.630005</v>
      </c>
      <c r="E727" s="9">
        <v>129.210007</v>
      </c>
      <c r="F727" s="9">
        <v>123.510605</v>
      </c>
      <c r="G727" s="9">
        <v>167400.0</v>
      </c>
    </row>
    <row r="728">
      <c r="A728" s="15">
        <v>43278.0</v>
      </c>
      <c r="B728" s="9">
        <v>128.639999</v>
      </c>
      <c r="C728" s="9">
        <v>128.639999</v>
      </c>
      <c r="D728" s="9">
        <v>127.099998</v>
      </c>
      <c r="E728" s="9">
        <v>127.110001</v>
      </c>
      <c r="F728" s="9">
        <v>121.503235</v>
      </c>
      <c r="G728" s="9">
        <v>323500.0</v>
      </c>
    </row>
    <row r="729">
      <c r="A729" s="15">
        <v>43279.0</v>
      </c>
      <c r="B729" s="9">
        <v>128.139999</v>
      </c>
      <c r="C729" s="9">
        <v>129.389999</v>
      </c>
      <c r="D729" s="9">
        <v>128.059998</v>
      </c>
      <c r="E729" s="9">
        <v>129.089996</v>
      </c>
      <c r="F729" s="9">
        <v>123.395889</v>
      </c>
      <c r="G729" s="9">
        <v>173400.0</v>
      </c>
    </row>
    <row r="730">
      <c r="A730" s="15">
        <v>43280.0</v>
      </c>
      <c r="B730" s="9">
        <v>129.389999</v>
      </c>
      <c r="C730" s="9">
        <v>129.899994</v>
      </c>
      <c r="D730" s="9">
        <v>128.779999</v>
      </c>
      <c r="E730" s="9">
        <v>128.809998</v>
      </c>
      <c r="F730" s="9">
        <v>123.128242</v>
      </c>
      <c r="G730" s="9">
        <v>176600.0</v>
      </c>
    </row>
    <row r="731">
      <c r="A731" s="15">
        <v>43283.0</v>
      </c>
      <c r="B731" s="9">
        <v>127.519997</v>
      </c>
      <c r="C731" s="9">
        <v>128.059998</v>
      </c>
      <c r="D731" s="9">
        <v>127.0</v>
      </c>
      <c r="E731" s="9">
        <v>127.93</v>
      </c>
      <c r="F731" s="9">
        <v>122.287071</v>
      </c>
      <c r="G731" s="9">
        <v>101500.0</v>
      </c>
    </row>
    <row r="732">
      <c r="A732" s="15">
        <v>43284.0</v>
      </c>
      <c r="B732" s="9">
        <v>128.330002</v>
      </c>
      <c r="C732" s="9">
        <v>128.350006</v>
      </c>
      <c r="D732" s="9">
        <v>127.25</v>
      </c>
      <c r="E732" s="9">
        <v>127.400002</v>
      </c>
      <c r="F732" s="9">
        <v>121.780449</v>
      </c>
      <c r="G732" s="9">
        <v>96500.0</v>
      </c>
    </row>
    <row r="733">
      <c r="A733" s="15">
        <v>43286.0</v>
      </c>
      <c r="B733" s="9">
        <v>128.380005</v>
      </c>
      <c r="C733" s="9">
        <v>129.300003</v>
      </c>
      <c r="D733" s="9">
        <v>128.380005</v>
      </c>
      <c r="E733" s="9">
        <v>129.070007</v>
      </c>
      <c r="F733" s="9">
        <v>123.376793</v>
      </c>
      <c r="G733" s="9">
        <v>120800.0</v>
      </c>
    </row>
    <row r="734">
      <c r="A734" s="15">
        <v>43287.0</v>
      </c>
      <c r="B734" s="9">
        <v>129.429993</v>
      </c>
      <c r="C734" s="9">
        <v>129.940002</v>
      </c>
      <c r="D734" s="9">
        <v>129.089996</v>
      </c>
      <c r="E734" s="9">
        <v>129.559998</v>
      </c>
      <c r="F734" s="9">
        <v>123.845169</v>
      </c>
      <c r="G734" s="9">
        <v>84300.0</v>
      </c>
    </row>
    <row r="735">
      <c r="A735" s="15">
        <v>43290.0</v>
      </c>
      <c r="B735" s="9">
        <v>130.229996</v>
      </c>
      <c r="C735" s="9">
        <v>130.809998</v>
      </c>
      <c r="D735" s="9">
        <v>130.229996</v>
      </c>
      <c r="E735" s="9">
        <v>130.699997</v>
      </c>
      <c r="F735" s="9">
        <v>124.934883</v>
      </c>
      <c r="G735" s="9">
        <v>69500.0</v>
      </c>
    </row>
    <row r="736">
      <c r="A736" s="15">
        <v>43291.0</v>
      </c>
      <c r="B736" s="9">
        <v>129.179993</v>
      </c>
      <c r="C736" s="9">
        <v>129.440002</v>
      </c>
      <c r="D736" s="9">
        <v>129.009995</v>
      </c>
      <c r="E736" s="9">
        <v>129.270004</v>
      </c>
      <c r="F736" s="9">
        <v>123.56797</v>
      </c>
      <c r="G736" s="9">
        <v>120100.0</v>
      </c>
    </row>
    <row r="737">
      <c r="A737" s="15">
        <v>43292.0</v>
      </c>
      <c r="B737" s="9">
        <v>128.679993</v>
      </c>
      <c r="C737" s="9">
        <v>128.740005</v>
      </c>
      <c r="D737" s="9">
        <v>127.779999</v>
      </c>
      <c r="E737" s="9">
        <v>128.059998</v>
      </c>
      <c r="F737" s="9">
        <v>122.411324</v>
      </c>
      <c r="G737" s="9">
        <v>75300.0</v>
      </c>
    </row>
    <row r="738">
      <c r="A738" s="15">
        <v>43293.0</v>
      </c>
      <c r="B738" s="9">
        <v>129.059998</v>
      </c>
      <c r="C738" s="9">
        <v>129.350006</v>
      </c>
      <c r="D738" s="9">
        <v>128.820007</v>
      </c>
      <c r="E738" s="9">
        <v>129.179993</v>
      </c>
      <c r="F738" s="9">
        <v>123.481926</v>
      </c>
      <c r="G738" s="9">
        <v>79700.0</v>
      </c>
    </row>
    <row r="739">
      <c r="A739" s="15">
        <v>43294.0</v>
      </c>
      <c r="B739" s="9">
        <v>129.119995</v>
      </c>
      <c r="C739" s="9">
        <v>129.669998</v>
      </c>
      <c r="D739" s="9">
        <v>129.080002</v>
      </c>
      <c r="E739" s="9">
        <v>129.509995</v>
      </c>
      <c r="F739" s="9">
        <v>123.797363</v>
      </c>
      <c r="G739" s="9">
        <v>74900.0</v>
      </c>
    </row>
    <row r="740">
      <c r="A740" s="15">
        <v>43297.0</v>
      </c>
      <c r="B740" s="9">
        <v>129.710007</v>
      </c>
      <c r="C740" s="9">
        <v>129.710007</v>
      </c>
      <c r="D740" s="9">
        <v>129.399994</v>
      </c>
      <c r="E740" s="9">
        <v>129.509995</v>
      </c>
      <c r="F740" s="9">
        <v>123.797363</v>
      </c>
      <c r="G740" s="9">
        <v>100500.0</v>
      </c>
    </row>
    <row r="741">
      <c r="A741" s="15">
        <v>43298.0</v>
      </c>
      <c r="B741" s="9">
        <v>130.789993</v>
      </c>
      <c r="C741" s="9">
        <v>131.929993</v>
      </c>
      <c r="D741" s="9">
        <v>130.699997</v>
      </c>
      <c r="E741" s="9">
        <v>131.449997</v>
      </c>
      <c r="F741" s="9">
        <v>125.651794</v>
      </c>
      <c r="G741" s="9">
        <v>135600.0</v>
      </c>
    </row>
    <row r="742">
      <c r="A742" s="15">
        <v>43299.0</v>
      </c>
      <c r="B742" s="9">
        <v>132.610001</v>
      </c>
      <c r="C742" s="9">
        <v>132.949997</v>
      </c>
      <c r="D742" s="9">
        <v>131.970001</v>
      </c>
      <c r="E742" s="9">
        <v>132.089996</v>
      </c>
      <c r="F742" s="9">
        <v>126.263573</v>
      </c>
      <c r="G742" s="9">
        <v>182200.0</v>
      </c>
    </row>
    <row r="743">
      <c r="A743" s="15">
        <v>43300.0</v>
      </c>
      <c r="B743" s="9">
        <v>131.720001</v>
      </c>
      <c r="C743" s="9">
        <v>132.020004</v>
      </c>
      <c r="D743" s="9">
        <v>131.460007</v>
      </c>
      <c r="E743" s="9">
        <v>131.770004</v>
      </c>
      <c r="F743" s="9">
        <v>125.957695</v>
      </c>
      <c r="G743" s="9">
        <v>107700.0</v>
      </c>
    </row>
    <row r="744">
      <c r="A744" s="15">
        <v>43301.0</v>
      </c>
      <c r="B744" s="9">
        <v>132.100006</v>
      </c>
      <c r="C744" s="9">
        <v>132.270004</v>
      </c>
      <c r="D744" s="9">
        <v>131.729996</v>
      </c>
      <c r="E744" s="9">
        <v>131.800003</v>
      </c>
      <c r="F744" s="9">
        <v>125.986374</v>
      </c>
      <c r="G744" s="9">
        <v>123000.0</v>
      </c>
    </row>
    <row r="745">
      <c r="A745" s="15">
        <v>43304.0</v>
      </c>
      <c r="B745" s="9">
        <v>131.440002</v>
      </c>
      <c r="C745" s="9">
        <v>131.820007</v>
      </c>
      <c r="D745" s="9">
        <v>131.25</v>
      </c>
      <c r="E745" s="9">
        <v>131.729996</v>
      </c>
      <c r="F745" s="9">
        <v>125.919434</v>
      </c>
      <c r="G745" s="9">
        <v>126800.0</v>
      </c>
    </row>
    <row r="746">
      <c r="A746" s="15">
        <v>43305.0</v>
      </c>
      <c r="B746" s="9">
        <v>132.770004</v>
      </c>
      <c r="C746" s="9">
        <v>133.179993</v>
      </c>
      <c r="D746" s="9">
        <v>132.210007</v>
      </c>
      <c r="E746" s="9">
        <v>132.580002</v>
      </c>
      <c r="F746" s="9">
        <v>126.731964</v>
      </c>
      <c r="G746" s="9">
        <v>118200.0</v>
      </c>
    </row>
    <row r="747">
      <c r="A747" s="15">
        <v>43306.0</v>
      </c>
      <c r="B747" s="9">
        <v>131.580002</v>
      </c>
      <c r="C747" s="9">
        <v>132.350006</v>
      </c>
      <c r="D747" s="9">
        <v>129.809998</v>
      </c>
      <c r="E747" s="9">
        <v>132.210007</v>
      </c>
      <c r="F747" s="9">
        <v>126.378273</v>
      </c>
      <c r="G747" s="9">
        <v>270700.0</v>
      </c>
    </row>
    <row r="748">
      <c r="A748" s="15">
        <v>43307.0</v>
      </c>
      <c r="B748" s="9">
        <v>133.190002</v>
      </c>
      <c r="C748" s="9">
        <v>133.589996</v>
      </c>
      <c r="D748" s="9">
        <v>132.990005</v>
      </c>
      <c r="E748" s="9">
        <v>133.330002</v>
      </c>
      <c r="F748" s="9">
        <v>127.448883</v>
      </c>
      <c r="G748" s="9">
        <v>135600.0</v>
      </c>
    </row>
    <row r="749">
      <c r="A749" s="15">
        <v>43308.0</v>
      </c>
      <c r="B749" s="9">
        <v>134.389999</v>
      </c>
      <c r="C749" s="9">
        <v>134.759995</v>
      </c>
      <c r="D749" s="9">
        <v>133.960007</v>
      </c>
      <c r="E749" s="9">
        <v>134.460007</v>
      </c>
      <c r="F749" s="9">
        <v>128.529037</v>
      </c>
      <c r="G749" s="9">
        <v>168100.0</v>
      </c>
    </row>
    <row r="750">
      <c r="A750" s="15">
        <v>43311.0</v>
      </c>
      <c r="B750" s="9">
        <v>134.830002</v>
      </c>
      <c r="C750" s="9">
        <v>135.570007</v>
      </c>
      <c r="D750" s="9">
        <v>134.800003</v>
      </c>
      <c r="E750" s="9">
        <v>134.979996</v>
      </c>
      <c r="F750" s="9">
        <v>129.026077</v>
      </c>
      <c r="G750" s="9">
        <v>149900.0</v>
      </c>
    </row>
    <row r="751">
      <c r="A751" s="15">
        <v>43312.0</v>
      </c>
      <c r="B751" s="9">
        <v>131.979996</v>
      </c>
      <c r="C751" s="9">
        <v>132.289993</v>
      </c>
      <c r="D751" s="9">
        <v>131.660004</v>
      </c>
      <c r="E751" s="9">
        <v>131.839996</v>
      </c>
      <c r="F751" s="9">
        <v>126.024582</v>
      </c>
      <c r="G751" s="9">
        <v>198700.0</v>
      </c>
    </row>
    <row r="752">
      <c r="A752" s="15">
        <v>43313.0</v>
      </c>
      <c r="B752" s="9">
        <v>132.5</v>
      </c>
      <c r="C752" s="9">
        <v>133.179993</v>
      </c>
      <c r="D752" s="9">
        <v>131.470001</v>
      </c>
      <c r="E752" s="9">
        <v>131.630005</v>
      </c>
      <c r="F752" s="9">
        <v>125.823875</v>
      </c>
      <c r="G752" s="9">
        <v>131800.0</v>
      </c>
    </row>
    <row r="753">
      <c r="A753" s="15">
        <v>43314.0</v>
      </c>
      <c r="B753" s="9">
        <v>130.550003</v>
      </c>
      <c r="C753" s="9">
        <v>131.100006</v>
      </c>
      <c r="D753" s="9">
        <v>129.949997</v>
      </c>
      <c r="E753" s="9">
        <v>131.050003</v>
      </c>
      <c r="F753" s="9">
        <v>125.269447</v>
      </c>
      <c r="G753" s="9">
        <v>119300.0</v>
      </c>
    </row>
    <row r="754">
      <c r="A754" s="15">
        <v>43315.0</v>
      </c>
      <c r="B754" s="9">
        <v>130.399994</v>
      </c>
      <c r="C754" s="9">
        <v>131.639999</v>
      </c>
      <c r="D754" s="9">
        <v>129.770004</v>
      </c>
      <c r="E754" s="9">
        <v>131.300003</v>
      </c>
      <c r="F754" s="9">
        <v>125.508415</v>
      </c>
      <c r="G754" s="9">
        <v>157700.0</v>
      </c>
    </row>
    <row r="755">
      <c r="A755" s="15">
        <v>43318.0</v>
      </c>
      <c r="B755" s="9">
        <v>128.460007</v>
      </c>
      <c r="C755" s="9">
        <v>128.690002</v>
      </c>
      <c r="D755" s="9">
        <v>128.070007</v>
      </c>
      <c r="E755" s="9">
        <v>128.449997</v>
      </c>
      <c r="F755" s="9">
        <v>122.784126</v>
      </c>
      <c r="G755" s="9">
        <v>198200.0</v>
      </c>
    </row>
    <row r="756">
      <c r="A756" s="15">
        <v>43319.0</v>
      </c>
      <c r="B756" s="9">
        <v>128.759995</v>
      </c>
      <c r="C756" s="9">
        <v>129.139999</v>
      </c>
      <c r="D756" s="9">
        <v>128.470001</v>
      </c>
      <c r="E756" s="9">
        <v>128.520004</v>
      </c>
      <c r="F756" s="9">
        <v>122.851044</v>
      </c>
      <c r="G756" s="9">
        <v>270900.0</v>
      </c>
    </row>
    <row r="757">
      <c r="A757" s="15">
        <v>43320.0</v>
      </c>
      <c r="B757" s="9">
        <v>127.75</v>
      </c>
      <c r="C757" s="9">
        <v>127.75</v>
      </c>
      <c r="D757" s="9">
        <v>127.050003</v>
      </c>
      <c r="E757" s="9">
        <v>127.089996</v>
      </c>
      <c r="F757" s="9">
        <v>121.484116</v>
      </c>
      <c r="G757" s="9">
        <v>208400.0</v>
      </c>
    </row>
    <row r="758">
      <c r="A758" s="15">
        <v>43321.0</v>
      </c>
      <c r="B758" s="9">
        <v>126.5</v>
      </c>
      <c r="C758" s="9">
        <v>126.5</v>
      </c>
      <c r="D758" s="9">
        <v>125.419998</v>
      </c>
      <c r="E758" s="9">
        <v>125.449997</v>
      </c>
      <c r="F758" s="9">
        <v>119.916458</v>
      </c>
      <c r="G758" s="9">
        <v>191100.0</v>
      </c>
    </row>
    <row r="759">
      <c r="A759" s="15">
        <v>43322.0</v>
      </c>
      <c r="B759" s="9">
        <v>125.050003</v>
      </c>
      <c r="C759" s="9">
        <v>125.050003</v>
      </c>
      <c r="D759" s="9">
        <v>124.129997</v>
      </c>
      <c r="E759" s="9">
        <v>124.230003</v>
      </c>
      <c r="F759" s="9">
        <v>118.750275</v>
      </c>
      <c r="G759" s="9">
        <v>233000.0</v>
      </c>
    </row>
    <row r="760">
      <c r="A760" s="15">
        <v>43325.0</v>
      </c>
      <c r="B760" s="9">
        <v>124.059998</v>
      </c>
      <c r="C760" s="9">
        <v>124.32</v>
      </c>
      <c r="D760" s="9">
        <v>123.480003</v>
      </c>
      <c r="E760" s="9">
        <v>123.5</v>
      </c>
      <c r="F760" s="9">
        <v>118.052467</v>
      </c>
      <c r="G760" s="9">
        <v>229200.0</v>
      </c>
    </row>
    <row r="761">
      <c r="A761" s="15">
        <v>43326.0</v>
      </c>
      <c r="B761" s="9">
        <v>123.919998</v>
      </c>
      <c r="C761" s="9">
        <v>123.919998</v>
      </c>
      <c r="D761" s="9">
        <v>123.25</v>
      </c>
      <c r="E761" s="9">
        <v>123.449997</v>
      </c>
      <c r="F761" s="9">
        <v>118.004669</v>
      </c>
      <c r="G761" s="9">
        <v>131000.0</v>
      </c>
    </row>
    <row r="762">
      <c r="A762" s="15">
        <v>43327.0</v>
      </c>
      <c r="B762" s="9">
        <v>122.559998</v>
      </c>
      <c r="C762" s="9">
        <v>122.559998</v>
      </c>
      <c r="D762" s="9">
        <v>121.419998</v>
      </c>
      <c r="E762" s="9">
        <v>121.849998</v>
      </c>
      <c r="F762" s="9">
        <v>116.475243</v>
      </c>
      <c r="G762" s="9">
        <v>191500.0</v>
      </c>
    </row>
    <row r="763">
      <c r="A763" s="15">
        <v>43328.0</v>
      </c>
      <c r="B763" s="9">
        <v>122.0</v>
      </c>
      <c r="C763" s="9">
        <v>123.120003</v>
      </c>
      <c r="D763" s="9">
        <v>121.919998</v>
      </c>
      <c r="E763" s="9">
        <v>122.760002</v>
      </c>
      <c r="F763" s="9">
        <v>117.345116</v>
      </c>
      <c r="G763" s="9">
        <v>132900.0</v>
      </c>
    </row>
    <row r="764">
      <c r="A764" s="15">
        <v>43329.0</v>
      </c>
      <c r="B764" s="9">
        <v>122.629997</v>
      </c>
      <c r="C764" s="9">
        <v>123.550003</v>
      </c>
      <c r="D764" s="9">
        <v>122.440002</v>
      </c>
      <c r="E764" s="9">
        <v>123.279999</v>
      </c>
      <c r="F764" s="9">
        <v>117.842171</v>
      </c>
      <c r="G764" s="9">
        <v>135100.0</v>
      </c>
    </row>
    <row r="765">
      <c r="A765" s="15">
        <v>43332.0</v>
      </c>
      <c r="B765" s="9">
        <v>122.760002</v>
      </c>
      <c r="C765" s="9">
        <v>123.559998</v>
      </c>
      <c r="D765" s="9">
        <v>122.760002</v>
      </c>
      <c r="E765" s="9">
        <v>123.269997</v>
      </c>
      <c r="F765" s="9">
        <v>117.832619</v>
      </c>
      <c r="G765" s="9">
        <v>126400.0</v>
      </c>
    </row>
    <row r="766">
      <c r="A766" s="15">
        <v>43333.0</v>
      </c>
      <c r="B766" s="9">
        <v>122.949997</v>
      </c>
      <c r="C766" s="9">
        <v>122.949997</v>
      </c>
      <c r="D766" s="9">
        <v>122.5</v>
      </c>
      <c r="E766" s="9">
        <v>122.57</v>
      </c>
      <c r="F766" s="9">
        <v>117.16349</v>
      </c>
      <c r="G766" s="9">
        <v>182600.0</v>
      </c>
    </row>
    <row r="767">
      <c r="A767" s="15">
        <v>43334.0</v>
      </c>
      <c r="B767" s="9">
        <v>124.519997</v>
      </c>
      <c r="C767" s="9">
        <v>124.760002</v>
      </c>
      <c r="D767" s="9">
        <v>123.580002</v>
      </c>
      <c r="E767" s="9">
        <v>123.739998</v>
      </c>
      <c r="F767" s="9">
        <v>118.281883</v>
      </c>
      <c r="G767" s="9">
        <v>262900.0</v>
      </c>
    </row>
    <row r="768">
      <c r="A768" s="15">
        <v>43335.0</v>
      </c>
      <c r="B768" s="9">
        <v>123.239998</v>
      </c>
      <c r="C768" s="9">
        <v>123.239998</v>
      </c>
      <c r="D768" s="9">
        <v>122.059998</v>
      </c>
      <c r="E768" s="9">
        <v>122.260002</v>
      </c>
      <c r="F768" s="9">
        <v>116.867165</v>
      </c>
      <c r="G768" s="9">
        <v>184300.0</v>
      </c>
    </row>
    <row r="769">
      <c r="A769" s="15">
        <v>43336.0</v>
      </c>
      <c r="B769" s="9">
        <v>123.019997</v>
      </c>
      <c r="C769" s="9">
        <v>123.129997</v>
      </c>
      <c r="D769" s="9">
        <v>122.470001</v>
      </c>
      <c r="E769" s="9">
        <v>122.839996</v>
      </c>
      <c r="F769" s="9">
        <v>117.421585</v>
      </c>
      <c r="G769" s="9">
        <v>93200.0</v>
      </c>
    </row>
    <row r="770">
      <c r="A770" s="15">
        <v>43339.0</v>
      </c>
      <c r="B770" s="9">
        <v>125.610001</v>
      </c>
      <c r="C770" s="9">
        <v>127.010002</v>
      </c>
      <c r="D770" s="9">
        <v>125.220001</v>
      </c>
      <c r="E770" s="9">
        <v>126.470001</v>
      </c>
      <c r="F770" s="9">
        <v>120.891472</v>
      </c>
      <c r="G770" s="9">
        <v>370500.0</v>
      </c>
    </row>
    <row r="771">
      <c r="A771" s="15">
        <v>43340.0</v>
      </c>
      <c r="B771" s="9">
        <v>126.739998</v>
      </c>
      <c r="C771" s="9">
        <v>127.089996</v>
      </c>
      <c r="D771" s="9">
        <v>126.010002</v>
      </c>
      <c r="E771" s="9">
        <v>126.07</v>
      </c>
      <c r="F771" s="9">
        <v>120.509117</v>
      </c>
      <c r="G771" s="9">
        <v>169100.0</v>
      </c>
    </row>
    <row r="772">
      <c r="A772" s="15">
        <v>43341.0</v>
      </c>
      <c r="B772" s="9">
        <v>126.849998</v>
      </c>
      <c r="C772" s="9">
        <v>127.769997</v>
      </c>
      <c r="D772" s="9">
        <v>126.739998</v>
      </c>
      <c r="E772" s="9">
        <v>127.480003</v>
      </c>
      <c r="F772" s="9">
        <v>121.856918</v>
      </c>
      <c r="G772" s="9">
        <v>249000.0</v>
      </c>
    </row>
    <row r="773">
      <c r="A773" s="15">
        <v>43342.0</v>
      </c>
      <c r="B773" s="9">
        <v>125.660004</v>
      </c>
      <c r="C773" s="9">
        <v>126.089996</v>
      </c>
      <c r="D773" s="9">
        <v>124.830002</v>
      </c>
      <c r="E773" s="9">
        <v>125.260002</v>
      </c>
      <c r="F773" s="9">
        <v>119.73484</v>
      </c>
      <c r="G773" s="9">
        <v>165200.0</v>
      </c>
    </row>
    <row r="774">
      <c r="A774" s="15">
        <v>43343.0</v>
      </c>
      <c r="B774" s="9">
        <v>124.599998</v>
      </c>
      <c r="C774" s="9">
        <v>124.790001</v>
      </c>
      <c r="D774" s="9">
        <v>123.800003</v>
      </c>
      <c r="E774" s="9">
        <v>124.080002</v>
      </c>
      <c r="F774" s="9">
        <v>118.606888</v>
      </c>
      <c r="G774" s="9">
        <v>152600.0</v>
      </c>
    </row>
    <row r="775">
      <c r="A775" s="15">
        <v>43347.0</v>
      </c>
      <c r="B775" s="9">
        <v>122.169998</v>
      </c>
      <c r="C775" s="9">
        <v>122.419998</v>
      </c>
      <c r="D775" s="9">
        <v>121.650002</v>
      </c>
      <c r="E775" s="9">
        <v>122.010002</v>
      </c>
      <c r="F775" s="9">
        <v>116.628204</v>
      </c>
      <c r="G775" s="9">
        <v>244500.0</v>
      </c>
    </row>
    <row r="776">
      <c r="A776" s="15">
        <v>43348.0</v>
      </c>
      <c r="B776" s="9">
        <v>120.510002</v>
      </c>
      <c r="C776" s="9">
        <v>121.260002</v>
      </c>
      <c r="D776" s="9">
        <v>120.309998</v>
      </c>
      <c r="E776" s="9">
        <v>120.470001</v>
      </c>
      <c r="F776" s="9">
        <v>115.156128</v>
      </c>
      <c r="G776" s="9">
        <v>290800.0</v>
      </c>
    </row>
    <row r="777">
      <c r="A777" s="15">
        <v>43349.0</v>
      </c>
      <c r="B777" s="9">
        <v>120.5</v>
      </c>
      <c r="C777" s="9">
        <v>120.5</v>
      </c>
      <c r="D777" s="9">
        <v>119.32</v>
      </c>
      <c r="E777" s="9">
        <v>120.190002</v>
      </c>
      <c r="F777" s="9">
        <v>114.888474</v>
      </c>
      <c r="G777" s="9">
        <v>136600.0</v>
      </c>
    </row>
    <row r="778">
      <c r="A778" s="15">
        <v>43350.0</v>
      </c>
      <c r="B778" s="9">
        <v>119.559998</v>
      </c>
      <c r="C778" s="9">
        <v>119.769997</v>
      </c>
      <c r="D778" s="9">
        <v>119.019997</v>
      </c>
      <c r="E778" s="9">
        <v>119.300003</v>
      </c>
      <c r="F778" s="9">
        <v>114.037735</v>
      </c>
      <c r="G778" s="9">
        <v>190300.0</v>
      </c>
    </row>
    <row r="779">
      <c r="A779" s="15">
        <v>43353.0</v>
      </c>
      <c r="B779" s="9">
        <v>119.550003</v>
      </c>
      <c r="C779" s="9">
        <v>119.660004</v>
      </c>
      <c r="D779" s="9">
        <v>119.150002</v>
      </c>
      <c r="E779" s="9">
        <v>119.18</v>
      </c>
      <c r="F779" s="9">
        <v>113.923019</v>
      </c>
      <c r="G779" s="9">
        <v>104500.0</v>
      </c>
    </row>
    <row r="780">
      <c r="A780" s="15">
        <v>43354.0</v>
      </c>
      <c r="B780" s="9">
        <v>120.07</v>
      </c>
      <c r="C780" s="9">
        <v>120.089996</v>
      </c>
      <c r="D780" s="9">
        <v>119.519997</v>
      </c>
      <c r="E780" s="9">
        <v>119.919998</v>
      </c>
      <c r="F780" s="9">
        <v>114.630379</v>
      </c>
      <c r="G780" s="9">
        <v>172200.0</v>
      </c>
    </row>
    <row r="781">
      <c r="A781" s="15">
        <v>43355.0</v>
      </c>
      <c r="B781" s="9">
        <v>119.800003</v>
      </c>
      <c r="C781" s="9">
        <v>120.32</v>
      </c>
      <c r="D781" s="9">
        <v>119.639999</v>
      </c>
      <c r="E781" s="9">
        <v>119.910004</v>
      </c>
      <c r="F781" s="9">
        <v>114.620827</v>
      </c>
      <c r="G781" s="9">
        <v>110500.0</v>
      </c>
    </row>
    <row r="782">
      <c r="A782" s="15">
        <v>43356.0</v>
      </c>
      <c r="B782" s="9">
        <v>121.75</v>
      </c>
      <c r="C782" s="9">
        <v>122.410004</v>
      </c>
      <c r="D782" s="9">
        <v>121.599998</v>
      </c>
      <c r="E782" s="9">
        <v>121.959999</v>
      </c>
      <c r="F782" s="9">
        <v>116.580399</v>
      </c>
      <c r="G782" s="9">
        <v>149900.0</v>
      </c>
    </row>
    <row r="783">
      <c r="A783" s="15">
        <v>43357.0</v>
      </c>
      <c r="B783" s="9">
        <v>122.709999</v>
      </c>
      <c r="C783" s="9">
        <v>122.830002</v>
      </c>
      <c r="D783" s="9">
        <v>122.059998</v>
      </c>
      <c r="E783" s="9">
        <v>122.279999</v>
      </c>
      <c r="F783" s="9">
        <v>116.886276</v>
      </c>
      <c r="G783" s="9">
        <v>131400.0</v>
      </c>
    </row>
    <row r="784">
      <c r="A784" s="15">
        <v>43360.0</v>
      </c>
      <c r="B784" s="9">
        <v>122.669998</v>
      </c>
      <c r="C784" s="9">
        <v>123.019997</v>
      </c>
      <c r="D784" s="9">
        <v>122.410004</v>
      </c>
      <c r="E784" s="9">
        <v>122.480003</v>
      </c>
      <c r="F784" s="9">
        <v>117.077461</v>
      </c>
      <c r="G784" s="9">
        <v>147300.0</v>
      </c>
    </row>
    <row r="785">
      <c r="A785" s="15">
        <v>43361.0</v>
      </c>
      <c r="B785" s="9">
        <v>124.379997</v>
      </c>
      <c r="C785" s="9">
        <v>125.300003</v>
      </c>
      <c r="D785" s="9">
        <v>124.269997</v>
      </c>
      <c r="E785" s="9">
        <v>125.029999</v>
      </c>
      <c r="F785" s="9">
        <v>119.514984</v>
      </c>
      <c r="G785" s="9">
        <v>266900.0</v>
      </c>
    </row>
    <row r="786">
      <c r="A786" s="15">
        <v>43362.0</v>
      </c>
      <c r="B786" s="9">
        <v>124.980003</v>
      </c>
      <c r="C786" s="9">
        <v>125.650002</v>
      </c>
      <c r="D786" s="9">
        <v>124.980003</v>
      </c>
      <c r="E786" s="9">
        <v>125.32</v>
      </c>
      <c r="F786" s="9">
        <v>119.792191</v>
      </c>
      <c r="G786" s="9">
        <v>130900.0</v>
      </c>
    </row>
    <row r="787">
      <c r="A787" s="15">
        <v>43363.0</v>
      </c>
      <c r="B787" s="9">
        <v>125.419998</v>
      </c>
      <c r="C787" s="9">
        <v>125.889999</v>
      </c>
      <c r="D787" s="9">
        <v>124.690002</v>
      </c>
      <c r="E787" s="9">
        <v>124.949997</v>
      </c>
      <c r="F787" s="9">
        <v>119.438507</v>
      </c>
      <c r="G787" s="9">
        <v>136000.0</v>
      </c>
    </row>
    <row r="788">
      <c r="A788" s="15">
        <v>43364.0</v>
      </c>
      <c r="B788" s="9">
        <v>124.650002</v>
      </c>
      <c r="C788" s="9">
        <v>124.949997</v>
      </c>
      <c r="D788" s="9">
        <v>124.309998</v>
      </c>
      <c r="E788" s="9">
        <v>124.720001</v>
      </c>
      <c r="F788" s="9">
        <v>119.218658</v>
      </c>
      <c r="G788" s="9">
        <v>113600.0</v>
      </c>
    </row>
    <row r="789">
      <c r="A789" s="15">
        <v>43367.0</v>
      </c>
      <c r="B789" s="9">
        <v>124.339996</v>
      </c>
      <c r="C789" s="9">
        <v>124.660004</v>
      </c>
      <c r="D789" s="9">
        <v>123.720001</v>
      </c>
      <c r="E789" s="9">
        <v>124.0</v>
      </c>
      <c r="F789" s="9">
        <v>118.530418</v>
      </c>
      <c r="G789" s="9">
        <v>117900.0</v>
      </c>
    </row>
    <row r="790">
      <c r="A790" s="15">
        <v>43368.0</v>
      </c>
      <c r="B790" s="9">
        <v>125.32</v>
      </c>
      <c r="C790" s="9">
        <v>125.610001</v>
      </c>
      <c r="D790" s="9">
        <v>124.769997</v>
      </c>
      <c r="E790" s="9">
        <v>124.879997</v>
      </c>
      <c r="F790" s="9">
        <v>119.371597</v>
      </c>
      <c r="G790" s="9">
        <v>169900.0</v>
      </c>
    </row>
    <row r="791">
      <c r="A791" s="15">
        <v>43369.0</v>
      </c>
      <c r="B791" s="9">
        <v>124.949997</v>
      </c>
      <c r="C791" s="9">
        <v>125.300003</v>
      </c>
      <c r="D791" s="9">
        <v>124.309998</v>
      </c>
      <c r="E791" s="9">
        <v>125.139999</v>
      </c>
      <c r="F791" s="9">
        <v>119.62014</v>
      </c>
      <c r="G791" s="9">
        <v>271000.0</v>
      </c>
    </row>
    <row r="792">
      <c r="A792" s="15">
        <v>43370.0</v>
      </c>
      <c r="B792" s="9">
        <v>124.800003</v>
      </c>
      <c r="C792" s="9">
        <v>125.349998</v>
      </c>
      <c r="D792" s="9">
        <v>124.379997</v>
      </c>
      <c r="E792" s="9">
        <v>124.610001</v>
      </c>
      <c r="F792" s="9">
        <v>120.811157</v>
      </c>
      <c r="G792" s="9">
        <v>151200.0</v>
      </c>
    </row>
    <row r="793">
      <c r="A793" s="15">
        <v>43371.0</v>
      </c>
      <c r="B793" s="9">
        <v>124.510002</v>
      </c>
      <c r="C793" s="9">
        <v>124.989998</v>
      </c>
      <c r="D793" s="9">
        <v>124.18</v>
      </c>
      <c r="E793" s="9">
        <v>124.349998</v>
      </c>
      <c r="F793" s="9">
        <v>120.559082</v>
      </c>
      <c r="G793" s="9">
        <v>167300.0</v>
      </c>
    </row>
    <row r="794">
      <c r="A794" s="15">
        <v>43374.0</v>
      </c>
      <c r="B794" s="9">
        <v>124.599998</v>
      </c>
      <c r="C794" s="9">
        <v>125.040001</v>
      </c>
      <c r="D794" s="9">
        <v>124.410004</v>
      </c>
      <c r="E794" s="9">
        <v>124.82</v>
      </c>
      <c r="F794" s="9">
        <v>121.014755</v>
      </c>
      <c r="G794" s="9">
        <v>147200.0</v>
      </c>
    </row>
    <row r="795">
      <c r="A795" s="15">
        <v>43375.0</v>
      </c>
      <c r="B795" s="9">
        <v>125.529999</v>
      </c>
      <c r="C795" s="9">
        <v>126.019997</v>
      </c>
      <c r="D795" s="9">
        <v>125.440002</v>
      </c>
      <c r="E795" s="9">
        <v>125.709999</v>
      </c>
      <c r="F795" s="9">
        <v>121.877625</v>
      </c>
      <c r="G795" s="9">
        <v>177100.0</v>
      </c>
    </row>
    <row r="796">
      <c r="A796" s="15">
        <v>43376.0</v>
      </c>
      <c r="B796" s="9">
        <v>122.970001</v>
      </c>
      <c r="C796" s="9">
        <v>123.339996</v>
      </c>
      <c r="D796" s="9">
        <v>122.419998</v>
      </c>
      <c r="E796" s="9">
        <v>122.699997</v>
      </c>
      <c r="F796" s="9">
        <v>118.959381</v>
      </c>
      <c r="G796" s="9">
        <v>192000.0</v>
      </c>
    </row>
    <row r="797">
      <c r="A797" s="15">
        <v>43377.0</v>
      </c>
      <c r="B797" s="9">
        <v>122.699997</v>
      </c>
      <c r="C797" s="9">
        <v>122.970001</v>
      </c>
      <c r="D797" s="9">
        <v>121.540001</v>
      </c>
      <c r="E797" s="9">
        <v>122.18</v>
      </c>
      <c r="F797" s="9">
        <v>118.455238</v>
      </c>
      <c r="G797" s="9">
        <v>139500.0</v>
      </c>
    </row>
    <row r="798">
      <c r="A798" s="15">
        <v>43378.0</v>
      </c>
      <c r="B798" s="9">
        <v>122.860001</v>
      </c>
      <c r="C798" s="9">
        <v>122.860001</v>
      </c>
      <c r="D798" s="9">
        <v>121.370003</v>
      </c>
      <c r="E798" s="9">
        <v>121.5</v>
      </c>
      <c r="F798" s="9">
        <v>117.795967</v>
      </c>
      <c r="G798" s="9">
        <v>272500.0</v>
      </c>
    </row>
    <row r="799">
      <c r="A799" s="15">
        <v>43381.0</v>
      </c>
      <c r="B799" s="9">
        <v>121.589996</v>
      </c>
      <c r="C799" s="9">
        <v>121.879997</v>
      </c>
      <c r="D799" s="9">
        <v>120.379997</v>
      </c>
      <c r="E799" s="9">
        <v>121.720001</v>
      </c>
      <c r="F799" s="9">
        <v>118.00927</v>
      </c>
      <c r="G799" s="9">
        <v>180000.0</v>
      </c>
    </row>
    <row r="800">
      <c r="A800" s="15">
        <v>43382.0</v>
      </c>
      <c r="B800" s="9">
        <v>119.699997</v>
      </c>
      <c r="C800" s="9">
        <v>120.18</v>
      </c>
      <c r="D800" s="9">
        <v>119.18</v>
      </c>
      <c r="E800" s="9">
        <v>119.919998</v>
      </c>
      <c r="F800" s="9">
        <v>116.264137</v>
      </c>
      <c r="G800" s="9">
        <v>182500.0</v>
      </c>
    </row>
    <row r="801">
      <c r="A801" s="15">
        <v>43383.0</v>
      </c>
      <c r="B801" s="9">
        <v>119.720001</v>
      </c>
      <c r="C801" s="9">
        <v>119.900002</v>
      </c>
      <c r="D801" s="9">
        <v>117.779999</v>
      </c>
      <c r="E801" s="9">
        <v>117.779999</v>
      </c>
      <c r="F801" s="9">
        <v>114.189377</v>
      </c>
      <c r="G801" s="9">
        <v>454400.0</v>
      </c>
    </row>
    <row r="802">
      <c r="A802" s="15">
        <v>43384.0</v>
      </c>
      <c r="B802" s="9">
        <v>117.790001</v>
      </c>
      <c r="C802" s="9">
        <v>118.489998</v>
      </c>
      <c r="D802" s="9">
        <v>115.769997</v>
      </c>
      <c r="E802" s="9">
        <v>116.75</v>
      </c>
      <c r="F802" s="9">
        <v>113.190781</v>
      </c>
      <c r="G802" s="9">
        <v>292400.0</v>
      </c>
    </row>
    <row r="803">
      <c r="A803" s="15">
        <v>43385.0</v>
      </c>
      <c r="B803" s="9">
        <v>117.300003</v>
      </c>
      <c r="C803" s="9">
        <v>117.440002</v>
      </c>
      <c r="D803" s="9">
        <v>115.830002</v>
      </c>
      <c r="E803" s="9">
        <v>116.760002</v>
      </c>
      <c r="F803" s="9">
        <v>113.200478</v>
      </c>
      <c r="G803" s="9">
        <v>318500.0</v>
      </c>
    </row>
    <row r="804">
      <c r="A804" s="15">
        <v>43388.0</v>
      </c>
      <c r="B804" s="9">
        <v>115.360001</v>
      </c>
      <c r="C804" s="9">
        <v>116.010002</v>
      </c>
      <c r="D804" s="9">
        <v>114.949997</v>
      </c>
      <c r="E804" s="9">
        <v>115.629997</v>
      </c>
      <c r="F804" s="9">
        <v>112.104919</v>
      </c>
      <c r="G804" s="9">
        <v>326900.0</v>
      </c>
    </row>
    <row r="805">
      <c r="A805" s="15">
        <v>43389.0</v>
      </c>
      <c r="B805" s="9">
        <v>117.209999</v>
      </c>
      <c r="C805" s="9">
        <v>118.239998</v>
      </c>
      <c r="D805" s="9">
        <v>116.93</v>
      </c>
      <c r="E805" s="9">
        <v>118.040001</v>
      </c>
      <c r="F805" s="9">
        <v>114.441452</v>
      </c>
      <c r="G805" s="9">
        <v>275600.0</v>
      </c>
    </row>
    <row r="806">
      <c r="A806" s="15">
        <v>43390.0</v>
      </c>
      <c r="B806" s="9">
        <v>118.010002</v>
      </c>
      <c r="C806" s="9">
        <v>118.059998</v>
      </c>
      <c r="D806" s="9">
        <v>116.940002</v>
      </c>
      <c r="E806" s="9">
        <v>117.730003</v>
      </c>
      <c r="F806" s="9">
        <v>114.140907</v>
      </c>
      <c r="G806" s="9">
        <v>224500.0</v>
      </c>
    </row>
    <row r="807">
      <c r="A807" s="15">
        <v>43391.0</v>
      </c>
      <c r="B807" s="9">
        <v>117.910004</v>
      </c>
      <c r="C807" s="9">
        <v>118.389999</v>
      </c>
      <c r="D807" s="9">
        <v>116.519997</v>
      </c>
      <c r="E807" s="9">
        <v>116.669998</v>
      </c>
      <c r="F807" s="9">
        <v>113.11322</v>
      </c>
      <c r="G807" s="9">
        <v>230000.0</v>
      </c>
    </row>
    <row r="808">
      <c r="A808" s="15">
        <v>43392.0</v>
      </c>
      <c r="B808" s="9">
        <v>116.82</v>
      </c>
      <c r="C808" s="9">
        <v>117.389999</v>
      </c>
      <c r="D808" s="9">
        <v>116.029999</v>
      </c>
      <c r="E808" s="9">
        <v>116.32</v>
      </c>
      <c r="F808" s="9">
        <v>112.773888</v>
      </c>
      <c r="G808" s="9">
        <v>193400.0</v>
      </c>
    </row>
    <row r="809">
      <c r="A809" s="15">
        <v>43395.0</v>
      </c>
      <c r="B809" s="9">
        <v>118.739998</v>
      </c>
      <c r="C809" s="9">
        <v>118.75</v>
      </c>
      <c r="D809" s="9">
        <v>116.400002</v>
      </c>
      <c r="E809" s="9">
        <v>117.099998</v>
      </c>
      <c r="F809" s="9">
        <v>113.530106</v>
      </c>
      <c r="G809" s="9">
        <v>238700.0</v>
      </c>
    </row>
    <row r="810">
      <c r="A810" s="15">
        <v>43396.0</v>
      </c>
      <c r="B810" s="9">
        <v>115.779999</v>
      </c>
      <c r="C810" s="9">
        <v>118.57</v>
      </c>
      <c r="D810" s="9">
        <v>115.57</v>
      </c>
      <c r="E810" s="9">
        <v>117.970001</v>
      </c>
      <c r="F810" s="9">
        <v>114.373581</v>
      </c>
      <c r="G810" s="9">
        <v>311600.0</v>
      </c>
    </row>
    <row r="811">
      <c r="A811" s="15">
        <v>43397.0</v>
      </c>
      <c r="B811" s="9">
        <v>116.68</v>
      </c>
      <c r="C811" s="9">
        <v>116.720001</v>
      </c>
      <c r="D811" s="9">
        <v>114.400002</v>
      </c>
      <c r="E811" s="9">
        <v>114.57</v>
      </c>
      <c r="F811" s="9">
        <v>111.077232</v>
      </c>
      <c r="G811" s="9">
        <v>432000.0</v>
      </c>
    </row>
    <row r="812">
      <c r="A812" s="15">
        <v>43398.0</v>
      </c>
      <c r="B812" s="9">
        <v>115.550003</v>
      </c>
      <c r="C812" s="9">
        <v>117.290001</v>
      </c>
      <c r="D812" s="9">
        <v>115.18</v>
      </c>
      <c r="E812" s="9">
        <v>116.660004</v>
      </c>
      <c r="F812" s="9">
        <v>113.103523</v>
      </c>
      <c r="G812" s="9">
        <v>334700.0</v>
      </c>
    </row>
    <row r="813">
      <c r="A813" s="15">
        <v>43399.0</v>
      </c>
      <c r="B813" s="9">
        <v>116.0</v>
      </c>
      <c r="C813" s="9">
        <v>118.190002</v>
      </c>
      <c r="D813" s="9">
        <v>115.739998</v>
      </c>
      <c r="E813" s="9">
        <v>117.300003</v>
      </c>
      <c r="F813" s="9">
        <v>113.724014</v>
      </c>
      <c r="G813" s="9">
        <v>207700.0</v>
      </c>
    </row>
    <row r="814">
      <c r="A814" s="15">
        <v>43402.0</v>
      </c>
      <c r="B814" s="9">
        <v>115.800003</v>
      </c>
      <c r="C814" s="9">
        <v>118.019997</v>
      </c>
      <c r="D814" s="9">
        <v>114.139999</v>
      </c>
      <c r="E814" s="9">
        <v>115.309998</v>
      </c>
      <c r="F814" s="9">
        <v>111.794678</v>
      </c>
      <c r="G814" s="9">
        <v>431700.0</v>
      </c>
    </row>
    <row r="815">
      <c r="A815" s="15">
        <v>43403.0</v>
      </c>
      <c r="B815" s="9">
        <v>115.199997</v>
      </c>
      <c r="C815" s="9">
        <v>116.400002</v>
      </c>
      <c r="D815" s="9">
        <v>115.0</v>
      </c>
      <c r="E815" s="9">
        <v>116.239998</v>
      </c>
      <c r="F815" s="9">
        <v>112.69632</v>
      </c>
      <c r="G815" s="9">
        <v>313100.0</v>
      </c>
    </row>
    <row r="816">
      <c r="A816" s="15">
        <v>43404.0</v>
      </c>
      <c r="B816" s="9">
        <v>117.220001</v>
      </c>
      <c r="C816" s="9">
        <v>117.720001</v>
      </c>
      <c r="D816" s="9">
        <v>116.870003</v>
      </c>
      <c r="E816" s="9">
        <v>117.050003</v>
      </c>
      <c r="F816" s="9">
        <v>113.481636</v>
      </c>
      <c r="G816" s="9">
        <v>238400.0</v>
      </c>
    </row>
    <row r="817">
      <c r="A817" s="15">
        <v>43405.0</v>
      </c>
      <c r="B817" s="9">
        <v>116.900002</v>
      </c>
      <c r="C817" s="9">
        <v>117.809998</v>
      </c>
      <c r="D817" s="9">
        <v>116.300003</v>
      </c>
      <c r="E817" s="9">
        <v>117.699997</v>
      </c>
      <c r="F817" s="9">
        <v>114.111816</v>
      </c>
      <c r="G817" s="9">
        <v>275500.0</v>
      </c>
    </row>
    <row r="818">
      <c r="A818" s="15">
        <v>43406.0</v>
      </c>
      <c r="B818" s="9">
        <v>117.0</v>
      </c>
      <c r="C818" s="9">
        <v>117.339996</v>
      </c>
      <c r="D818" s="9">
        <v>114.550003</v>
      </c>
      <c r="E818" s="9">
        <v>115.459999</v>
      </c>
      <c r="F818" s="9">
        <v>111.940102</v>
      </c>
      <c r="G818" s="9">
        <v>397500.0</v>
      </c>
    </row>
    <row r="819">
      <c r="A819" s="15">
        <v>43409.0</v>
      </c>
      <c r="B819" s="9">
        <v>115.089996</v>
      </c>
      <c r="C819" s="9">
        <v>115.959999</v>
      </c>
      <c r="D819" s="9">
        <v>115.089996</v>
      </c>
      <c r="E819" s="9">
        <v>115.410004</v>
      </c>
      <c r="F819" s="9">
        <v>111.89164</v>
      </c>
      <c r="G819" s="9">
        <v>241900.0</v>
      </c>
    </row>
    <row r="820">
      <c r="A820" s="15">
        <v>43410.0</v>
      </c>
      <c r="B820" s="9">
        <v>117.269997</v>
      </c>
      <c r="C820" s="9">
        <v>117.870003</v>
      </c>
      <c r="D820" s="9">
        <v>116.739998</v>
      </c>
      <c r="E820" s="9">
        <v>117.580002</v>
      </c>
      <c r="F820" s="9">
        <v>113.995476</v>
      </c>
      <c r="G820" s="9">
        <v>252200.0</v>
      </c>
    </row>
    <row r="821">
      <c r="A821" s="15">
        <v>43411.0</v>
      </c>
      <c r="B821" s="9">
        <v>118.209999</v>
      </c>
      <c r="C821" s="9">
        <v>119.480003</v>
      </c>
      <c r="D821" s="9">
        <v>118.059998</v>
      </c>
      <c r="E821" s="9">
        <v>119.309998</v>
      </c>
      <c r="F821" s="9">
        <v>115.672737</v>
      </c>
      <c r="G821" s="9">
        <v>256900.0</v>
      </c>
    </row>
    <row r="822">
      <c r="A822" s="15">
        <v>43412.0</v>
      </c>
      <c r="B822" s="9">
        <v>117.809998</v>
      </c>
      <c r="C822" s="9">
        <v>118.160004</v>
      </c>
      <c r="D822" s="9">
        <v>116.919998</v>
      </c>
      <c r="E822" s="9">
        <v>117.290001</v>
      </c>
      <c r="F822" s="9">
        <v>113.714317</v>
      </c>
      <c r="G822" s="9">
        <v>274400.0</v>
      </c>
    </row>
    <row r="823">
      <c r="A823" s="15">
        <v>43413.0</v>
      </c>
      <c r="B823" s="9">
        <v>117.349998</v>
      </c>
      <c r="C823" s="9">
        <v>117.550003</v>
      </c>
      <c r="D823" s="9">
        <v>116.699997</v>
      </c>
      <c r="E823" s="9">
        <v>117.239998</v>
      </c>
      <c r="F823" s="9">
        <v>113.665833</v>
      </c>
      <c r="G823" s="9">
        <v>133900.0</v>
      </c>
    </row>
    <row r="824">
      <c r="A824" s="15">
        <v>43416.0</v>
      </c>
      <c r="B824" s="9">
        <v>117.209999</v>
      </c>
      <c r="C824" s="9">
        <v>117.300003</v>
      </c>
      <c r="D824" s="9">
        <v>115.389999</v>
      </c>
      <c r="E824" s="9">
        <v>115.57</v>
      </c>
      <c r="F824" s="9">
        <v>112.046753</v>
      </c>
      <c r="G824" s="9">
        <v>297000.0</v>
      </c>
    </row>
    <row r="825">
      <c r="A825" s="15">
        <v>43417.0</v>
      </c>
      <c r="B825" s="9">
        <v>115.5</v>
      </c>
      <c r="C825" s="9">
        <v>116.110001</v>
      </c>
      <c r="D825" s="9">
        <v>114.800003</v>
      </c>
      <c r="E825" s="9">
        <v>115.110001</v>
      </c>
      <c r="F825" s="9">
        <v>111.600777</v>
      </c>
      <c r="G825" s="9">
        <v>250100.0</v>
      </c>
    </row>
    <row r="826">
      <c r="A826" s="15">
        <v>43418.0</v>
      </c>
      <c r="B826" s="9">
        <v>116.959999</v>
      </c>
      <c r="C826" s="9">
        <v>117.650002</v>
      </c>
      <c r="D826" s="9">
        <v>116.379997</v>
      </c>
      <c r="E826" s="9">
        <v>116.879997</v>
      </c>
      <c r="F826" s="9">
        <v>113.316818</v>
      </c>
      <c r="G826" s="9">
        <v>247000.0</v>
      </c>
    </row>
    <row r="827">
      <c r="A827" s="15">
        <v>43419.0</v>
      </c>
      <c r="B827" s="9">
        <v>116.339996</v>
      </c>
      <c r="C827" s="9">
        <v>117.300003</v>
      </c>
      <c r="D827" s="9">
        <v>115.919998</v>
      </c>
      <c r="E827" s="9">
        <v>117.0</v>
      </c>
      <c r="F827" s="9">
        <v>113.433151</v>
      </c>
      <c r="G827" s="9">
        <v>184800.0</v>
      </c>
    </row>
    <row r="828">
      <c r="A828" s="15">
        <v>43420.0</v>
      </c>
      <c r="B828" s="9">
        <v>115.82</v>
      </c>
      <c r="C828" s="9">
        <v>117.25</v>
      </c>
      <c r="D828" s="9">
        <v>115.800003</v>
      </c>
      <c r="E828" s="9">
        <v>116.959999</v>
      </c>
      <c r="F828" s="9">
        <v>113.394379</v>
      </c>
      <c r="G828" s="9">
        <v>120400.0</v>
      </c>
    </row>
    <row r="829">
      <c r="A829" s="15">
        <v>43423.0</v>
      </c>
      <c r="B829" s="9">
        <v>118.339996</v>
      </c>
      <c r="C829" s="9">
        <v>118.459999</v>
      </c>
      <c r="D829" s="9">
        <v>116.860001</v>
      </c>
      <c r="E829" s="9">
        <v>117.139999</v>
      </c>
      <c r="F829" s="9">
        <v>113.568893</v>
      </c>
      <c r="G829" s="9">
        <v>228600.0</v>
      </c>
    </row>
    <row r="830">
      <c r="A830" s="15">
        <v>43424.0</v>
      </c>
      <c r="B830" s="9">
        <v>117.940002</v>
      </c>
      <c r="C830" s="9">
        <v>118.300003</v>
      </c>
      <c r="D830" s="9">
        <v>116.970001</v>
      </c>
      <c r="E830" s="9">
        <v>117.290001</v>
      </c>
      <c r="F830" s="9">
        <v>113.714317</v>
      </c>
      <c r="G830" s="9">
        <v>284900.0</v>
      </c>
    </row>
    <row r="831">
      <c r="A831" s="15">
        <v>43425.0</v>
      </c>
      <c r="B831" s="9">
        <v>119.220001</v>
      </c>
      <c r="C831" s="9">
        <v>120.089996</v>
      </c>
      <c r="D831" s="9">
        <v>118.93</v>
      </c>
      <c r="E831" s="9">
        <v>119.25</v>
      </c>
      <c r="F831" s="9">
        <v>115.614563</v>
      </c>
      <c r="G831" s="9">
        <v>228700.0</v>
      </c>
    </row>
    <row r="832">
      <c r="A832" s="15">
        <v>43427.0</v>
      </c>
      <c r="B832" s="9">
        <v>119.519997</v>
      </c>
      <c r="C832" s="9">
        <v>119.959999</v>
      </c>
      <c r="D832" s="9">
        <v>119.32</v>
      </c>
      <c r="E832" s="9">
        <v>119.709999</v>
      </c>
      <c r="F832" s="9">
        <v>116.060539</v>
      </c>
      <c r="G832" s="9">
        <v>134000.0</v>
      </c>
    </row>
    <row r="833">
      <c r="A833" s="15">
        <v>43430.0</v>
      </c>
      <c r="B833" s="9">
        <v>120.550003</v>
      </c>
      <c r="C833" s="9">
        <v>121.309998</v>
      </c>
      <c r="D833" s="9">
        <v>120.540001</v>
      </c>
      <c r="E833" s="9">
        <v>121.269997</v>
      </c>
      <c r="F833" s="9">
        <v>117.572975</v>
      </c>
      <c r="G833" s="9">
        <v>149400.0</v>
      </c>
    </row>
    <row r="834">
      <c r="A834" s="15">
        <v>43431.0</v>
      </c>
      <c r="B834" s="9">
        <v>121.879997</v>
      </c>
      <c r="C834" s="9">
        <v>122.150002</v>
      </c>
      <c r="D834" s="9">
        <v>120.669998</v>
      </c>
      <c r="E834" s="9">
        <v>121.0</v>
      </c>
      <c r="F834" s="9">
        <v>117.311211</v>
      </c>
      <c r="G834" s="9">
        <v>323900.0</v>
      </c>
    </row>
    <row r="835">
      <c r="A835" s="15">
        <v>43432.0</v>
      </c>
      <c r="B835" s="9">
        <v>120.610001</v>
      </c>
      <c r="C835" s="9">
        <v>121.580002</v>
      </c>
      <c r="D835" s="9">
        <v>119.589996</v>
      </c>
      <c r="E835" s="9">
        <v>121.580002</v>
      </c>
      <c r="F835" s="9">
        <v>117.873535</v>
      </c>
      <c r="G835" s="9">
        <v>281100.0</v>
      </c>
    </row>
    <row r="836">
      <c r="A836" s="15">
        <v>43433.0</v>
      </c>
      <c r="B836" s="9">
        <v>121.519997</v>
      </c>
      <c r="C836" s="9">
        <v>122.32</v>
      </c>
      <c r="D836" s="9">
        <v>121.379997</v>
      </c>
      <c r="E836" s="9">
        <v>121.779999</v>
      </c>
      <c r="F836" s="9">
        <v>118.067436</v>
      </c>
      <c r="G836" s="9">
        <v>125600.0</v>
      </c>
    </row>
    <row r="837">
      <c r="A837" s="15">
        <v>43434.0</v>
      </c>
      <c r="B837" s="9">
        <v>120.800003</v>
      </c>
      <c r="C837" s="9">
        <v>121.580002</v>
      </c>
      <c r="D837" s="9">
        <v>120.800003</v>
      </c>
      <c r="E837" s="9">
        <v>121.480003</v>
      </c>
      <c r="F837" s="9">
        <v>117.776581</v>
      </c>
      <c r="G837" s="9">
        <v>194700.0</v>
      </c>
    </row>
    <row r="838">
      <c r="A838" s="15">
        <v>43437.0</v>
      </c>
      <c r="B838" s="9">
        <v>123.260002</v>
      </c>
      <c r="C838" s="9">
        <v>123.82</v>
      </c>
      <c r="D838" s="9">
        <v>123.120003</v>
      </c>
      <c r="E838" s="9">
        <v>123.510002</v>
      </c>
      <c r="F838" s="9">
        <v>119.744698</v>
      </c>
      <c r="G838" s="9">
        <v>261000.0</v>
      </c>
    </row>
    <row r="839">
      <c r="A839" s="15">
        <v>43438.0</v>
      </c>
      <c r="B839" s="9">
        <v>122.269997</v>
      </c>
      <c r="C839" s="9">
        <v>122.849998</v>
      </c>
      <c r="D839" s="9">
        <v>120.32</v>
      </c>
      <c r="E839" s="9">
        <v>120.879997</v>
      </c>
      <c r="F839" s="9">
        <v>117.19487</v>
      </c>
      <c r="G839" s="9">
        <v>273500.0</v>
      </c>
    </row>
    <row r="840">
      <c r="A840" s="15">
        <v>43440.0</v>
      </c>
      <c r="B840" s="9">
        <v>120.269997</v>
      </c>
      <c r="C840" s="9">
        <v>121.839996</v>
      </c>
      <c r="D840" s="9">
        <v>119.410004</v>
      </c>
      <c r="E840" s="9">
        <v>121.830002</v>
      </c>
      <c r="F840" s="9">
        <v>118.115913</v>
      </c>
      <c r="G840" s="9">
        <v>354600.0</v>
      </c>
    </row>
    <row r="841">
      <c r="A841" s="15">
        <v>43441.0</v>
      </c>
      <c r="B841" s="9">
        <v>121.650002</v>
      </c>
      <c r="C841" s="9">
        <v>122.029999</v>
      </c>
      <c r="D841" s="9">
        <v>119.400002</v>
      </c>
      <c r="E841" s="9">
        <v>119.970001</v>
      </c>
      <c r="F841" s="9">
        <v>116.312614</v>
      </c>
      <c r="G841" s="9">
        <v>206100.0</v>
      </c>
    </row>
    <row r="842">
      <c r="A842" s="15">
        <v>43444.0</v>
      </c>
      <c r="B842" s="9">
        <v>121.050003</v>
      </c>
      <c r="C842" s="9">
        <v>121.269997</v>
      </c>
      <c r="D842" s="9">
        <v>119.559998</v>
      </c>
      <c r="E842" s="9">
        <v>120.940002</v>
      </c>
      <c r="F842" s="9">
        <v>117.253044</v>
      </c>
      <c r="G842" s="9">
        <v>344200.0</v>
      </c>
    </row>
    <row r="843">
      <c r="A843" s="15">
        <v>43445.0</v>
      </c>
      <c r="B843" s="9">
        <v>120.68</v>
      </c>
      <c r="C843" s="9">
        <v>121.150002</v>
      </c>
      <c r="D843" s="9">
        <v>119.940002</v>
      </c>
      <c r="E843" s="9">
        <v>120.410004</v>
      </c>
      <c r="F843" s="9">
        <v>116.739204</v>
      </c>
      <c r="G843" s="9">
        <v>322000.0</v>
      </c>
    </row>
    <row r="844">
      <c r="A844" s="15">
        <v>43446.0</v>
      </c>
      <c r="B844" s="9">
        <v>122.349998</v>
      </c>
      <c r="C844" s="9">
        <v>122.900002</v>
      </c>
      <c r="D844" s="9">
        <v>121.849998</v>
      </c>
      <c r="E844" s="9">
        <v>121.889999</v>
      </c>
      <c r="F844" s="9">
        <v>118.17408</v>
      </c>
      <c r="G844" s="9">
        <v>145400.0</v>
      </c>
    </row>
    <row r="845">
      <c r="A845" s="15">
        <v>43447.0</v>
      </c>
      <c r="B845" s="9">
        <v>121.540001</v>
      </c>
      <c r="C845" s="9">
        <v>121.540001</v>
      </c>
      <c r="D845" s="9">
        <v>120.370003</v>
      </c>
      <c r="E845" s="9">
        <v>120.779999</v>
      </c>
      <c r="F845" s="9">
        <v>117.097923</v>
      </c>
      <c r="G845" s="9">
        <v>217400.0</v>
      </c>
    </row>
    <row r="846">
      <c r="A846" s="15">
        <v>43448.0</v>
      </c>
      <c r="B846" s="9">
        <v>120.330002</v>
      </c>
      <c r="C846" s="9">
        <v>121.019997</v>
      </c>
      <c r="D846" s="9">
        <v>119.900002</v>
      </c>
      <c r="E846" s="9">
        <v>120.099998</v>
      </c>
      <c r="F846" s="9">
        <v>116.438652</v>
      </c>
      <c r="G846" s="9">
        <v>132000.0</v>
      </c>
    </row>
    <row r="847">
      <c r="A847" s="15">
        <v>43451.0</v>
      </c>
      <c r="B847" s="9">
        <v>120.0</v>
      </c>
      <c r="C847" s="9">
        <v>120.510002</v>
      </c>
      <c r="D847" s="9">
        <v>119.120003</v>
      </c>
      <c r="E847" s="9">
        <v>119.550003</v>
      </c>
      <c r="F847" s="9">
        <v>115.905426</v>
      </c>
      <c r="G847" s="9">
        <v>189100.0</v>
      </c>
    </row>
    <row r="848">
      <c r="A848" s="15">
        <v>43452.0</v>
      </c>
      <c r="B848" s="9">
        <v>120.879997</v>
      </c>
      <c r="C848" s="9">
        <v>121.269997</v>
      </c>
      <c r="D848" s="9">
        <v>119.839996</v>
      </c>
      <c r="E848" s="9">
        <v>120.010002</v>
      </c>
      <c r="F848" s="9">
        <v>116.351395</v>
      </c>
      <c r="G848" s="9">
        <v>181700.0</v>
      </c>
    </row>
    <row r="849">
      <c r="A849" s="15">
        <v>43453.0</v>
      </c>
      <c r="B849" s="9">
        <v>120.510002</v>
      </c>
      <c r="C849" s="9">
        <v>122.0</v>
      </c>
      <c r="D849" s="9">
        <v>118.870003</v>
      </c>
      <c r="E849" s="9">
        <v>119.379997</v>
      </c>
      <c r="F849" s="9">
        <v>115.740593</v>
      </c>
      <c r="G849" s="9">
        <v>207900.0</v>
      </c>
    </row>
    <row r="850">
      <c r="A850" s="15">
        <v>43454.0</v>
      </c>
      <c r="B850" s="9">
        <v>119.0</v>
      </c>
      <c r="C850" s="9">
        <v>119.529999</v>
      </c>
      <c r="D850" s="9">
        <v>117.379997</v>
      </c>
      <c r="E850" s="9">
        <v>118.449997</v>
      </c>
      <c r="F850" s="9">
        <v>114.838951</v>
      </c>
      <c r="G850" s="9">
        <v>176900.0</v>
      </c>
    </row>
    <row r="851">
      <c r="A851" s="15">
        <v>43455.0</v>
      </c>
      <c r="B851" s="9">
        <v>115.620003</v>
      </c>
      <c r="C851" s="9">
        <v>116.209999</v>
      </c>
      <c r="D851" s="9">
        <v>113.900002</v>
      </c>
      <c r="E851" s="9">
        <v>113.959999</v>
      </c>
      <c r="F851" s="9">
        <v>110.485832</v>
      </c>
      <c r="G851" s="9">
        <v>379700.0</v>
      </c>
    </row>
    <row r="852">
      <c r="A852" s="15">
        <v>43458.0</v>
      </c>
      <c r="B852" s="9">
        <v>113.449997</v>
      </c>
      <c r="C852" s="9">
        <v>113.57</v>
      </c>
      <c r="D852" s="9">
        <v>111.57</v>
      </c>
      <c r="E852" s="9">
        <v>111.809998</v>
      </c>
      <c r="F852" s="9">
        <v>108.401375</v>
      </c>
      <c r="G852" s="9">
        <v>335800.0</v>
      </c>
    </row>
    <row r="853">
      <c r="A853" s="15">
        <v>43460.0</v>
      </c>
      <c r="B853" s="9">
        <v>112.540001</v>
      </c>
      <c r="C853" s="9">
        <v>113.889999</v>
      </c>
      <c r="D853" s="9">
        <v>111.120003</v>
      </c>
      <c r="E853" s="9">
        <v>113.720001</v>
      </c>
      <c r="F853" s="9">
        <v>110.253151</v>
      </c>
      <c r="G853" s="9">
        <v>390600.0</v>
      </c>
    </row>
    <row r="854">
      <c r="A854" s="15">
        <v>43461.0</v>
      </c>
      <c r="B854" s="9">
        <v>113.410004</v>
      </c>
      <c r="C854" s="9">
        <v>115.480003</v>
      </c>
      <c r="D854" s="9">
        <v>113.120003</v>
      </c>
      <c r="E854" s="9">
        <v>115.480003</v>
      </c>
      <c r="F854" s="9">
        <v>111.959496</v>
      </c>
      <c r="G854" s="9">
        <v>230400.0</v>
      </c>
    </row>
    <row r="855">
      <c r="A855" s="15">
        <v>43462.0</v>
      </c>
      <c r="B855" s="9">
        <v>115.959999</v>
      </c>
      <c r="C855" s="9">
        <v>117.25</v>
      </c>
      <c r="D855" s="9">
        <v>115.779999</v>
      </c>
      <c r="E855" s="9">
        <v>116.339996</v>
      </c>
      <c r="F855" s="9">
        <v>112.793274</v>
      </c>
      <c r="G855" s="9">
        <v>179300.0</v>
      </c>
    </row>
    <row r="856">
      <c r="A856" s="15">
        <v>43465.0</v>
      </c>
      <c r="B856" s="9">
        <v>116.440002</v>
      </c>
      <c r="C856" s="9">
        <v>116.769997</v>
      </c>
      <c r="D856" s="9">
        <v>115.389999</v>
      </c>
      <c r="E856" s="9">
        <v>116.080002</v>
      </c>
      <c r="F856" s="9">
        <v>112.541206</v>
      </c>
      <c r="G856" s="9">
        <v>184700.0</v>
      </c>
    </row>
    <row r="857">
      <c r="A857" s="15">
        <v>43467.0</v>
      </c>
      <c r="B857" s="9">
        <v>114.68</v>
      </c>
      <c r="C857" s="9">
        <v>116.529999</v>
      </c>
      <c r="D857" s="9">
        <v>114.68</v>
      </c>
      <c r="E857" s="9">
        <v>116.279999</v>
      </c>
      <c r="F857" s="9">
        <v>112.735107</v>
      </c>
      <c r="G857" s="9">
        <v>169900.0</v>
      </c>
    </row>
    <row r="858">
      <c r="A858" s="15">
        <v>43468.0</v>
      </c>
      <c r="B858" s="9">
        <v>115.849998</v>
      </c>
      <c r="C858" s="9">
        <v>116.279999</v>
      </c>
      <c r="D858" s="9">
        <v>114.290001</v>
      </c>
      <c r="E858" s="9">
        <v>114.650002</v>
      </c>
      <c r="F858" s="9">
        <v>111.1548</v>
      </c>
      <c r="G858" s="9">
        <v>309500.0</v>
      </c>
    </row>
    <row r="859">
      <c r="A859" s="15">
        <v>43469.0</v>
      </c>
      <c r="B859" s="9">
        <v>117.940002</v>
      </c>
      <c r="C859" s="9">
        <v>120.169998</v>
      </c>
      <c r="D859" s="9">
        <v>117.510002</v>
      </c>
      <c r="E859" s="9">
        <v>119.730003</v>
      </c>
      <c r="F859" s="9">
        <v>116.079933</v>
      </c>
      <c r="G859" s="9">
        <v>307500.0</v>
      </c>
    </row>
    <row r="860">
      <c r="A860" s="15">
        <v>43472.0</v>
      </c>
      <c r="B860" s="9">
        <v>120.709999</v>
      </c>
      <c r="C860" s="9">
        <v>122.18</v>
      </c>
      <c r="D860" s="9">
        <v>120.32</v>
      </c>
      <c r="E860" s="9">
        <v>121.279999</v>
      </c>
      <c r="F860" s="9">
        <v>117.58268</v>
      </c>
      <c r="G860" s="9">
        <v>156100.0</v>
      </c>
    </row>
    <row r="861">
      <c r="A861" s="15">
        <v>43473.0</v>
      </c>
      <c r="B861" s="9">
        <v>123.160004</v>
      </c>
      <c r="C861" s="9">
        <v>123.480003</v>
      </c>
      <c r="D861" s="9">
        <v>121.959999</v>
      </c>
      <c r="E861" s="9">
        <v>122.309998</v>
      </c>
      <c r="F861" s="9">
        <v>118.581276</v>
      </c>
      <c r="G861" s="9">
        <v>150400.0</v>
      </c>
    </row>
    <row r="862">
      <c r="A862" s="15">
        <v>43474.0</v>
      </c>
      <c r="B862" s="9">
        <v>122.849998</v>
      </c>
      <c r="C862" s="9">
        <v>123.300003</v>
      </c>
      <c r="D862" s="9">
        <v>122.389999</v>
      </c>
      <c r="E862" s="9">
        <v>122.919998</v>
      </c>
      <c r="F862" s="9">
        <v>119.172676</v>
      </c>
      <c r="G862" s="9">
        <v>139800.0</v>
      </c>
    </row>
    <row r="863">
      <c r="A863" s="15">
        <v>43475.0</v>
      </c>
      <c r="B863" s="9">
        <v>123.709999</v>
      </c>
      <c r="C863" s="9">
        <v>124.580002</v>
      </c>
      <c r="D863" s="9">
        <v>123.269997</v>
      </c>
      <c r="E863" s="9">
        <v>124.489998</v>
      </c>
      <c r="F863" s="9">
        <v>120.694809</v>
      </c>
      <c r="G863" s="9">
        <v>202900.0</v>
      </c>
    </row>
    <row r="864">
      <c r="A864" s="15">
        <v>43476.0</v>
      </c>
      <c r="B864" s="9">
        <v>125.010002</v>
      </c>
      <c r="C864" s="9">
        <v>125.519997</v>
      </c>
      <c r="D864" s="9">
        <v>124.879997</v>
      </c>
      <c r="E864" s="9">
        <v>125.07</v>
      </c>
      <c r="F864" s="9">
        <v>121.257141</v>
      </c>
      <c r="G864" s="9">
        <v>135500.0</v>
      </c>
    </row>
    <row r="865">
      <c r="A865" s="15">
        <v>43479.0</v>
      </c>
      <c r="B865" s="9">
        <v>124.540001</v>
      </c>
      <c r="C865" s="9">
        <v>126.099998</v>
      </c>
      <c r="D865" s="9">
        <v>124.489998</v>
      </c>
      <c r="E865" s="9">
        <v>125.389999</v>
      </c>
      <c r="F865" s="9">
        <v>121.567383</v>
      </c>
      <c r="G865" s="9">
        <v>156600.0</v>
      </c>
    </row>
    <row r="866">
      <c r="A866" s="15">
        <v>43480.0</v>
      </c>
      <c r="B866" s="9">
        <v>126.150002</v>
      </c>
      <c r="C866" s="9">
        <v>126.639999</v>
      </c>
      <c r="D866" s="9">
        <v>125.459999</v>
      </c>
      <c r="E866" s="9">
        <v>126.279999</v>
      </c>
      <c r="F866" s="9">
        <v>122.430252</v>
      </c>
      <c r="G866" s="9">
        <v>172300.0</v>
      </c>
    </row>
    <row r="867">
      <c r="A867" s="15">
        <v>43481.0</v>
      </c>
      <c r="B867" s="9">
        <v>126.059998</v>
      </c>
      <c r="C867" s="9">
        <v>126.370003</v>
      </c>
      <c r="D867" s="9">
        <v>125.599998</v>
      </c>
      <c r="E867" s="9">
        <v>125.660004</v>
      </c>
      <c r="F867" s="9">
        <v>121.829155</v>
      </c>
      <c r="G867" s="9">
        <v>171400.0</v>
      </c>
    </row>
    <row r="868">
      <c r="A868" s="15">
        <v>43482.0</v>
      </c>
      <c r="B868" s="9">
        <v>124.489998</v>
      </c>
      <c r="C868" s="9">
        <v>125.290001</v>
      </c>
      <c r="D868" s="9">
        <v>124.019997</v>
      </c>
      <c r="E868" s="9">
        <v>124.919998</v>
      </c>
      <c r="F868" s="9">
        <v>121.11171</v>
      </c>
      <c r="G868" s="9">
        <v>138700.0</v>
      </c>
    </row>
    <row r="869">
      <c r="A869" s="15">
        <v>43483.0</v>
      </c>
      <c r="B869" s="9">
        <v>124.889999</v>
      </c>
      <c r="C869" s="9">
        <v>125.790001</v>
      </c>
      <c r="D869" s="9">
        <v>124.870003</v>
      </c>
      <c r="E869" s="9">
        <v>125.349998</v>
      </c>
      <c r="F869" s="9">
        <v>121.528595</v>
      </c>
      <c r="G869" s="9">
        <v>158600.0</v>
      </c>
    </row>
    <row r="870">
      <c r="A870" s="15">
        <v>43487.0</v>
      </c>
      <c r="B870" s="9">
        <v>124.0</v>
      </c>
      <c r="C870" s="9">
        <v>124.349998</v>
      </c>
      <c r="D870" s="9">
        <v>123.059998</v>
      </c>
      <c r="E870" s="9">
        <v>123.599998</v>
      </c>
      <c r="F870" s="9">
        <v>119.831947</v>
      </c>
      <c r="G870" s="9">
        <v>159800.0</v>
      </c>
    </row>
    <row r="871">
      <c r="A871" s="15">
        <v>43488.0</v>
      </c>
      <c r="B871" s="9">
        <v>123.07</v>
      </c>
      <c r="C871" s="9">
        <v>123.279999</v>
      </c>
      <c r="D871" s="9">
        <v>121.910004</v>
      </c>
      <c r="E871" s="9">
        <v>122.470001</v>
      </c>
      <c r="F871" s="9">
        <v>118.736397</v>
      </c>
      <c r="G871" s="9">
        <v>130600.0</v>
      </c>
    </row>
    <row r="872">
      <c r="A872" s="15">
        <v>43489.0</v>
      </c>
      <c r="B872" s="9">
        <v>122.639999</v>
      </c>
      <c r="C872" s="9">
        <v>123.07</v>
      </c>
      <c r="D872" s="9">
        <v>122.309998</v>
      </c>
      <c r="E872" s="9">
        <v>122.830002</v>
      </c>
      <c r="F872" s="9">
        <v>119.085426</v>
      </c>
      <c r="G872" s="9">
        <v>90400.0</v>
      </c>
    </row>
    <row r="873">
      <c r="A873" s="15">
        <v>43490.0</v>
      </c>
      <c r="B873" s="9">
        <v>123.739998</v>
      </c>
      <c r="C873" s="9">
        <v>123.989998</v>
      </c>
      <c r="D873" s="9">
        <v>123.459999</v>
      </c>
      <c r="E873" s="9">
        <v>123.720001</v>
      </c>
      <c r="F873" s="9">
        <v>119.948296</v>
      </c>
      <c r="G873" s="9">
        <v>80000.0</v>
      </c>
    </row>
    <row r="874">
      <c r="A874" s="15">
        <v>43493.0</v>
      </c>
      <c r="B874" s="9">
        <v>122.260002</v>
      </c>
      <c r="C874" s="9">
        <v>122.57</v>
      </c>
      <c r="D874" s="9">
        <v>121.860001</v>
      </c>
      <c r="E874" s="9">
        <v>122.480003</v>
      </c>
      <c r="F874" s="9">
        <v>118.746101</v>
      </c>
      <c r="G874" s="9">
        <v>132000.0</v>
      </c>
    </row>
    <row r="875">
      <c r="A875" s="15">
        <v>43494.0</v>
      </c>
      <c r="B875" s="9">
        <v>122.480003</v>
      </c>
      <c r="C875" s="9">
        <v>122.830002</v>
      </c>
      <c r="D875" s="9">
        <v>122.190002</v>
      </c>
      <c r="E875" s="9">
        <v>122.269997</v>
      </c>
      <c r="F875" s="9">
        <v>118.542496</v>
      </c>
      <c r="G875" s="9">
        <v>85300.0</v>
      </c>
    </row>
    <row r="876">
      <c r="A876" s="15">
        <v>43495.0</v>
      </c>
      <c r="B876" s="9">
        <v>122.099998</v>
      </c>
      <c r="C876" s="9">
        <v>123.489998</v>
      </c>
      <c r="D876" s="9">
        <v>121.690002</v>
      </c>
      <c r="E876" s="9">
        <v>123.040001</v>
      </c>
      <c r="F876" s="9">
        <v>119.289024</v>
      </c>
      <c r="G876" s="9">
        <v>132300.0</v>
      </c>
    </row>
    <row r="877">
      <c r="A877" s="15">
        <v>43496.0</v>
      </c>
      <c r="B877" s="9">
        <v>122.699997</v>
      </c>
      <c r="C877" s="9">
        <v>123.379997</v>
      </c>
      <c r="D877" s="9">
        <v>122.330002</v>
      </c>
      <c r="E877" s="9">
        <v>123.169998</v>
      </c>
      <c r="F877" s="9">
        <v>119.415054</v>
      </c>
      <c r="G877" s="9">
        <v>108500.0</v>
      </c>
    </row>
    <row r="878">
      <c r="A878" s="15">
        <v>43497.0</v>
      </c>
      <c r="B878" s="9">
        <v>122.43</v>
      </c>
      <c r="C878" s="9">
        <v>122.650002</v>
      </c>
      <c r="D878" s="9">
        <v>121.650002</v>
      </c>
      <c r="E878" s="9">
        <v>122.0</v>
      </c>
      <c r="F878" s="9">
        <v>118.280724</v>
      </c>
      <c r="G878" s="9">
        <v>152700.0</v>
      </c>
    </row>
    <row r="879">
      <c r="A879" s="15">
        <v>43500.0</v>
      </c>
      <c r="B879" s="9">
        <v>122.440002</v>
      </c>
      <c r="C879" s="9">
        <v>122.940002</v>
      </c>
      <c r="D879" s="9">
        <v>121.940002</v>
      </c>
      <c r="E879" s="9">
        <v>122.900002</v>
      </c>
      <c r="F879" s="9">
        <v>119.153297</v>
      </c>
      <c r="G879" s="9">
        <v>104000.0</v>
      </c>
    </row>
    <row r="880">
      <c r="A880" s="15">
        <v>43501.0</v>
      </c>
      <c r="B880" s="9">
        <v>123.519997</v>
      </c>
      <c r="C880" s="9">
        <v>123.720001</v>
      </c>
      <c r="D880" s="9">
        <v>123.209999</v>
      </c>
      <c r="E880" s="9">
        <v>123.470001</v>
      </c>
      <c r="F880" s="9">
        <v>119.70591</v>
      </c>
      <c r="G880" s="9">
        <v>120300.0</v>
      </c>
    </row>
    <row r="881">
      <c r="A881" s="15">
        <v>43502.0</v>
      </c>
      <c r="B881" s="9">
        <v>121.720001</v>
      </c>
      <c r="C881" s="9">
        <v>122.010002</v>
      </c>
      <c r="D881" s="9">
        <v>120.580002</v>
      </c>
      <c r="E881" s="9">
        <v>121.050003</v>
      </c>
      <c r="F881" s="9">
        <v>117.359695</v>
      </c>
      <c r="G881" s="9">
        <v>271200.0</v>
      </c>
    </row>
    <row r="882">
      <c r="A882" s="15">
        <v>43503.0</v>
      </c>
      <c r="B882" s="9">
        <v>119.239998</v>
      </c>
      <c r="C882" s="9">
        <v>119.410004</v>
      </c>
      <c r="D882" s="9">
        <v>117.379997</v>
      </c>
      <c r="E882" s="9">
        <v>118.110001</v>
      </c>
      <c r="F882" s="9">
        <v>114.509323</v>
      </c>
      <c r="G882" s="9">
        <v>310700.0</v>
      </c>
    </row>
    <row r="883">
      <c r="A883" s="15">
        <v>43504.0</v>
      </c>
      <c r="B883" s="9">
        <v>117.279999</v>
      </c>
      <c r="C883" s="9">
        <v>117.32</v>
      </c>
      <c r="D883" s="9">
        <v>116.400002</v>
      </c>
      <c r="E883" s="9">
        <v>117.309998</v>
      </c>
      <c r="F883" s="9">
        <v>113.733704</v>
      </c>
      <c r="G883" s="9">
        <v>206100.0</v>
      </c>
    </row>
    <row r="884">
      <c r="A884" s="15">
        <v>43507.0</v>
      </c>
      <c r="B884" s="9">
        <v>117.889999</v>
      </c>
      <c r="C884" s="9">
        <v>117.889999</v>
      </c>
      <c r="D884" s="9">
        <v>117.0</v>
      </c>
      <c r="E884" s="9">
        <v>117.150002</v>
      </c>
      <c r="F884" s="9">
        <v>113.578583</v>
      </c>
      <c r="G884" s="9">
        <v>167500.0</v>
      </c>
    </row>
    <row r="885">
      <c r="A885" s="15">
        <v>43508.0</v>
      </c>
      <c r="B885" s="9">
        <v>119.040001</v>
      </c>
      <c r="C885" s="9">
        <v>119.830002</v>
      </c>
      <c r="D885" s="9">
        <v>119.040001</v>
      </c>
      <c r="E885" s="9">
        <v>119.779999</v>
      </c>
      <c r="F885" s="9">
        <v>116.128403</v>
      </c>
      <c r="G885" s="9">
        <v>207600.0</v>
      </c>
    </row>
    <row r="886">
      <c r="A886" s="15">
        <v>43509.0</v>
      </c>
      <c r="B886" s="9">
        <v>119.959999</v>
      </c>
      <c r="C886" s="9">
        <v>120.059998</v>
      </c>
      <c r="D886" s="9">
        <v>119.360001</v>
      </c>
      <c r="E886" s="9">
        <v>119.629997</v>
      </c>
      <c r="F886" s="9">
        <v>115.982979</v>
      </c>
      <c r="G886" s="9">
        <v>111200.0</v>
      </c>
    </row>
    <row r="887">
      <c r="A887" s="15">
        <v>43510.0</v>
      </c>
      <c r="B887" s="9">
        <v>119.080002</v>
      </c>
      <c r="C887" s="9">
        <v>119.5</v>
      </c>
      <c r="D887" s="9">
        <v>118.629997</v>
      </c>
      <c r="E887" s="9">
        <v>119.25</v>
      </c>
      <c r="F887" s="9">
        <v>115.614563</v>
      </c>
      <c r="G887" s="9">
        <v>235600.0</v>
      </c>
    </row>
    <row r="888">
      <c r="A888" s="15">
        <v>43511.0</v>
      </c>
      <c r="B888" s="9">
        <v>120.349998</v>
      </c>
      <c r="C888" s="9">
        <v>121.230003</v>
      </c>
      <c r="D888" s="9">
        <v>120.209999</v>
      </c>
      <c r="E888" s="9">
        <v>121.150002</v>
      </c>
      <c r="F888" s="9">
        <v>117.456642</v>
      </c>
      <c r="G888" s="9">
        <v>164900.0</v>
      </c>
    </row>
    <row r="889">
      <c r="A889" s="15">
        <v>43515.0</v>
      </c>
      <c r="B889" s="9">
        <v>120.519997</v>
      </c>
      <c r="C889" s="9">
        <v>121.769997</v>
      </c>
      <c r="D889" s="9">
        <v>120.519997</v>
      </c>
      <c r="E889" s="9">
        <v>121.489998</v>
      </c>
      <c r="F889" s="9">
        <v>117.786278</v>
      </c>
      <c r="G889" s="9">
        <v>104100.0</v>
      </c>
    </row>
    <row r="890">
      <c r="A890" s="15">
        <v>43516.0</v>
      </c>
      <c r="B890" s="9">
        <v>122.309998</v>
      </c>
      <c r="C890" s="9">
        <v>123.360001</v>
      </c>
      <c r="D890" s="9">
        <v>122.290001</v>
      </c>
      <c r="E890" s="9">
        <v>122.790001</v>
      </c>
      <c r="F890" s="9">
        <v>119.046638</v>
      </c>
      <c r="G890" s="9">
        <v>173000.0</v>
      </c>
    </row>
    <row r="891">
      <c r="A891" s="15">
        <v>43517.0</v>
      </c>
      <c r="B891" s="9">
        <v>121.739998</v>
      </c>
      <c r="C891" s="9">
        <v>121.980003</v>
      </c>
      <c r="D891" s="9">
        <v>121.089996</v>
      </c>
      <c r="E891" s="9">
        <v>121.239998</v>
      </c>
      <c r="F891" s="9">
        <v>117.543892</v>
      </c>
      <c r="G891" s="9">
        <v>173100.0</v>
      </c>
    </row>
    <row r="892">
      <c r="A892" s="15">
        <v>43518.0</v>
      </c>
      <c r="B892" s="9">
        <v>121.940002</v>
      </c>
      <c r="C892" s="9">
        <v>122.019997</v>
      </c>
      <c r="D892" s="9">
        <v>121.449997</v>
      </c>
      <c r="E892" s="9">
        <v>121.82</v>
      </c>
      <c r="F892" s="9">
        <v>118.106209</v>
      </c>
      <c r="G892" s="9">
        <v>105000.0</v>
      </c>
    </row>
    <row r="893">
      <c r="A893" s="15">
        <v>43521.0</v>
      </c>
      <c r="B893" s="9">
        <v>122.709999</v>
      </c>
      <c r="C893" s="9">
        <v>122.949997</v>
      </c>
      <c r="D893" s="9">
        <v>122.400002</v>
      </c>
      <c r="E893" s="9">
        <v>122.410004</v>
      </c>
      <c r="F893" s="9">
        <v>118.67823</v>
      </c>
      <c r="G893" s="9">
        <v>119400.0</v>
      </c>
    </row>
    <row r="894">
      <c r="A894" s="15">
        <v>43522.0</v>
      </c>
      <c r="B894" s="9">
        <v>122.75</v>
      </c>
      <c r="C894" s="9">
        <v>123.650002</v>
      </c>
      <c r="D894" s="9">
        <v>122.75</v>
      </c>
      <c r="E894" s="9">
        <v>123.230003</v>
      </c>
      <c r="F894" s="9">
        <v>119.473228</v>
      </c>
      <c r="G894" s="9">
        <v>102400.0</v>
      </c>
    </row>
    <row r="895">
      <c r="A895" s="15">
        <v>43523.0</v>
      </c>
      <c r="B895" s="9">
        <v>122.699997</v>
      </c>
      <c r="C895" s="9">
        <v>122.760002</v>
      </c>
      <c r="D895" s="9">
        <v>122.089996</v>
      </c>
      <c r="E895" s="9">
        <v>122.32</v>
      </c>
      <c r="F895" s="9">
        <v>118.590973</v>
      </c>
      <c r="G895" s="9">
        <v>132900.0</v>
      </c>
    </row>
    <row r="896">
      <c r="A896" s="15">
        <v>43524.0</v>
      </c>
      <c r="B896" s="9">
        <v>121.300003</v>
      </c>
      <c r="C896" s="9">
        <v>121.440002</v>
      </c>
      <c r="D896" s="9">
        <v>120.540001</v>
      </c>
      <c r="E896" s="9">
        <v>121.040001</v>
      </c>
      <c r="F896" s="9">
        <v>117.349998</v>
      </c>
      <c r="G896" s="9">
        <v>124800.0</v>
      </c>
    </row>
    <row r="897">
      <c r="A897" s="15">
        <v>43525.0</v>
      </c>
      <c r="B897" s="9">
        <v>120.400002</v>
      </c>
      <c r="C897" s="9">
        <v>120.599998</v>
      </c>
      <c r="D897" s="9">
        <v>119.629997</v>
      </c>
      <c r="E897" s="9">
        <v>120.339996</v>
      </c>
      <c r="F897" s="9">
        <v>116.671333</v>
      </c>
      <c r="G897" s="9">
        <v>211500.0</v>
      </c>
    </row>
    <row r="898">
      <c r="A898" s="15">
        <v>43528.0</v>
      </c>
      <c r="B898" s="9">
        <v>119.019997</v>
      </c>
      <c r="C898" s="9">
        <v>119.029999</v>
      </c>
      <c r="D898" s="9">
        <v>117.959999</v>
      </c>
      <c r="E898" s="9">
        <v>118.419998</v>
      </c>
      <c r="F898" s="9">
        <v>114.809868</v>
      </c>
      <c r="G898" s="9">
        <v>240300.0</v>
      </c>
    </row>
    <row r="899">
      <c r="A899" s="15">
        <v>43529.0</v>
      </c>
      <c r="B899" s="9">
        <v>118.5</v>
      </c>
      <c r="C899" s="9">
        <v>118.5</v>
      </c>
      <c r="D899" s="9">
        <v>117.919998</v>
      </c>
      <c r="E899" s="9">
        <v>118.260002</v>
      </c>
      <c r="F899" s="9">
        <v>114.654747</v>
      </c>
      <c r="G899" s="9">
        <v>149800.0</v>
      </c>
    </row>
    <row r="900">
      <c r="A900" s="15">
        <v>43530.0</v>
      </c>
      <c r="B900" s="9">
        <v>118.110001</v>
      </c>
      <c r="C900" s="9">
        <v>118.309998</v>
      </c>
      <c r="D900" s="9">
        <v>117.879997</v>
      </c>
      <c r="E900" s="9">
        <v>117.980003</v>
      </c>
      <c r="F900" s="9">
        <v>114.383286</v>
      </c>
      <c r="G900" s="9">
        <v>153000.0</v>
      </c>
    </row>
    <row r="901">
      <c r="A901" s="15">
        <v>43531.0</v>
      </c>
      <c r="B901" s="9">
        <v>118.239998</v>
      </c>
      <c r="C901" s="9">
        <v>118.260002</v>
      </c>
      <c r="D901" s="9">
        <v>116.809998</v>
      </c>
      <c r="E901" s="9">
        <v>117.239998</v>
      </c>
      <c r="F901" s="9">
        <v>113.665833</v>
      </c>
      <c r="G901" s="9">
        <v>138500.0</v>
      </c>
    </row>
    <row r="902">
      <c r="A902" s="15">
        <v>43532.0</v>
      </c>
      <c r="B902" s="9">
        <v>116.809998</v>
      </c>
      <c r="C902" s="9">
        <v>117.730003</v>
      </c>
      <c r="D902" s="9">
        <v>116.809998</v>
      </c>
      <c r="E902" s="9">
        <v>117.709999</v>
      </c>
      <c r="F902" s="9">
        <v>114.121506</v>
      </c>
      <c r="G902" s="9">
        <v>100200.0</v>
      </c>
    </row>
    <row r="903">
      <c r="A903" s="15">
        <v>43535.0</v>
      </c>
      <c r="B903" s="9">
        <v>118.5</v>
      </c>
      <c r="C903" s="9">
        <v>119.360001</v>
      </c>
      <c r="D903" s="9">
        <v>118.5</v>
      </c>
      <c r="E903" s="9">
        <v>119.129997</v>
      </c>
      <c r="F903" s="9">
        <v>115.498222</v>
      </c>
      <c r="G903" s="9">
        <v>134700.0</v>
      </c>
    </row>
    <row r="904">
      <c r="A904" s="15">
        <v>43536.0</v>
      </c>
      <c r="B904" s="9">
        <v>119.18</v>
      </c>
      <c r="C904" s="9">
        <v>119.199997</v>
      </c>
      <c r="D904" s="9">
        <v>118.580002</v>
      </c>
      <c r="E904" s="9">
        <v>118.760002</v>
      </c>
      <c r="F904" s="9">
        <v>115.139511</v>
      </c>
      <c r="G904" s="9">
        <v>79000.0</v>
      </c>
    </row>
    <row r="905">
      <c r="A905" s="15">
        <v>43537.0</v>
      </c>
      <c r="B905" s="9">
        <v>118.650002</v>
      </c>
      <c r="C905" s="9">
        <v>119.660004</v>
      </c>
      <c r="D905" s="9">
        <v>118.559998</v>
      </c>
      <c r="E905" s="9">
        <v>119.309998</v>
      </c>
      <c r="F905" s="9">
        <v>115.672737</v>
      </c>
      <c r="G905" s="9">
        <v>61500.0</v>
      </c>
    </row>
    <row r="906">
      <c r="A906" s="15">
        <v>43538.0</v>
      </c>
      <c r="B906" s="9">
        <v>117.900002</v>
      </c>
      <c r="C906" s="9">
        <v>118.110001</v>
      </c>
      <c r="D906" s="9">
        <v>117.449997</v>
      </c>
      <c r="E906" s="9">
        <v>117.699997</v>
      </c>
      <c r="F906" s="9">
        <v>114.111816</v>
      </c>
      <c r="G906" s="9">
        <v>139800.0</v>
      </c>
    </row>
    <row r="907">
      <c r="A907" s="15">
        <v>43539.0</v>
      </c>
      <c r="B907" s="9">
        <v>119.0</v>
      </c>
      <c r="C907" s="9">
        <v>119.199997</v>
      </c>
      <c r="D907" s="9">
        <v>118.75</v>
      </c>
      <c r="E907" s="9">
        <v>118.970001</v>
      </c>
      <c r="F907" s="9">
        <v>115.343102</v>
      </c>
      <c r="G907" s="9">
        <v>150900.0</v>
      </c>
    </row>
    <row r="908">
      <c r="A908" s="15">
        <v>43542.0</v>
      </c>
      <c r="B908" s="9">
        <v>118.940002</v>
      </c>
      <c r="C908" s="9">
        <v>119.599998</v>
      </c>
      <c r="D908" s="9">
        <v>118.809998</v>
      </c>
      <c r="E908" s="9">
        <v>119.510002</v>
      </c>
      <c r="F908" s="9">
        <v>115.866638</v>
      </c>
      <c r="G908" s="9">
        <v>106300.0</v>
      </c>
    </row>
    <row r="909">
      <c r="A909" s="15">
        <v>43543.0</v>
      </c>
      <c r="B909" s="9">
        <v>119.940002</v>
      </c>
      <c r="C909" s="9">
        <v>120.489998</v>
      </c>
      <c r="D909" s="9">
        <v>119.639999</v>
      </c>
      <c r="E909" s="9">
        <v>119.730003</v>
      </c>
      <c r="F909" s="9">
        <v>116.079933</v>
      </c>
      <c r="G909" s="9">
        <v>85700.0</v>
      </c>
    </row>
    <row r="910">
      <c r="A910" s="15">
        <v>43544.0</v>
      </c>
      <c r="B910" s="9">
        <v>120.32</v>
      </c>
      <c r="C910" s="9">
        <v>120.43</v>
      </c>
      <c r="D910" s="9">
        <v>118.959999</v>
      </c>
      <c r="E910" s="9">
        <v>119.669998</v>
      </c>
      <c r="F910" s="9">
        <v>116.021759</v>
      </c>
      <c r="G910" s="9">
        <v>140500.0</v>
      </c>
    </row>
    <row r="911">
      <c r="A911" s="15">
        <v>43545.0</v>
      </c>
      <c r="B911" s="9">
        <v>119.620003</v>
      </c>
      <c r="C911" s="9">
        <v>120.489998</v>
      </c>
      <c r="D911" s="9">
        <v>119.260002</v>
      </c>
      <c r="E911" s="9">
        <v>120.440002</v>
      </c>
      <c r="F911" s="9">
        <v>116.768288</v>
      </c>
      <c r="G911" s="9">
        <v>127200.0</v>
      </c>
    </row>
    <row r="912">
      <c r="A912" s="15">
        <v>43546.0</v>
      </c>
      <c r="B912" s="9">
        <v>121.110001</v>
      </c>
      <c r="C912" s="9">
        <v>121.160004</v>
      </c>
      <c r="D912" s="9">
        <v>119.830002</v>
      </c>
      <c r="E912" s="9">
        <v>120.220001</v>
      </c>
      <c r="F912" s="9">
        <v>116.554993</v>
      </c>
      <c r="G912" s="9">
        <v>179400.0</v>
      </c>
    </row>
    <row r="913">
      <c r="A913" s="15">
        <v>43549.0</v>
      </c>
      <c r="B913" s="9">
        <v>119.889999</v>
      </c>
      <c r="C913" s="9">
        <v>120.68</v>
      </c>
      <c r="D913" s="9">
        <v>119.419998</v>
      </c>
      <c r="E913" s="9">
        <v>120.489998</v>
      </c>
      <c r="F913" s="9">
        <v>116.816765</v>
      </c>
      <c r="G913" s="9">
        <v>136400.0</v>
      </c>
    </row>
    <row r="914">
      <c r="A914" s="15">
        <v>43550.0</v>
      </c>
      <c r="B914" s="9">
        <v>122.010002</v>
      </c>
      <c r="C914" s="9">
        <v>122.279999</v>
      </c>
      <c r="D914" s="9">
        <v>121.519997</v>
      </c>
      <c r="E914" s="9">
        <v>121.769997</v>
      </c>
      <c r="F914" s="9">
        <v>118.057739</v>
      </c>
      <c r="G914" s="9">
        <v>138300.0</v>
      </c>
    </row>
    <row r="915">
      <c r="A915" s="15">
        <v>43551.0</v>
      </c>
      <c r="B915" s="9">
        <v>121.120003</v>
      </c>
      <c r="C915" s="9">
        <v>121.360001</v>
      </c>
      <c r="D915" s="9">
        <v>120.529999</v>
      </c>
      <c r="E915" s="9">
        <v>121.029999</v>
      </c>
      <c r="F915" s="9">
        <v>117.340294</v>
      </c>
      <c r="G915" s="9">
        <v>143300.0</v>
      </c>
    </row>
    <row r="916">
      <c r="A916" s="15">
        <v>43552.0</v>
      </c>
      <c r="B916" s="9">
        <v>119.360001</v>
      </c>
      <c r="C916" s="9">
        <v>119.510002</v>
      </c>
      <c r="D916" s="9">
        <v>118.75</v>
      </c>
      <c r="E916" s="9">
        <v>119.07</v>
      </c>
      <c r="F916" s="9">
        <v>115.440048</v>
      </c>
      <c r="G916" s="9">
        <v>155500.0</v>
      </c>
    </row>
    <row r="917">
      <c r="A917" s="15">
        <v>43553.0</v>
      </c>
      <c r="B917" s="9">
        <v>118.25</v>
      </c>
      <c r="C917" s="9">
        <v>118.309998</v>
      </c>
      <c r="D917" s="9">
        <v>117.839996</v>
      </c>
      <c r="E917" s="9">
        <v>118.019997</v>
      </c>
      <c r="F917" s="9">
        <v>114.422058</v>
      </c>
      <c r="G917" s="9">
        <v>250700.0</v>
      </c>
    </row>
    <row r="918">
      <c r="A918" s="15">
        <v>43556.0</v>
      </c>
      <c r="B918" s="9">
        <v>119.459999</v>
      </c>
      <c r="C918" s="9">
        <v>120.199997</v>
      </c>
      <c r="D918" s="9">
        <v>119.459999</v>
      </c>
      <c r="E918" s="9">
        <v>119.879997</v>
      </c>
      <c r="F918" s="9">
        <v>116.225349</v>
      </c>
      <c r="G918" s="9">
        <v>140500.0</v>
      </c>
    </row>
    <row r="919">
      <c r="A919" s="15">
        <v>43557.0</v>
      </c>
      <c r="B919" s="9">
        <v>120.5</v>
      </c>
      <c r="C919" s="9">
        <v>120.739998</v>
      </c>
      <c r="D919" s="9">
        <v>120.110001</v>
      </c>
      <c r="E919" s="9">
        <v>120.650002</v>
      </c>
      <c r="F919" s="9">
        <v>116.971886</v>
      </c>
      <c r="G919" s="9">
        <v>88400.0</v>
      </c>
    </row>
    <row r="920">
      <c r="A920" s="15">
        <v>43558.0</v>
      </c>
      <c r="B920" s="9">
        <v>120.949997</v>
      </c>
      <c r="C920" s="9">
        <v>121.599998</v>
      </c>
      <c r="D920" s="9">
        <v>120.830002</v>
      </c>
      <c r="E920" s="9">
        <v>121.07</v>
      </c>
      <c r="F920" s="9">
        <v>117.379082</v>
      </c>
      <c r="G920" s="9">
        <v>117900.0</v>
      </c>
    </row>
    <row r="921">
      <c r="A921" s="15">
        <v>43559.0</v>
      </c>
      <c r="B921" s="9">
        <v>121.699997</v>
      </c>
      <c r="C921" s="9">
        <v>122.389999</v>
      </c>
      <c r="D921" s="9">
        <v>121.650002</v>
      </c>
      <c r="E921" s="9">
        <v>122.080002</v>
      </c>
      <c r="F921" s="9">
        <v>118.358292</v>
      </c>
      <c r="G921" s="9">
        <v>155600.0</v>
      </c>
    </row>
    <row r="922">
      <c r="A922" s="15">
        <v>43560.0</v>
      </c>
      <c r="B922" s="9">
        <v>122.0</v>
      </c>
      <c r="C922" s="9">
        <v>122.730003</v>
      </c>
      <c r="D922" s="9">
        <v>121.879997</v>
      </c>
      <c r="E922" s="9">
        <v>122.540001</v>
      </c>
      <c r="F922" s="9">
        <v>118.804268</v>
      </c>
      <c r="G922" s="9">
        <v>132100.0</v>
      </c>
    </row>
    <row r="923">
      <c r="A923" s="15">
        <v>43563.0</v>
      </c>
      <c r="B923" s="9">
        <v>121.730003</v>
      </c>
      <c r="C923" s="9">
        <v>122.489998</v>
      </c>
      <c r="D923" s="9">
        <v>121.730003</v>
      </c>
      <c r="E923" s="9">
        <v>122.239998</v>
      </c>
      <c r="F923" s="9">
        <v>118.513405</v>
      </c>
      <c r="G923" s="9">
        <v>84600.0</v>
      </c>
    </row>
    <row r="924">
      <c r="A924" s="15">
        <v>43564.0</v>
      </c>
      <c r="B924" s="9">
        <v>122.389999</v>
      </c>
      <c r="C924" s="9">
        <v>122.800003</v>
      </c>
      <c r="D924" s="9">
        <v>121.949997</v>
      </c>
      <c r="E924" s="9">
        <v>122.059998</v>
      </c>
      <c r="F924" s="9">
        <v>118.338898</v>
      </c>
      <c r="G924" s="9">
        <v>104100.0</v>
      </c>
    </row>
    <row r="925">
      <c r="A925" s="15">
        <v>43565.0</v>
      </c>
      <c r="B925" s="9">
        <v>122.440002</v>
      </c>
      <c r="C925" s="9">
        <v>122.449997</v>
      </c>
      <c r="D925" s="9">
        <v>122.040001</v>
      </c>
      <c r="E925" s="9">
        <v>122.18</v>
      </c>
      <c r="F925" s="9">
        <v>118.455238</v>
      </c>
      <c r="G925" s="9">
        <v>65400.0</v>
      </c>
    </row>
    <row r="926">
      <c r="A926" s="15">
        <v>43566.0</v>
      </c>
      <c r="B926" s="9">
        <v>121.690002</v>
      </c>
      <c r="C926" s="9">
        <v>121.830002</v>
      </c>
      <c r="D926" s="9">
        <v>121.0</v>
      </c>
      <c r="E926" s="9">
        <v>121.040001</v>
      </c>
      <c r="F926" s="9">
        <v>117.349998</v>
      </c>
      <c r="G926" s="9">
        <v>96800.0</v>
      </c>
    </row>
    <row r="927">
      <c r="A927" s="15">
        <v>43567.0</v>
      </c>
      <c r="B927" s="9">
        <v>121.839996</v>
      </c>
      <c r="C927" s="9">
        <v>122.800003</v>
      </c>
      <c r="D927" s="9">
        <v>121.839996</v>
      </c>
      <c r="E927" s="9">
        <v>122.400002</v>
      </c>
      <c r="F927" s="9">
        <v>118.668541</v>
      </c>
      <c r="G927" s="9">
        <v>117100.0</v>
      </c>
    </row>
    <row r="928">
      <c r="A928" s="15">
        <v>43570.0</v>
      </c>
      <c r="B928" s="9">
        <v>122.160004</v>
      </c>
      <c r="C928" s="9">
        <v>122.440002</v>
      </c>
      <c r="D928" s="9">
        <v>121.610001</v>
      </c>
      <c r="E928" s="9">
        <v>121.970001</v>
      </c>
      <c r="F928" s="9">
        <v>118.25164</v>
      </c>
      <c r="G928" s="9">
        <v>138500.0</v>
      </c>
    </row>
    <row r="929">
      <c r="A929" s="15">
        <v>43571.0</v>
      </c>
      <c r="B929" s="9">
        <v>121.959999</v>
      </c>
      <c r="C929" s="9">
        <v>122.220001</v>
      </c>
      <c r="D929" s="9">
        <v>121.510002</v>
      </c>
      <c r="E929" s="9">
        <v>121.75</v>
      </c>
      <c r="F929" s="9">
        <v>118.038353</v>
      </c>
      <c r="G929" s="9">
        <v>114100.0</v>
      </c>
    </row>
    <row r="930">
      <c r="A930" s="15">
        <v>43572.0</v>
      </c>
      <c r="B930" s="9">
        <v>123.839996</v>
      </c>
      <c r="C930" s="9">
        <v>124.639999</v>
      </c>
      <c r="D930" s="9">
        <v>123.800003</v>
      </c>
      <c r="E930" s="9">
        <v>124.080002</v>
      </c>
      <c r="F930" s="9">
        <v>120.297318</v>
      </c>
      <c r="G930" s="9">
        <v>181700.0</v>
      </c>
    </row>
    <row r="931">
      <c r="A931" s="15">
        <v>43573.0</v>
      </c>
      <c r="B931" s="9">
        <v>124.989998</v>
      </c>
      <c r="C931" s="9">
        <v>125.43</v>
      </c>
      <c r="D931" s="9">
        <v>124.949997</v>
      </c>
      <c r="E931" s="9">
        <v>125.160004</v>
      </c>
      <c r="F931" s="9">
        <v>121.344398</v>
      </c>
      <c r="G931" s="9">
        <v>189800.0</v>
      </c>
    </row>
    <row r="932">
      <c r="A932" s="15">
        <v>43577.0</v>
      </c>
      <c r="B932" s="9">
        <v>124.809998</v>
      </c>
      <c r="C932" s="9">
        <v>124.809998</v>
      </c>
      <c r="D932" s="9">
        <v>123.980003</v>
      </c>
      <c r="E932" s="9">
        <v>124.160004</v>
      </c>
      <c r="F932" s="9">
        <v>120.374886</v>
      </c>
      <c r="G932" s="9">
        <v>160500.0</v>
      </c>
    </row>
    <row r="933">
      <c r="A933" s="15">
        <v>43578.0</v>
      </c>
      <c r="B933" s="9">
        <v>124.879997</v>
      </c>
      <c r="C933" s="9">
        <v>124.980003</v>
      </c>
      <c r="D933" s="9">
        <v>124.489998</v>
      </c>
      <c r="E933" s="9">
        <v>124.940002</v>
      </c>
      <c r="F933" s="9">
        <v>121.131104</v>
      </c>
      <c r="G933" s="9">
        <v>117200.0</v>
      </c>
    </row>
    <row r="934">
      <c r="A934" s="15">
        <v>43579.0</v>
      </c>
      <c r="B934" s="9">
        <v>122.75</v>
      </c>
      <c r="C934" s="9">
        <v>123.220001</v>
      </c>
      <c r="D934" s="9">
        <v>122.650002</v>
      </c>
      <c r="E934" s="9">
        <v>122.879997</v>
      </c>
      <c r="F934" s="9">
        <v>119.133896</v>
      </c>
      <c r="G934" s="9">
        <v>169900.0</v>
      </c>
    </row>
    <row r="935">
      <c r="A935" s="15">
        <v>43580.0</v>
      </c>
      <c r="B935" s="9">
        <v>123.510002</v>
      </c>
      <c r="C935" s="9">
        <v>123.510002</v>
      </c>
      <c r="D935" s="9">
        <v>122.82</v>
      </c>
      <c r="E935" s="9">
        <v>123.190002</v>
      </c>
      <c r="F935" s="9">
        <v>119.434456</v>
      </c>
      <c r="G935" s="9">
        <v>87900.0</v>
      </c>
    </row>
    <row r="936">
      <c r="A936" s="15">
        <v>43581.0</v>
      </c>
      <c r="B936" s="9">
        <v>123.790001</v>
      </c>
      <c r="C936" s="9">
        <v>123.830002</v>
      </c>
      <c r="D936" s="9">
        <v>123.459999</v>
      </c>
      <c r="E936" s="9">
        <v>123.620003</v>
      </c>
      <c r="F936" s="9">
        <v>119.851341</v>
      </c>
      <c r="G936" s="9">
        <v>126400.0</v>
      </c>
    </row>
    <row r="937">
      <c r="A937" s="15">
        <v>43584.0</v>
      </c>
      <c r="B937" s="9">
        <v>123.779999</v>
      </c>
      <c r="C937" s="9">
        <v>124.0</v>
      </c>
      <c r="D937" s="9">
        <v>123.620003</v>
      </c>
      <c r="E937" s="9">
        <v>123.809998</v>
      </c>
      <c r="F937" s="9">
        <v>120.035545</v>
      </c>
      <c r="G937" s="9">
        <v>97800.0</v>
      </c>
    </row>
    <row r="938">
      <c r="A938" s="15">
        <v>43585.0</v>
      </c>
      <c r="B938" s="9">
        <v>124.209999</v>
      </c>
      <c r="C938" s="9">
        <v>124.209999</v>
      </c>
      <c r="D938" s="9">
        <v>123.459999</v>
      </c>
      <c r="E938" s="9">
        <v>123.599998</v>
      </c>
      <c r="F938" s="9">
        <v>119.831947</v>
      </c>
      <c r="G938" s="9">
        <v>155500.0</v>
      </c>
    </row>
    <row r="939">
      <c r="A939" s="15">
        <v>43586.0</v>
      </c>
      <c r="B939" s="9">
        <v>123.949997</v>
      </c>
      <c r="C939" s="9">
        <v>123.949997</v>
      </c>
      <c r="D939" s="9">
        <v>122.790001</v>
      </c>
      <c r="E939" s="9">
        <v>122.919998</v>
      </c>
      <c r="F939" s="9">
        <v>119.172676</v>
      </c>
      <c r="G939" s="9">
        <v>94500.0</v>
      </c>
    </row>
    <row r="940">
      <c r="A940" s="15">
        <v>43587.0</v>
      </c>
      <c r="B940" s="9">
        <v>122.919998</v>
      </c>
      <c r="C940" s="9">
        <v>123.150002</v>
      </c>
      <c r="D940" s="9">
        <v>122.339996</v>
      </c>
      <c r="E940" s="9">
        <v>122.589996</v>
      </c>
      <c r="F940" s="9">
        <v>118.852737</v>
      </c>
      <c r="G940" s="9">
        <v>84000.0</v>
      </c>
    </row>
    <row r="941">
      <c r="A941" s="15">
        <v>43588.0</v>
      </c>
      <c r="B941" s="9">
        <v>122.610001</v>
      </c>
      <c r="C941" s="9">
        <v>123.760002</v>
      </c>
      <c r="D941" s="9">
        <v>122.610001</v>
      </c>
      <c r="E941" s="9">
        <v>123.650002</v>
      </c>
      <c r="F941" s="9">
        <v>119.880424</v>
      </c>
      <c r="G941" s="9">
        <v>112400.0</v>
      </c>
    </row>
    <row r="942">
      <c r="A942" s="15">
        <v>43591.0</v>
      </c>
      <c r="B942" s="9">
        <v>121.620003</v>
      </c>
      <c r="C942" s="9">
        <v>123.019997</v>
      </c>
      <c r="D942" s="9">
        <v>121.330002</v>
      </c>
      <c r="E942" s="9">
        <v>122.980003</v>
      </c>
      <c r="F942" s="9">
        <v>119.230858</v>
      </c>
      <c r="G942" s="9">
        <v>137400.0</v>
      </c>
    </row>
    <row r="943">
      <c r="A943" s="15">
        <v>43592.0</v>
      </c>
      <c r="B943" s="9">
        <v>123.0</v>
      </c>
      <c r="C943" s="9">
        <v>123.349998</v>
      </c>
      <c r="D943" s="9">
        <v>121.900002</v>
      </c>
      <c r="E943" s="9">
        <v>122.5</v>
      </c>
      <c r="F943" s="9">
        <v>118.76548</v>
      </c>
      <c r="G943" s="9">
        <v>158400.0</v>
      </c>
    </row>
    <row r="944">
      <c r="A944" s="15">
        <v>43593.0</v>
      </c>
      <c r="B944" s="9">
        <v>122.550003</v>
      </c>
      <c r="C944" s="9">
        <v>122.650002</v>
      </c>
      <c r="D944" s="9">
        <v>121.709999</v>
      </c>
      <c r="E944" s="9">
        <v>121.760002</v>
      </c>
      <c r="F944" s="9">
        <v>118.048042</v>
      </c>
      <c r="G944" s="9">
        <v>140900.0</v>
      </c>
    </row>
    <row r="945">
      <c r="A945" s="15">
        <v>43594.0</v>
      </c>
      <c r="B945" s="9">
        <v>119.080002</v>
      </c>
      <c r="C945" s="9">
        <v>119.360001</v>
      </c>
      <c r="D945" s="9">
        <v>117.75</v>
      </c>
      <c r="E945" s="9">
        <v>119.32</v>
      </c>
      <c r="F945" s="9">
        <v>115.682426</v>
      </c>
      <c r="G945" s="9">
        <v>273300.0</v>
      </c>
    </row>
    <row r="946">
      <c r="A946" s="15">
        <v>43595.0</v>
      </c>
      <c r="B946" s="9">
        <v>118.919998</v>
      </c>
      <c r="C946" s="9">
        <v>119.540001</v>
      </c>
      <c r="D946" s="9">
        <v>117.730003</v>
      </c>
      <c r="E946" s="9">
        <v>119.269997</v>
      </c>
      <c r="F946" s="9">
        <v>115.633949</v>
      </c>
      <c r="G946" s="9">
        <v>143000.0</v>
      </c>
    </row>
    <row r="947">
      <c r="A947" s="15">
        <v>43598.0</v>
      </c>
      <c r="B947" s="9">
        <v>118.0</v>
      </c>
      <c r="C947" s="9">
        <v>119.029999</v>
      </c>
      <c r="D947" s="9">
        <v>117.790001</v>
      </c>
      <c r="E947" s="9">
        <v>118.260002</v>
      </c>
      <c r="F947" s="9">
        <v>114.654747</v>
      </c>
      <c r="G947" s="9">
        <v>208600.0</v>
      </c>
    </row>
    <row r="948">
      <c r="A948" s="15">
        <v>43599.0</v>
      </c>
      <c r="B948" s="9">
        <v>118.870003</v>
      </c>
      <c r="C948" s="9">
        <v>119.739998</v>
      </c>
      <c r="D948" s="9">
        <v>118.730003</v>
      </c>
      <c r="E948" s="9">
        <v>119.07</v>
      </c>
      <c r="F948" s="9">
        <v>115.440048</v>
      </c>
      <c r="G948" s="9">
        <v>136800.0</v>
      </c>
    </row>
    <row r="949">
      <c r="A949" s="15">
        <v>43600.0</v>
      </c>
      <c r="B949" s="9">
        <v>118.849998</v>
      </c>
      <c r="C949" s="9">
        <v>120.889999</v>
      </c>
      <c r="D949" s="9">
        <v>118.459999</v>
      </c>
      <c r="E949" s="9">
        <v>120.639999</v>
      </c>
      <c r="F949" s="9">
        <v>116.962189</v>
      </c>
      <c r="G949" s="9">
        <v>274300.0</v>
      </c>
    </row>
    <row r="950">
      <c r="A950" s="15">
        <v>43601.0</v>
      </c>
      <c r="B950" s="9">
        <v>119.150002</v>
      </c>
      <c r="C950" s="9">
        <v>120.290001</v>
      </c>
      <c r="D950" s="9">
        <v>119.0</v>
      </c>
      <c r="E950" s="9">
        <v>119.900002</v>
      </c>
      <c r="F950" s="9">
        <v>116.244751</v>
      </c>
      <c r="G950" s="9">
        <v>160900.0</v>
      </c>
    </row>
    <row r="951">
      <c r="A951" s="15">
        <v>43602.0</v>
      </c>
      <c r="B951" s="9">
        <v>118.379997</v>
      </c>
      <c r="C951" s="9">
        <v>119.089996</v>
      </c>
      <c r="D951" s="9">
        <v>118.199997</v>
      </c>
      <c r="E951" s="9">
        <v>118.400002</v>
      </c>
      <c r="F951" s="9">
        <v>114.790482</v>
      </c>
      <c r="G951" s="9">
        <v>334100.0</v>
      </c>
    </row>
    <row r="952">
      <c r="A952" s="15">
        <v>43605.0</v>
      </c>
      <c r="B952" s="9">
        <v>118.120003</v>
      </c>
      <c r="C952" s="9">
        <v>118.790001</v>
      </c>
      <c r="D952" s="9">
        <v>117.879997</v>
      </c>
      <c r="E952" s="9">
        <v>118.110001</v>
      </c>
      <c r="F952" s="9">
        <v>114.509323</v>
      </c>
      <c r="G952" s="9">
        <v>156300.0</v>
      </c>
    </row>
    <row r="953">
      <c r="A953" s="15">
        <v>43606.0</v>
      </c>
      <c r="B953" s="9">
        <v>117.849998</v>
      </c>
      <c r="C953" s="9">
        <v>118.389999</v>
      </c>
      <c r="D953" s="9">
        <v>117.459999</v>
      </c>
      <c r="E953" s="9">
        <v>118.25</v>
      </c>
      <c r="F953" s="9">
        <v>114.64505</v>
      </c>
      <c r="G953" s="9">
        <v>124300.0</v>
      </c>
    </row>
    <row r="954">
      <c r="A954" s="15">
        <v>43607.0</v>
      </c>
      <c r="B954" s="9">
        <v>117.779999</v>
      </c>
      <c r="C954" s="9">
        <v>117.980003</v>
      </c>
      <c r="D954" s="9">
        <v>117.269997</v>
      </c>
      <c r="E954" s="9">
        <v>117.32</v>
      </c>
      <c r="F954" s="9">
        <v>113.743408</v>
      </c>
      <c r="G954" s="9">
        <v>107600.0</v>
      </c>
    </row>
    <row r="955">
      <c r="A955" s="15">
        <v>43608.0</v>
      </c>
      <c r="B955" s="9">
        <v>117.379997</v>
      </c>
      <c r="C955" s="9">
        <v>117.860001</v>
      </c>
      <c r="D955" s="9">
        <v>117.050003</v>
      </c>
      <c r="E955" s="9">
        <v>117.470001</v>
      </c>
      <c r="F955" s="9">
        <v>113.888824</v>
      </c>
      <c r="G955" s="9">
        <v>116500.0</v>
      </c>
    </row>
    <row r="956">
      <c r="A956" s="15">
        <v>43609.0</v>
      </c>
      <c r="B956" s="9">
        <v>118.839996</v>
      </c>
      <c r="C956" s="9">
        <v>118.879997</v>
      </c>
      <c r="D956" s="9">
        <v>118.040001</v>
      </c>
      <c r="E956" s="9">
        <v>118.550003</v>
      </c>
      <c r="F956" s="9">
        <v>114.935905</v>
      </c>
      <c r="G956" s="9">
        <v>121200.0</v>
      </c>
    </row>
    <row r="957">
      <c r="A957" s="15">
        <v>43613.0</v>
      </c>
      <c r="B957" s="9">
        <v>119.870003</v>
      </c>
      <c r="C957" s="9">
        <v>120.660004</v>
      </c>
      <c r="D957" s="9">
        <v>119.379997</v>
      </c>
      <c r="E957" s="9">
        <v>119.400002</v>
      </c>
      <c r="F957" s="9">
        <v>115.759995</v>
      </c>
      <c r="G957" s="9">
        <v>145300.0</v>
      </c>
    </row>
    <row r="958">
      <c r="A958" s="15">
        <v>43614.0</v>
      </c>
      <c r="B958" s="9">
        <v>119.879997</v>
      </c>
      <c r="C958" s="9">
        <v>119.879997</v>
      </c>
      <c r="D958" s="9">
        <v>118.900002</v>
      </c>
      <c r="E958" s="9">
        <v>119.550003</v>
      </c>
      <c r="F958" s="9">
        <v>115.905426</v>
      </c>
      <c r="G958" s="9">
        <v>125700.0</v>
      </c>
    </row>
    <row r="959">
      <c r="A959" s="15">
        <v>43615.0</v>
      </c>
      <c r="B959" s="9">
        <v>119.779999</v>
      </c>
      <c r="C959" s="9">
        <v>119.919998</v>
      </c>
      <c r="D959" s="9">
        <v>119.379997</v>
      </c>
      <c r="E959" s="9">
        <v>119.75</v>
      </c>
      <c r="F959" s="9">
        <v>116.099319</v>
      </c>
      <c r="G959" s="9">
        <v>125900.0</v>
      </c>
    </row>
    <row r="960">
      <c r="A960" s="15">
        <v>43616.0</v>
      </c>
      <c r="B960" s="9">
        <v>117.5</v>
      </c>
      <c r="C960" s="9">
        <v>117.720001</v>
      </c>
      <c r="D960" s="9">
        <v>117.099998</v>
      </c>
      <c r="E960" s="9">
        <v>117.580002</v>
      </c>
      <c r="F960" s="9">
        <v>113.995476</v>
      </c>
      <c r="G960" s="9">
        <v>181300.0</v>
      </c>
    </row>
    <row r="961">
      <c r="A961" s="15">
        <v>43619.0</v>
      </c>
      <c r="B961" s="9">
        <v>117.580002</v>
      </c>
      <c r="C961" s="9">
        <v>118.269997</v>
      </c>
      <c r="D961" s="9">
        <v>117.440002</v>
      </c>
      <c r="E961" s="9">
        <v>118.129997</v>
      </c>
      <c r="F961" s="9">
        <v>114.528702</v>
      </c>
      <c r="G961" s="9">
        <v>102000.0</v>
      </c>
    </row>
    <row r="962">
      <c r="A962" s="15">
        <v>43620.0</v>
      </c>
      <c r="B962" s="9">
        <v>118.730003</v>
      </c>
      <c r="C962" s="9">
        <v>119.769997</v>
      </c>
      <c r="D962" s="9">
        <v>118.510002</v>
      </c>
      <c r="E962" s="9">
        <v>119.540001</v>
      </c>
      <c r="F962" s="9">
        <v>115.895721</v>
      </c>
      <c r="G962" s="9">
        <v>228500.0</v>
      </c>
    </row>
    <row r="963">
      <c r="A963" s="15">
        <v>43621.0</v>
      </c>
      <c r="B963" s="9">
        <v>120.5</v>
      </c>
      <c r="C963" s="9">
        <v>121.0</v>
      </c>
      <c r="D963" s="9">
        <v>120.040001</v>
      </c>
      <c r="E963" s="9">
        <v>120.220001</v>
      </c>
      <c r="F963" s="9">
        <v>116.554993</v>
      </c>
      <c r="G963" s="9">
        <v>136100.0</v>
      </c>
    </row>
    <row r="964">
      <c r="A964" s="15">
        <v>43622.0</v>
      </c>
      <c r="B964" s="9">
        <v>121.050003</v>
      </c>
      <c r="C964" s="9">
        <v>121.449997</v>
      </c>
      <c r="D964" s="9">
        <v>120.860001</v>
      </c>
      <c r="E964" s="9">
        <v>121.300003</v>
      </c>
      <c r="F964" s="9">
        <v>117.602074</v>
      </c>
      <c r="G964" s="9">
        <v>116600.0</v>
      </c>
    </row>
    <row r="965">
      <c r="A965" s="15">
        <v>43623.0</v>
      </c>
      <c r="B965" s="9">
        <v>121.949997</v>
      </c>
      <c r="C965" s="9">
        <v>122.870003</v>
      </c>
      <c r="D965" s="9">
        <v>121.879997</v>
      </c>
      <c r="E965" s="9">
        <v>122.389999</v>
      </c>
      <c r="F965" s="9">
        <v>118.658836</v>
      </c>
      <c r="G965" s="9">
        <v>120300.0</v>
      </c>
    </row>
    <row r="966">
      <c r="A966" s="15">
        <v>43626.0</v>
      </c>
      <c r="B966" s="9">
        <v>123.459999</v>
      </c>
      <c r="C966" s="9">
        <v>123.93</v>
      </c>
      <c r="D966" s="9">
        <v>123.360001</v>
      </c>
      <c r="E966" s="9">
        <v>123.489998</v>
      </c>
      <c r="F966" s="9">
        <v>119.725304</v>
      </c>
      <c r="G966" s="9">
        <v>118700.0</v>
      </c>
    </row>
    <row r="967">
      <c r="A967" s="15">
        <v>43627.0</v>
      </c>
      <c r="B967" s="9">
        <v>124.5</v>
      </c>
      <c r="C967" s="9">
        <v>125.25</v>
      </c>
      <c r="D967" s="9">
        <v>124.379997</v>
      </c>
      <c r="E967" s="9">
        <v>124.989998</v>
      </c>
      <c r="F967" s="9">
        <v>121.179573</v>
      </c>
      <c r="G967" s="9">
        <v>153500.0</v>
      </c>
    </row>
    <row r="968">
      <c r="A968" s="15">
        <v>43628.0</v>
      </c>
      <c r="B968" s="9">
        <v>125.099998</v>
      </c>
      <c r="C968" s="9">
        <v>126.0</v>
      </c>
      <c r="D968" s="9">
        <v>125.099998</v>
      </c>
      <c r="E968" s="9">
        <v>125.68</v>
      </c>
      <c r="F968" s="9">
        <v>121.848541</v>
      </c>
      <c r="G968" s="9">
        <v>233100.0</v>
      </c>
    </row>
    <row r="969">
      <c r="A969" s="15">
        <v>43629.0</v>
      </c>
      <c r="B969" s="9">
        <v>124.449997</v>
      </c>
      <c r="C969" s="9">
        <v>124.790001</v>
      </c>
      <c r="D969" s="9">
        <v>124.190002</v>
      </c>
      <c r="E969" s="9">
        <v>124.790001</v>
      </c>
      <c r="F969" s="9">
        <v>120.985672</v>
      </c>
      <c r="G969" s="9">
        <v>119800.0</v>
      </c>
    </row>
    <row r="970">
      <c r="A970" s="15">
        <v>43630.0</v>
      </c>
      <c r="B970" s="9">
        <v>124.449997</v>
      </c>
      <c r="C970" s="9">
        <v>124.650002</v>
      </c>
      <c r="D970" s="9">
        <v>124.260002</v>
      </c>
      <c r="E970" s="9">
        <v>124.389999</v>
      </c>
      <c r="F970" s="9">
        <v>120.59787</v>
      </c>
      <c r="G970" s="9">
        <v>154300.0</v>
      </c>
    </row>
    <row r="971">
      <c r="A971" s="15">
        <v>43633.0</v>
      </c>
      <c r="B971" s="9">
        <v>124.290001</v>
      </c>
      <c r="C971" s="9">
        <v>124.470001</v>
      </c>
      <c r="D971" s="9">
        <v>123.809998</v>
      </c>
      <c r="E971" s="9">
        <v>124.169998</v>
      </c>
      <c r="F971" s="9">
        <v>120.384567</v>
      </c>
      <c r="G971" s="9">
        <v>85300.0</v>
      </c>
    </row>
    <row r="972">
      <c r="A972" s="15">
        <v>43634.0</v>
      </c>
      <c r="B972" s="9">
        <v>124.809998</v>
      </c>
      <c r="C972" s="9">
        <v>125.489998</v>
      </c>
      <c r="D972" s="9">
        <v>124.699997</v>
      </c>
      <c r="E972" s="9">
        <v>125.370003</v>
      </c>
      <c r="F972" s="9">
        <v>121.547997</v>
      </c>
      <c r="G972" s="9">
        <v>120700.0</v>
      </c>
    </row>
    <row r="973">
      <c r="A973" s="15">
        <v>43635.0</v>
      </c>
      <c r="B973" s="9">
        <v>125.199997</v>
      </c>
      <c r="C973" s="9">
        <v>125.279999</v>
      </c>
      <c r="D973" s="9">
        <v>124.720001</v>
      </c>
      <c r="E973" s="9">
        <v>125.209999</v>
      </c>
      <c r="F973" s="9">
        <v>121.392868</v>
      </c>
      <c r="G973" s="9">
        <v>75400.0</v>
      </c>
    </row>
    <row r="974">
      <c r="A974" s="15">
        <v>43636.0</v>
      </c>
      <c r="B974" s="9">
        <v>125.910004</v>
      </c>
      <c r="C974" s="9">
        <v>125.989998</v>
      </c>
      <c r="D974" s="9">
        <v>125.260002</v>
      </c>
      <c r="E974" s="9">
        <v>125.800003</v>
      </c>
      <c r="F974" s="9">
        <v>121.964882</v>
      </c>
      <c r="G974" s="9">
        <v>83100.0</v>
      </c>
    </row>
    <row r="975">
      <c r="A975" s="15">
        <v>43637.0</v>
      </c>
      <c r="B975" s="9">
        <v>124.93</v>
      </c>
      <c r="C975" s="9">
        <v>125.220001</v>
      </c>
      <c r="D975" s="9">
        <v>124.720001</v>
      </c>
      <c r="E975" s="9">
        <v>124.830002</v>
      </c>
      <c r="F975" s="9">
        <v>121.024452</v>
      </c>
      <c r="G975" s="9">
        <v>88700.0</v>
      </c>
    </row>
    <row r="976">
      <c r="A976" s="15">
        <v>43640.0</v>
      </c>
      <c r="B976" s="9">
        <v>125.059998</v>
      </c>
      <c r="C976" s="9">
        <v>125.199997</v>
      </c>
      <c r="D976" s="9">
        <v>124.720001</v>
      </c>
      <c r="E976" s="9">
        <v>124.790001</v>
      </c>
      <c r="F976" s="9">
        <v>120.985672</v>
      </c>
      <c r="G976" s="9">
        <v>157000.0</v>
      </c>
    </row>
    <row r="977">
      <c r="A977" s="15">
        <v>43641.0</v>
      </c>
      <c r="B977" s="9">
        <v>124.779999</v>
      </c>
      <c r="C977" s="9">
        <v>124.779999</v>
      </c>
      <c r="D977" s="9">
        <v>123.440002</v>
      </c>
      <c r="E977" s="9">
        <v>123.93</v>
      </c>
      <c r="F977" s="9">
        <v>120.151894</v>
      </c>
      <c r="G977" s="9">
        <v>109300.0</v>
      </c>
    </row>
    <row r="978">
      <c r="A978" s="15">
        <v>43642.0</v>
      </c>
      <c r="B978" s="9">
        <v>123.919998</v>
      </c>
      <c r="C978" s="9">
        <v>124.050003</v>
      </c>
      <c r="D978" s="9">
        <v>123.150002</v>
      </c>
      <c r="E978" s="9">
        <v>123.290001</v>
      </c>
      <c r="F978" s="9">
        <v>119.531403</v>
      </c>
      <c r="G978" s="9">
        <v>96200.0</v>
      </c>
    </row>
    <row r="979">
      <c r="A979" s="15">
        <v>43643.0</v>
      </c>
      <c r="B979" s="9">
        <v>123.919998</v>
      </c>
      <c r="C979" s="9">
        <v>124.5</v>
      </c>
      <c r="D979" s="9">
        <v>123.470001</v>
      </c>
      <c r="E979" s="9">
        <v>123.669998</v>
      </c>
      <c r="F979" s="9">
        <v>119.899811</v>
      </c>
      <c r="G979" s="9">
        <v>56000.0</v>
      </c>
    </row>
    <row r="980">
      <c r="A980" s="15">
        <v>43644.0</v>
      </c>
      <c r="B980" s="9">
        <v>124.089996</v>
      </c>
      <c r="C980" s="9">
        <v>124.43</v>
      </c>
      <c r="D980" s="9">
        <v>123.839996</v>
      </c>
      <c r="E980" s="9">
        <v>123.989998</v>
      </c>
      <c r="F980" s="9">
        <v>120.21006</v>
      </c>
      <c r="G980" s="9">
        <v>83700.0</v>
      </c>
    </row>
    <row r="981">
      <c r="A981" s="15">
        <v>43647.0</v>
      </c>
      <c r="B981" s="9">
        <v>126.629997</v>
      </c>
      <c r="C981" s="9">
        <v>126.800003</v>
      </c>
      <c r="D981" s="9">
        <v>125.32</v>
      </c>
      <c r="E981" s="9">
        <v>125.790001</v>
      </c>
      <c r="F981" s="9">
        <v>121.955185</v>
      </c>
      <c r="G981" s="9">
        <v>179200.0</v>
      </c>
    </row>
    <row r="982">
      <c r="A982" s="15">
        <v>43648.0</v>
      </c>
      <c r="B982" s="9">
        <v>126.300003</v>
      </c>
      <c r="C982" s="9">
        <v>127.239998</v>
      </c>
      <c r="D982" s="9">
        <v>126.300003</v>
      </c>
      <c r="E982" s="9">
        <v>127.0</v>
      </c>
      <c r="F982" s="9">
        <v>123.128296</v>
      </c>
      <c r="G982" s="9">
        <v>173200.0</v>
      </c>
    </row>
    <row r="983">
      <c r="A983" s="15">
        <v>43649.0</v>
      </c>
      <c r="B983" s="9">
        <v>126.870003</v>
      </c>
      <c r="C983" s="9">
        <v>127.43</v>
      </c>
      <c r="D983" s="9">
        <v>126.230003</v>
      </c>
      <c r="E983" s="9">
        <v>126.830002</v>
      </c>
      <c r="F983" s="9">
        <v>122.963486</v>
      </c>
      <c r="G983" s="9">
        <v>72100.0</v>
      </c>
    </row>
    <row r="984">
      <c r="A984" s="15">
        <v>43651.0</v>
      </c>
      <c r="B984" s="9">
        <v>126.150002</v>
      </c>
      <c r="C984" s="9">
        <v>126.639999</v>
      </c>
      <c r="D984" s="9">
        <v>125.949997</v>
      </c>
      <c r="E984" s="9">
        <v>126.57</v>
      </c>
      <c r="F984" s="9">
        <v>122.711411</v>
      </c>
      <c r="G984" s="9">
        <v>75300.0</v>
      </c>
    </row>
    <row r="985">
      <c r="A985" s="15">
        <v>43654.0</v>
      </c>
      <c r="B985" s="9">
        <v>126.279999</v>
      </c>
      <c r="C985" s="9">
        <v>127.440002</v>
      </c>
      <c r="D985" s="9">
        <v>126.190002</v>
      </c>
      <c r="E985" s="9">
        <v>126.870003</v>
      </c>
      <c r="F985" s="9">
        <v>123.002258</v>
      </c>
      <c r="G985" s="9">
        <v>170900.0</v>
      </c>
    </row>
    <row r="986">
      <c r="A986" s="15">
        <v>43655.0</v>
      </c>
      <c r="B986" s="9">
        <v>126.860001</v>
      </c>
      <c r="C986" s="9">
        <v>126.900002</v>
      </c>
      <c r="D986" s="9">
        <v>126.410004</v>
      </c>
      <c r="E986" s="9">
        <v>126.900002</v>
      </c>
      <c r="F986" s="9">
        <v>123.031342</v>
      </c>
      <c r="G986" s="9">
        <v>85500.0</v>
      </c>
    </row>
    <row r="987">
      <c r="A987" s="15">
        <v>43656.0</v>
      </c>
      <c r="B987" s="9">
        <v>126.620003</v>
      </c>
      <c r="C987" s="9">
        <v>127.68</v>
      </c>
      <c r="D987" s="9">
        <v>126.620003</v>
      </c>
      <c r="E987" s="9">
        <v>127.379997</v>
      </c>
      <c r="F987" s="9">
        <v>123.496712</v>
      </c>
      <c r="G987" s="9">
        <v>131500.0</v>
      </c>
    </row>
    <row r="988">
      <c r="A988" s="15">
        <v>43657.0</v>
      </c>
      <c r="B988" s="9">
        <v>127.080002</v>
      </c>
      <c r="C988" s="9">
        <v>127.080002</v>
      </c>
      <c r="D988" s="9">
        <v>126.370003</v>
      </c>
      <c r="E988" s="9">
        <v>126.75</v>
      </c>
      <c r="F988" s="9">
        <v>122.885925</v>
      </c>
      <c r="G988" s="9">
        <v>74900.0</v>
      </c>
    </row>
    <row r="989">
      <c r="A989" s="15">
        <v>43658.0</v>
      </c>
      <c r="B989" s="9">
        <v>127.400002</v>
      </c>
      <c r="C989" s="9">
        <v>128.130005</v>
      </c>
      <c r="D989" s="9">
        <v>127.0</v>
      </c>
      <c r="E989" s="9">
        <v>127.709999</v>
      </c>
      <c r="F989" s="9">
        <v>123.81665</v>
      </c>
      <c r="G989" s="9">
        <v>118900.0</v>
      </c>
    </row>
    <row r="990">
      <c r="A990" s="15">
        <v>43661.0</v>
      </c>
      <c r="B990" s="9">
        <v>128.100006</v>
      </c>
      <c r="C990" s="9">
        <v>128.490005</v>
      </c>
      <c r="D990" s="9">
        <v>127.230003</v>
      </c>
      <c r="E990" s="9">
        <v>127.629997</v>
      </c>
      <c r="F990" s="9">
        <v>123.73909</v>
      </c>
      <c r="G990" s="9">
        <v>115900.0</v>
      </c>
    </row>
    <row r="991">
      <c r="A991" s="15">
        <v>43662.0</v>
      </c>
      <c r="B991" s="9">
        <v>128.380005</v>
      </c>
      <c r="C991" s="9">
        <v>129.320007</v>
      </c>
      <c r="D991" s="9">
        <v>128.279999</v>
      </c>
      <c r="E991" s="9">
        <v>128.610001</v>
      </c>
      <c r="F991" s="9">
        <v>124.689217</v>
      </c>
      <c r="G991" s="9">
        <v>221400.0</v>
      </c>
    </row>
    <row r="992">
      <c r="A992" s="15">
        <v>43663.0</v>
      </c>
      <c r="B992" s="9">
        <v>129.5</v>
      </c>
      <c r="C992" s="9">
        <v>129.639999</v>
      </c>
      <c r="D992" s="9">
        <v>129.149994</v>
      </c>
      <c r="E992" s="9">
        <v>129.360001</v>
      </c>
      <c r="F992" s="9">
        <v>125.416351</v>
      </c>
      <c r="G992" s="9">
        <v>176000.0</v>
      </c>
    </row>
    <row r="993">
      <c r="A993" s="15">
        <v>43664.0</v>
      </c>
      <c r="B993" s="9">
        <v>129.270004</v>
      </c>
      <c r="C993" s="9">
        <v>130.160004</v>
      </c>
      <c r="D993" s="9">
        <v>129.270004</v>
      </c>
      <c r="E993" s="9">
        <v>129.809998</v>
      </c>
      <c r="F993" s="9">
        <v>125.852631</v>
      </c>
      <c r="G993" s="9">
        <v>229300.0</v>
      </c>
    </row>
    <row r="994">
      <c r="A994" s="15">
        <v>43665.0</v>
      </c>
      <c r="B994" s="9">
        <v>131.309998</v>
      </c>
      <c r="C994" s="9">
        <v>131.600006</v>
      </c>
      <c r="D994" s="9">
        <v>130.029999</v>
      </c>
      <c r="E994" s="9">
        <v>130.169998</v>
      </c>
      <c r="F994" s="9">
        <v>126.201653</v>
      </c>
      <c r="G994" s="9">
        <v>411600.0</v>
      </c>
    </row>
    <row r="995">
      <c r="A995" s="15">
        <v>43668.0</v>
      </c>
      <c r="B995" s="9">
        <v>131.259995</v>
      </c>
      <c r="C995" s="9">
        <v>131.580002</v>
      </c>
      <c r="D995" s="9">
        <v>130.860001</v>
      </c>
      <c r="E995" s="9">
        <v>131.139999</v>
      </c>
      <c r="F995" s="9">
        <v>127.142082</v>
      </c>
      <c r="G995" s="9">
        <v>263300.0</v>
      </c>
    </row>
    <row r="996">
      <c r="A996" s="15">
        <v>43669.0</v>
      </c>
      <c r="B996" s="9">
        <v>131.699997</v>
      </c>
      <c r="C996" s="9">
        <v>131.990005</v>
      </c>
      <c r="D996" s="9">
        <v>131.570007</v>
      </c>
      <c r="E996" s="9">
        <v>131.75</v>
      </c>
      <c r="F996" s="9">
        <v>127.73349</v>
      </c>
      <c r="G996" s="9">
        <v>104500.0</v>
      </c>
    </row>
    <row r="997">
      <c r="A997" s="15">
        <v>43670.0</v>
      </c>
      <c r="B997" s="9">
        <v>132.279999</v>
      </c>
      <c r="C997" s="9">
        <v>133.160004</v>
      </c>
      <c r="D997" s="9">
        <v>132.240005</v>
      </c>
      <c r="E997" s="9">
        <v>133.0</v>
      </c>
      <c r="F997" s="9">
        <v>128.945374</v>
      </c>
      <c r="G997" s="9">
        <v>158400.0</v>
      </c>
    </row>
    <row r="998">
      <c r="A998" s="15">
        <v>43671.0</v>
      </c>
      <c r="B998" s="9">
        <v>133.070007</v>
      </c>
      <c r="C998" s="9">
        <v>133.070007</v>
      </c>
      <c r="D998" s="9">
        <v>132.220001</v>
      </c>
      <c r="E998" s="9">
        <v>132.5</v>
      </c>
      <c r="F998" s="9">
        <v>128.460632</v>
      </c>
      <c r="G998" s="9">
        <v>114900.0</v>
      </c>
    </row>
    <row r="999">
      <c r="A999" s="15">
        <v>43672.0</v>
      </c>
      <c r="B999" s="9">
        <v>131.720001</v>
      </c>
      <c r="C999" s="9">
        <v>132.240005</v>
      </c>
      <c r="D999" s="9">
        <v>131.380005</v>
      </c>
      <c r="E999" s="9">
        <v>131.949997</v>
      </c>
      <c r="F999" s="9">
        <v>127.927391</v>
      </c>
      <c r="G999" s="9">
        <v>88700.0</v>
      </c>
    </row>
    <row r="1000">
      <c r="A1000" s="15">
        <v>43675.0</v>
      </c>
      <c r="B1000" s="9">
        <v>131.660004</v>
      </c>
      <c r="C1000" s="9">
        <v>132.130005</v>
      </c>
      <c r="D1000" s="9">
        <v>131.610001</v>
      </c>
      <c r="E1000" s="9">
        <v>131.729996</v>
      </c>
      <c r="F1000" s="9">
        <v>127.714104</v>
      </c>
      <c r="G1000" s="9">
        <v>134500.0</v>
      </c>
    </row>
    <row r="1001">
      <c r="A1001" s="15">
        <v>43676.0</v>
      </c>
      <c r="B1001" s="9">
        <v>131.100006</v>
      </c>
      <c r="C1001" s="9">
        <v>131.449997</v>
      </c>
      <c r="D1001" s="9">
        <v>130.699997</v>
      </c>
      <c r="E1001" s="9">
        <v>131.130005</v>
      </c>
      <c r="F1001" s="9">
        <v>127.132401</v>
      </c>
      <c r="G1001" s="9">
        <v>89700.0</v>
      </c>
    </row>
    <row r="1002">
      <c r="A1002" s="15">
        <v>43677.0</v>
      </c>
      <c r="B1002" s="9">
        <v>129.460007</v>
      </c>
      <c r="C1002" s="9">
        <v>129.889999</v>
      </c>
      <c r="D1002" s="9">
        <v>128.380005</v>
      </c>
      <c r="E1002" s="9">
        <v>129.050003</v>
      </c>
      <c r="F1002" s="9">
        <v>125.115807</v>
      </c>
      <c r="G1002" s="9">
        <v>203200.0</v>
      </c>
    </row>
    <row r="1003">
      <c r="A1003" s="15">
        <v>43678.0</v>
      </c>
      <c r="B1003" s="9">
        <v>130.199997</v>
      </c>
      <c r="C1003" s="9">
        <v>131.399994</v>
      </c>
      <c r="D1003" s="9">
        <v>129.139999</v>
      </c>
      <c r="E1003" s="9">
        <v>129.619995</v>
      </c>
      <c r="F1003" s="9">
        <v>125.668419</v>
      </c>
      <c r="G1003" s="9">
        <v>122800.0</v>
      </c>
    </row>
    <row r="1004">
      <c r="A1004" s="15">
        <v>43679.0</v>
      </c>
      <c r="B1004" s="9">
        <v>128.0</v>
      </c>
      <c r="C1004" s="9">
        <v>129.190002</v>
      </c>
      <c r="D1004" s="9">
        <v>128.0</v>
      </c>
      <c r="E1004" s="9">
        <v>128.949997</v>
      </c>
      <c r="F1004" s="9">
        <v>125.018852</v>
      </c>
      <c r="G1004" s="9">
        <v>101100.0</v>
      </c>
    </row>
    <row r="1005">
      <c r="A1005" s="15">
        <v>43682.0</v>
      </c>
      <c r="B1005" s="9">
        <v>129.419998</v>
      </c>
      <c r="C1005" s="9">
        <v>129.830002</v>
      </c>
      <c r="D1005" s="9">
        <v>127.699997</v>
      </c>
      <c r="E1005" s="9">
        <v>128.300003</v>
      </c>
      <c r="F1005" s="9">
        <v>124.388672</v>
      </c>
      <c r="G1005" s="9">
        <v>294700.0</v>
      </c>
    </row>
    <row r="1006">
      <c r="A1006" s="15">
        <v>43683.0</v>
      </c>
      <c r="B1006" s="9">
        <v>127.459999</v>
      </c>
      <c r="C1006" s="9">
        <v>127.739998</v>
      </c>
      <c r="D1006" s="9">
        <v>125.639999</v>
      </c>
      <c r="E1006" s="9">
        <v>127.050003</v>
      </c>
      <c r="F1006" s="9">
        <v>123.176773</v>
      </c>
      <c r="G1006" s="9">
        <v>188900.0</v>
      </c>
    </row>
    <row r="1007">
      <c r="A1007" s="15">
        <v>43684.0</v>
      </c>
      <c r="B1007" s="9">
        <v>127.349998</v>
      </c>
      <c r="C1007" s="9">
        <v>128.470001</v>
      </c>
      <c r="D1007" s="9">
        <v>127.019997</v>
      </c>
      <c r="E1007" s="9">
        <v>128.220001</v>
      </c>
      <c r="F1007" s="9">
        <v>124.311111</v>
      </c>
      <c r="G1007" s="9">
        <v>290600.0</v>
      </c>
    </row>
    <row r="1008">
      <c r="A1008" s="15">
        <v>43685.0</v>
      </c>
      <c r="B1008" s="9">
        <v>128.490005</v>
      </c>
      <c r="C1008" s="9">
        <v>129.589996</v>
      </c>
      <c r="D1008" s="9">
        <v>128.039993</v>
      </c>
      <c r="E1008" s="9">
        <v>129.350006</v>
      </c>
      <c r="F1008" s="9">
        <v>125.406662</v>
      </c>
      <c r="G1008" s="9">
        <v>106400.0</v>
      </c>
    </row>
    <row r="1009">
      <c r="A1009" s="15">
        <v>43686.0</v>
      </c>
      <c r="B1009" s="9">
        <v>129.229996</v>
      </c>
      <c r="C1009" s="9">
        <v>129.490005</v>
      </c>
      <c r="D1009" s="9">
        <v>128.160004</v>
      </c>
      <c r="E1009" s="9">
        <v>128.979996</v>
      </c>
      <c r="F1009" s="9">
        <v>125.047935</v>
      </c>
      <c r="G1009" s="9">
        <v>128400.0</v>
      </c>
    </row>
    <row r="1010">
      <c r="A1010" s="15">
        <v>43689.0</v>
      </c>
      <c r="B1010" s="9">
        <v>128.679993</v>
      </c>
      <c r="C1010" s="9">
        <v>128.850006</v>
      </c>
      <c r="D1010" s="9">
        <v>127.830002</v>
      </c>
      <c r="E1010" s="9">
        <v>128.229996</v>
      </c>
      <c r="F1010" s="9">
        <v>124.320793</v>
      </c>
      <c r="G1010" s="9">
        <v>120000.0</v>
      </c>
    </row>
    <row r="1011">
      <c r="A1011" s="15">
        <v>43690.0</v>
      </c>
      <c r="B1011" s="9">
        <v>128.300003</v>
      </c>
      <c r="C1011" s="9">
        <v>129.940002</v>
      </c>
      <c r="D1011" s="9">
        <v>128.199997</v>
      </c>
      <c r="E1011" s="9">
        <v>129.419998</v>
      </c>
      <c r="F1011" s="9">
        <v>125.474525</v>
      </c>
      <c r="G1011" s="9">
        <v>146400.0</v>
      </c>
    </row>
    <row r="1012">
      <c r="A1012" s="15">
        <v>43691.0</v>
      </c>
      <c r="B1012" s="9">
        <v>128.210007</v>
      </c>
      <c r="C1012" s="9">
        <v>128.210007</v>
      </c>
      <c r="D1012" s="9">
        <v>126.099998</v>
      </c>
      <c r="E1012" s="9">
        <v>126.480003</v>
      </c>
      <c r="F1012" s="9">
        <v>122.624153</v>
      </c>
      <c r="G1012" s="9">
        <v>184000.0</v>
      </c>
    </row>
    <row r="1013">
      <c r="A1013" s="15">
        <v>43692.0</v>
      </c>
      <c r="B1013" s="9">
        <v>127.0</v>
      </c>
      <c r="C1013" s="9">
        <v>127.629997</v>
      </c>
      <c r="D1013" s="9">
        <v>126.839996</v>
      </c>
      <c r="E1013" s="9">
        <v>127.360001</v>
      </c>
      <c r="F1013" s="9">
        <v>123.477325</v>
      </c>
      <c r="G1013" s="9">
        <v>139400.0</v>
      </c>
    </row>
    <row r="1014">
      <c r="A1014" s="15">
        <v>43693.0</v>
      </c>
      <c r="B1014" s="9">
        <v>127.830002</v>
      </c>
      <c r="C1014" s="9">
        <v>128.990005</v>
      </c>
      <c r="D1014" s="9">
        <v>126.839996</v>
      </c>
      <c r="E1014" s="9">
        <v>128.789993</v>
      </c>
      <c r="F1014" s="9">
        <v>124.863724</v>
      </c>
      <c r="G1014" s="9">
        <v>116700.0</v>
      </c>
    </row>
    <row r="1015">
      <c r="A1015" s="15">
        <v>43696.0</v>
      </c>
      <c r="B1015" s="9">
        <v>129.669998</v>
      </c>
      <c r="C1015" s="9">
        <v>129.970001</v>
      </c>
      <c r="D1015" s="9">
        <v>129.5</v>
      </c>
      <c r="E1015" s="9">
        <v>129.639999</v>
      </c>
      <c r="F1015" s="9">
        <v>125.687813</v>
      </c>
      <c r="G1015" s="9">
        <v>73900.0</v>
      </c>
    </row>
    <row r="1016">
      <c r="A1016" s="15">
        <v>43697.0</v>
      </c>
      <c r="B1016" s="9">
        <v>129.479996</v>
      </c>
      <c r="C1016" s="9">
        <v>129.699997</v>
      </c>
      <c r="D1016" s="9">
        <v>128.949997</v>
      </c>
      <c r="E1016" s="9">
        <v>129.029999</v>
      </c>
      <c r="F1016" s="9">
        <v>125.096413</v>
      </c>
      <c r="G1016" s="9">
        <v>73800.0</v>
      </c>
    </row>
    <row r="1017">
      <c r="A1017" s="15">
        <v>43698.0</v>
      </c>
      <c r="B1017" s="9">
        <v>129.820007</v>
      </c>
      <c r="C1017" s="9">
        <v>130.169998</v>
      </c>
      <c r="D1017" s="9">
        <v>129.740005</v>
      </c>
      <c r="E1017" s="9">
        <v>129.880005</v>
      </c>
      <c r="F1017" s="9">
        <v>125.920494</v>
      </c>
      <c r="G1017" s="9">
        <v>83700.0</v>
      </c>
    </row>
    <row r="1018">
      <c r="A1018" s="15">
        <v>43699.0</v>
      </c>
      <c r="B1018" s="9">
        <v>129.839996</v>
      </c>
      <c r="C1018" s="9">
        <v>130.259995</v>
      </c>
      <c r="D1018" s="9">
        <v>129.470001</v>
      </c>
      <c r="E1018" s="9">
        <v>129.649994</v>
      </c>
      <c r="F1018" s="9">
        <v>125.69751</v>
      </c>
      <c r="G1018" s="9">
        <v>53100.0</v>
      </c>
    </row>
    <row r="1019">
      <c r="A1019" s="15">
        <v>43700.0</v>
      </c>
      <c r="B1019" s="9">
        <v>128.970001</v>
      </c>
      <c r="C1019" s="9">
        <v>129.789993</v>
      </c>
      <c r="D1019" s="9">
        <v>127.720001</v>
      </c>
      <c r="E1019" s="9">
        <v>127.830002</v>
      </c>
      <c r="F1019" s="9">
        <v>123.932999</v>
      </c>
      <c r="G1019" s="9">
        <v>111100.0</v>
      </c>
    </row>
    <row r="1020">
      <c r="A1020" s="15">
        <v>43703.0</v>
      </c>
      <c r="B1020" s="9">
        <v>130.929993</v>
      </c>
      <c r="C1020" s="9">
        <v>131.389999</v>
      </c>
      <c r="D1020" s="9">
        <v>130.139999</v>
      </c>
      <c r="E1020" s="9">
        <v>130.779999</v>
      </c>
      <c r="F1020" s="9">
        <v>126.79306</v>
      </c>
      <c r="G1020" s="9">
        <v>179900.0</v>
      </c>
    </row>
    <row r="1021">
      <c r="A1021" s="15">
        <v>43704.0</v>
      </c>
      <c r="B1021" s="9">
        <v>131.020004</v>
      </c>
      <c r="C1021" s="9">
        <v>131.270004</v>
      </c>
      <c r="D1021" s="9">
        <v>130.339996</v>
      </c>
      <c r="E1021" s="9">
        <v>130.460007</v>
      </c>
      <c r="F1021" s="9">
        <v>126.482826</v>
      </c>
      <c r="G1021" s="9">
        <v>99100.0</v>
      </c>
    </row>
    <row r="1022">
      <c r="A1022" s="15">
        <v>43705.0</v>
      </c>
      <c r="B1022" s="9">
        <v>130.179993</v>
      </c>
      <c r="C1022" s="9">
        <v>130.570007</v>
      </c>
      <c r="D1022" s="9">
        <v>129.800003</v>
      </c>
      <c r="E1022" s="9">
        <v>130.289993</v>
      </c>
      <c r="F1022" s="9">
        <v>126.317993</v>
      </c>
      <c r="G1022" s="9">
        <v>100500.0</v>
      </c>
    </row>
    <row r="1023">
      <c r="A1023" s="15">
        <v>43706.0</v>
      </c>
      <c r="B1023" s="9">
        <v>130.490005</v>
      </c>
      <c r="C1023" s="9">
        <v>130.619995</v>
      </c>
      <c r="D1023" s="9">
        <v>130.070007</v>
      </c>
      <c r="E1023" s="9">
        <v>130.5</v>
      </c>
      <c r="F1023" s="9">
        <v>126.521599</v>
      </c>
      <c r="G1023" s="9">
        <v>92100.0</v>
      </c>
    </row>
    <row r="1024">
      <c r="A1024" s="15">
        <v>43707.0</v>
      </c>
      <c r="B1024" s="9">
        <v>131.020004</v>
      </c>
      <c r="C1024" s="9">
        <v>131.289993</v>
      </c>
      <c r="D1024" s="9">
        <v>130.330002</v>
      </c>
      <c r="E1024" s="9">
        <v>130.630005</v>
      </c>
      <c r="F1024" s="9">
        <v>126.647636</v>
      </c>
      <c r="G1024" s="9">
        <v>50600.0</v>
      </c>
    </row>
    <row r="1025">
      <c r="A1025" s="15">
        <v>43711.0</v>
      </c>
      <c r="B1025" s="9">
        <v>131.399994</v>
      </c>
      <c r="C1025" s="9">
        <v>131.860001</v>
      </c>
      <c r="D1025" s="9">
        <v>131.179993</v>
      </c>
      <c r="E1025" s="9">
        <v>131.570007</v>
      </c>
      <c r="F1025" s="9">
        <v>127.558983</v>
      </c>
      <c r="G1025" s="9">
        <v>97900.0</v>
      </c>
    </row>
    <row r="1026">
      <c r="A1026" s="15">
        <v>43712.0</v>
      </c>
      <c r="B1026" s="9">
        <v>131.320007</v>
      </c>
      <c r="C1026" s="9">
        <v>132.369995</v>
      </c>
      <c r="D1026" s="9">
        <v>131.320007</v>
      </c>
      <c r="E1026" s="9">
        <v>132.100006</v>
      </c>
      <c r="F1026" s="9">
        <v>128.07283</v>
      </c>
      <c r="G1026" s="9">
        <v>107600.0</v>
      </c>
    </row>
    <row r="1027">
      <c r="A1027" s="15">
        <v>43713.0</v>
      </c>
      <c r="B1027" s="9">
        <v>130.580002</v>
      </c>
      <c r="C1027" s="9">
        <v>131.639999</v>
      </c>
      <c r="D1027" s="9">
        <v>130.580002</v>
      </c>
      <c r="E1027" s="9">
        <v>131.169998</v>
      </c>
      <c r="F1027" s="9">
        <v>127.171173</v>
      </c>
      <c r="G1027" s="9">
        <v>155100.0</v>
      </c>
    </row>
    <row r="1028">
      <c r="A1028" s="15">
        <v>43714.0</v>
      </c>
      <c r="B1028" s="9">
        <v>132.009995</v>
      </c>
      <c r="C1028" s="9">
        <v>132.25</v>
      </c>
      <c r="D1028" s="9">
        <v>131.809998</v>
      </c>
      <c r="E1028" s="9">
        <v>132.050003</v>
      </c>
      <c r="F1028" s="9">
        <v>128.024353</v>
      </c>
      <c r="G1028" s="9">
        <v>331300.0</v>
      </c>
    </row>
    <row r="1029">
      <c r="A1029" s="15">
        <v>43717.0</v>
      </c>
      <c r="B1029" s="9">
        <v>132.889999</v>
      </c>
      <c r="C1029" s="9">
        <v>133.229996</v>
      </c>
      <c r="D1029" s="9">
        <v>132.759995</v>
      </c>
      <c r="E1029" s="9">
        <v>132.830002</v>
      </c>
      <c r="F1029" s="9">
        <v>128.780563</v>
      </c>
      <c r="G1029" s="9">
        <v>188700.0</v>
      </c>
    </row>
    <row r="1030">
      <c r="A1030" s="15">
        <v>43718.0</v>
      </c>
      <c r="B1030" s="9">
        <v>133.580002</v>
      </c>
      <c r="C1030" s="9">
        <v>133.869995</v>
      </c>
      <c r="D1030" s="9">
        <v>133.320007</v>
      </c>
      <c r="E1030" s="9">
        <v>133.619995</v>
      </c>
      <c r="F1030" s="9">
        <v>129.546478</v>
      </c>
      <c r="G1030" s="9">
        <v>133300.0</v>
      </c>
    </row>
    <row r="1031">
      <c r="A1031" s="15">
        <v>43719.0</v>
      </c>
      <c r="B1031" s="9">
        <v>135.639999</v>
      </c>
      <c r="C1031" s="9">
        <v>135.960007</v>
      </c>
      <c r="D1031" s="9">
        <v>135.320007</v>
      </c>
      <c r="E1031" s="9">
        <v>135.550003</v>
      </c>
      <c r="F1031" s="9">
        <v>131.417633</v>
      </c>
      <c r="G1031" s="9">
        <v>193500.0</v>
      </c>
    </row>
    <row r="1032">
      <c r="A1032" s="15">
        <v>43720.0</v>
      </c>
      <c r="B1032" s="9">
        <v>135.309998</v>
      </c>
      <c r="C1032" s="9">
        <v>136.300003</v>
      </c>
      <c r="D1032" s="9">
        <v>135.309998</v>
      </c>
      <c r="E1032" s="9">
        <v>135.789993</v>
      </c>
      <c r="F1032" s="9">
        <v>131.650314</v>
      </c>
      <c r="G1032" s="9">
        <v>117300.0</v>
      </c>
    </row>
    <row r="1033">
      <c r="A1033" s="15">
        <v>43721.0</v>
      </c>
      <c r="B1033" s="9">
        <v>136.779999</v>
      </c>
      <c r="C1033" s="9">
        <v>137.190002</v>
      </c>
      <c r="D1033" s="9">
        <v>136.630005</v>
      </c>
      <c r="E1033" s="9">
        <v>136.660004</v>
      </c>
      <c r="F1033" s="9">
        <v>132.493805</v>
      </c>
      <c r="G1033" s="9">
        <v>195000.0</v>
      </c>
    </row>
    <row r="1034">
      <c r="A1034" s="15">
        <v>43724.0</v>
      </c>
      <c r="B1034" s="9">
        <v>136.199997</v>
      </c>
      <c r="C1034" s="9">
        <v>136.270004</v>
      </c>
      <c r="D1034" s="9">
        <v>135.539993</v>
      </c>
      <c r="E1034" s="9">
        <v>135.940002</v>
      </c>
      <c r="F1034" s="9">
        <v>131.795746</v>
      </c>
      <c r="G1034" s="9">
        <v>141000.0</v>
      </c>
    </row>
    <row r="1035">
      <c r="A1035" s="15">
        <v>43725.0</v>
      </c>
      <c r="B1035" s="9">
        <v>137.0</v>
      </c>
      <c r="C1035" s="9">
        <v>137.889999</v>
      </c>
      <c r="D1035" s="9">
        <v>136.899994</v>
      </c>
      <c r="E1035" s="9">
        <v>137.820007</v>
      </c>
      <c r="F1035" s="9">
        <v>133.618439</v>
      </c>
      <c r="G1035" s="9">
        <v>145900.0</v>
      </c>
    </row>
    <row r="1036">
      <c r="A1036" s="15">
        <v>43726.0</v>
      </c>
      <c r="B1036" s="9">
        <v>137.550003</v>
      </c>
      <c r="C1036" s="9">
        <v>137.630005</v>
      </c>
      <c r="D1036" s="9">
        <v>136.570007</v>
      </c>
      <c r="E1036" s="9">
        <v>137.050003</v>
      </c>
      <c r="F1036" s="9">
        <v>132.871918</v>
      </c>
      <c r="G1036" s="9">
        <v>83500.0</v>
      </c>
    </row>
    <row r="1037">
      <c r="A1037" s="15">
        <v>43727.0</v>
      </c>
      <c r="B1037" s="9">
        <v>136.820007</v>
      </c>
      <c r="C1037" s="9">
        <v>137.139999</v>
      </c>
      <c r="D1037" s="9">
        <v>136.429993</v>
      </c>
      <c r="E1037" s="9">
        <v>136.550003</v>
      </c>
      <c r="F1037" s="9">
        <v>132.387161</v>
      </c>
      <c r="G1037" s="9">
        <v>72800.0</v>
      </c>
    </row>
    <row r="1038">
      <c r="A1038" s="15">
        <v>43728.0</v>
      </c>
      <c r="B1038" s="9">
        <v>137.070007</v>
      </c>
      <c r="C1038" s="9">
        <v>137.729996</v>
      </c>
      <c r="D1038" s="9">
        <v>136.520004</v>
      </c>
      <c r="E1038" s="9">
        <v>136.559998</v>
      </c>
      <c r="F1038" s="9">
        <v>132.396851</v>
      </c>
      <c r="G1038" s="9">
        <v>97800.0</v>
      </c>
    </row>
    <row r="1039">
      <c r="A1039" s="15">
        <v>43731.0</v>
      </c>
      <c r="B1039" s="9">
        <v>135.25</v>
      </c>
      <c r="C1039" s="9">
        <v>136.669998</v>
      </c>
      <c r="D1039" s="9">
        <v>135.25</v>
      </c>
      <c r="E1039" s="9">
        <v>136.369995</v>
      </c>
      <c r="F1039" s="9">
        <v>132.212646</v>
      </c>
      <c r="G1039" s="9">
        <v>105500.0</v>
      </c>
    </row>
    <row r="1040">
      <c r="A1040" s="15">
        <v>43732.0</v>
      </c>
      <c r="B1040" s="9">
        <v>137.699997</v>
      </c>
      <c r="C1040" s="9">
        <v>138.350006</v>
      </c>
      <c r="D1040" s="9">
        <v>137.059998</v>
      </c>
      <c r="E1040" s="9">
        <v>137.410004</v>
      </c>
      <c r="F1040" s="9">
        <v>133.220947</v>
      </c>
      <c r="G1040" s="9">
        <v>237300.0</v>
      </c>
    </row>
    <row r="1041">
      <c r="A1041" s="15">
        <v>43733.0</v>
      </c>
      <c r="B1041" s="9">
        <v>136.350006</v>
      </c>
      <c r="C1041" s="9">
        <v>136.929993</v>
      </c>
      <c r="D1041" s="9">
        <v>135.570007</v>
      </c>
      <c r="E1041" s="9">
        <v>136.619995</v>
      </c>
      <c r="F1041" s="9">
        <v>132.455017</v>
      </c>
      <c r="G1041" s="9">
        <v>165900.0</v>
      </c>
    </row>
    <row r="1042">
      <c r="A1042" s="15">
        <v>43734.0</v>
      </c>
      <c r="B1042" s="9">
        <v>137.899994</v>
      </c>
      <c r="C1042" s="9">
        <v>138.410004</v>
      </c>
      <c r="D1042" s="9">
        <v>136.800003</v>
      </c>
      <c r="E1042" s="9">
        <v>138.320007</v>
      </c>
      <c r="F1042" s="9">
        <v>134.10321</v>
      </c>
      <c r="G1042" s="9">
        <v>180900.0</v>
      </c>
    </row>
    <row r="1043">
      <c r="A1043" s="15">
        <v>43735.0</v>
      </c>
      <c r="B1043" s="9">
        <v>136.850006</v>
      </c>
      <c r="C1043" s="9">
        <v>137.130005</v>
      </c>
      <c r="D1043" s="9">
        <v>135.899994</v>
      </c>
      <c r="E1043" s="9">
        <v>136.279999</v>
      </c>
      <c r="F1043" s="9">
        <v>133.896805</v>
      </c>
      <c r="G1043" s="9">
        <v>114200.0</v>
      </c>
    </row>
    <row r="1044">
      <c r="A1044" s="15">
        <v>43738.0</v>
      </c>
      <c r="B1044" s="9">
        <v>133.550003</v>
      </c>
      <c r="C1044" s="9">
        <v>134.679993</v>
      </c>
      <c r="D1044" s="9">
        <v>133.110001</v>
      </c>
      <c r="E1044" s="9">
        <v>134.490005</v>
      </c>
      <c r="F1044" s="9">
        <v>132.138107</v>
      </c>
      <c r="G1044" s="9">
        <v>172600.0</v>
      </c>
    </row>
    <row r="1045">
      <c r="A1045" s="15">
        <v>43739.0</v>
      </c>
      <c r="B1045" s="9">
        <v>134.630005</v>
      </c>
      <c r="C1045" s="9">
        <v>134.630005</v>
      </c>
      <c r="D1045" s="9">
        <v>132.979996</v>
      </c>
      <c r="E1045" s="9">
        <v>133.289993</v>
      </c>
      <c r="F1045" s="9">
        <v>130.959076</v>
      </c>
      <c r="G1045" s="9">
        <v>302000.0</v>
      </c>
    </row>
    <row r="1046">
      <c r="A1046" s="15">
        <v>43740.0</v>
      </c>
      <c r="B1046" s="9">
        <v>132.220001</v>
      </c>
      <c r="C1046" s="9">
        <v>132.479996</v>
      </c>
      <c r="D1046" s="9">
        <v>130.979996</v>
      </c>
      <c r="E1046" s="9">
        <v>131.470001</v>
      </c>
      <c r="F1046" s="9">
        <v>129.170914</v>
      </c>
      <c r="G1046" s="9">
        <v>136100.0</v>
      </c>
    </row>
    <row r="1047">
      <c r="A1047" s="15">
        <v>43741.0</v>
      </c>
      <c r="B1047" s="9">
        <v>130.589996</v>
      </c>
      <c r="C1047" s="9">
        <v>131.220001</v>
      </c>
      <c r="D1047" s="9">
        <v>129.740005</v>
      </c>
      <c r="E1047" s="9">
        <v>131.199997</v>
      </c>
      <c r="F1047" s="9">
        <v>128.90564</v>
      </c>
      <c r="G1047" s="9">
        <v>149400.0</v>
      </c>
    </row>
    <row r="1048">
      <c r="A1048" s="15">
        <v>43742.0</v>
      </c>
      <c r="B1048" s="9">
        <v>131.350006</v>
      </c>
      <c r="C1048" s="9">
        <v>131.960007</v>
      </c>
      <c r="D1048" s="9">
        <v>131.100006</v>
      </c>
      <c r="E1048" s="9">
        <v>131.820007</v>
      </c>
      <c r="F1048" s="9">
        <v>129.514801</v>
      </c>
      <c r="G1048" s="9">
        <v>118400.0</v>
      </c>
    </row>
    <row r="1049">
      <c r="A1049" s="15">
        <v>43745.0</v>
      </c>
      <c r="B1049" s="9">
        <v>131.199997</v>
      </c>
      <c r="C1049" s="9">
        <v>131.869995</v>
      </c>
      <c r="D1049" s="9">
        <v>130.979996</v>
      </c>
      <c r="E1049" s="9">
        <v>131.149994</v>
      </c>
      <c r="F1049" s="9">
        <v>128.856506</v>
      </c>
      <c r="G1049" s="9">
        <v>183900.0</v>
      </c>
    </row>
    <row r="1050">
      <c r="A1050" s="15">
        <v>43746.0</v>
      </c>
      <c r="B1050" s="9">
        <v>131.869995</v>
      </c>
      <c r="C1050" s="9">
        <v>132.169998</v>
      </c>
      <c r="D1050" s="9">
        <v>131.179993</v>
      </c>
      <c r="E1050" s="9">
        <v>131.429993</v>
      </c>
      <c r="F1050" s="9">
        <v>129.131607</v>
      </c>
      <c r="G1050" s="9">
        <v>152500.0</v>
      </c>
    </row>
    <row r="1051">
      <c r="A1051" s="15">
        <v>43747.0</v>
      </c>
      <c r="B1051" s="9">
        <v>132.889999</v>
      </c>
      <c r="C1051" s="9">
        <v>133.419998</v>
      </c>
      <c r="D1051" s="9">
        <v>132.710007</v>
      </c>
      <c r="E1051" s="9">
        <v>133.009995</v>
      </c>
      <c r="F1051" s="9">
        <v>130.683975</v>
      </c>
      <c r="G1051" s="9">
        <v>137000.0</v>
      </c>
    </row>
    <row r="1052">
      <c r="A1052" s="15">
        <v>43748.0</v>
      </c>
      <c r="B1052" s="9">
        <v>132.460007</v>
      </c>
      <c r="C1052" s="9">
        <v>133.0</v>
      </c>
      <c r="D1052" s="9">
        <v>132.300003</v>
      </c>
      <c r="E1052" s="9">
        <v>132.649994</v>
      </c>
      <c r="F1052" s="9">
        <v>130.330276</v>
      </c>
      <c r="G1052" s="9">
        <v>91200.0</v>
      </c>
    </row>
    <row r="1053">
      <c r="A1053" s="15">
        <v>43749.0</v>
      </c>
      <c r="B1053" s="9">
        <v>135.199997</v>
      </c>
      <c r="C1053" s="9">
        <v>136.220001</v>
      </c>
      <c r="D1053" s="9">
        <v>135.059998</v>
      </c>
      <c r="E1053" s="9">
        <v>135.449997</v>
      </c>
      <c r="F1053" s="9">
        <v>133.081314</v>
      </c>
      <c r="G1053" s="9">
        <v>148300.0</v>
      </c>
    </row>
    <row r="1054">
      <c r="A1054" s="15">
        <v>43752.0</v>
      </c>
      <c r="B1054" s="9">
        <v>135.279999</v>
      </c>
      <c r="C1054" s="9">
        <v>135.559998</v>
      </c>
      <c r="D1054" s="9">
        <v>135.029999</v>
      </c>
      <c r="E1054" s="9">
        <v>135.070007</v>
      </c>
      <c r="F1054" s="9">
        <v>132.707962</v>
      </c>
      <c r="G1054" s="9">
        <v>56000.0</v>
      </c>
    </row>
    <row r="1055">
      <c r="A1055" s="15">
        <v>43753.0</v>
      </c>
      <c r="B1055" s="9">
        <v>136.800003</v>
      </c>
      <c r="C1055" s="9">
        <v>137.360001</v>
      </c>
      <c r="D1055" s="9">
        <v>136.380005</v>
      </c>
      <c r="E1055" s="9">
        <v>136.869995</v>
      </c>
      <c r="F1055" s="9">
        <v>134.476471</v>
      </c>
      <c r="G1055" s="9">
        <v>169400.0</v>
      </c>
    </row>
    <row r="1056">
      <c r="A1056" s="15">
        <v>43754.0</v>
      </c>
      <c r="B1056" s="9">
        <v>137.179993</v>
      </c>
      <c r="C1056" s="9">
        <v>137.429993</v>
      </c>
      <c r="D1056" s="9">
        <v>136.589996</v>
      </c>
      <c r="E1056" s="9">
        <v>136.759995</v>
      </c>
      <c r="F1056" s="9">
        <v>134.368393</v>
      </c>
      <c r="G1056" s="9">
        <v>171600.0</v>
      </c>
    </row>
    <row r="1057">
      <c r="A1057" s="15">
        <v>43755.0</v>
      </c>
      <c r="B1057" s="9">
        <v>136.179993</v>
      </c>
      <c r="C1057" s="9">
        <v>136.350006</v>
      </c>
      <c r="D1057" s="9">
        <v>135.610001</v>
      </c>
      <c r="E1057" s="9">
        <v>135.949997</v>
      </c>
      <c r="F1057" s="9">
        <v>133.572571</v>
      </c>
      <c r="G1057" s="9">
        <v>115300.0</v>
      </c>
    </row>
    <row r="1058">
      <c r="A1058" s="15">
        <v>43756.0</v>
      </c>
      <c r="B1058" s="9">
        <v>135.919998</v>
      </c>
      <c r="C1058" s="9">
        <v>135.979996</v>
      </c>
      <c r="D1058" s="9">
        <v>135.380005</v>
      </c>
      <c r="E1058" s="9">
        <v>135.770004</v>
      </c>
      <c r="F1058" s="9">
        <v>133.395721</v>
      </c>
      <c r="G1058" s="9">
        <v>113400.0</v>
      </c>
    </row>
    <row r="1059">
      <c r="A1059" s="15">
        <v>43759.0</v>
      </c>
      <c r="B1059" s="9">
        <v>136.419998</v>
      </c>
      <c r="C1059" s="9">
        <v>136.699997</v>
      </c>
      <c r="D1059" s="9">
        <v>136.210007</v>
      </c>
      <c r="E1059" s="9">
        <v>136.320007</v>
      </c>
      <c r="F1059" s="9">
        <v>133.936111</v>
      </c>
      <c r="G1059" s="9">
        <v>95700.0</v>
      </c>
    </row>
    <row r="1060">
      <c r="A1060" s="15">
        <v>43760.0</v>
      </c>
      <c r="B1060" s="9">
        <v>136.600006</v>
      </c>
      <c r="C1060" s="9">
        <v>136.990005</v>
      </c>
      <c r="D1060" s="9">
        <v>136.300003</v>
      </c>
      <c r="E1060" s="9">
        <v>136.350006</v>
      </c>
      <c r="F1060" s="9">
        <v>133.965576</v>
      </c>
      <c r="G1060" s="9">
        <v>80700.0</v>
      </c>
    </row>
    <row r="1061">
      <c r="A1061" s="15">
        <v>43761.0</v>
      </c>
      <c r="B1061" s="9">
        <v>136.75</v>
      </c>
      <c r="C1061" s="9">
        <v>137.320007</v>
      </c>
      <c r="D1061" s="9">
        <v>136.610001</v>
      </c>
      <c r="E1061" s="9">
        <v>137.320007</v>
      </c>
      <c r="F1061" s="9">
        <v>134.918625</v>
      </c>
      <c r="G1061" s="9">
        <v>112700.0</v>
      </c>
    </row>
    <row r="1062">
      <c r="A1062" s="15">
        <v>43762.0</v>
      </c>
      <c r="B1062" s="9">
        <v>137.899994</v>
      </c>
      <c r="C1062" s="9">
        <v>138.169998</v>
      </c>
      <c r="D1062" s="9">
        <v>137.669998</v>
      </c>
      <c r="E1062" s="9">
        <v>138.149994</v>
      </c>
      <c r="F1062" s="9">
        <v>135.734085</v>
      </c>
      <c r="G1062" s="9">
        <v>137500.0</v>
      </c>
    </row>
    <row r="1063">
      <c r="A1063" s="15">
        <v>43763.0</v>
      </c>
      <c r="B1063" s="9">
        <v>138.220001</v>
      </c>
      <c r="C1063" s="9">
        <v>138.440002</v>
      </c>
      <c r="D1063" s="9">
        <v>137.720001</v>
      </c>
      <c r="E1063" s="9">
        <v>138.279999</v>
      </c>
      <c r="F1063" s="9">
        <v>135.861816</v>
      </c>
      <c r="G1063" s="9">
        <v>147900.0</v>
      </c>
    </row>
    <row r="1064">
      <c r="A1064" s="15">
        <v>43766.0</v>
      </c>
      <c r="B1064" s="9">
        <v>137.949997</v>
      </c>
      <c r="C1064" s="9">
        <v>138.360001</v>
      </c>
      <c r="D1064" s="9">
        <v>137.660004</v>
      </c>
      <c r="E1064" s="9">
        <v>138.339996</v>
      </c>
      <c r="F1064" s="9">
        <v>135.920776</v>
      </c>
      <c r="G1064" s="9">
        <v>117400.0</v>
      </c>
    </row>
    <row r="1065">
      <c r="A1065" s="15">
        <v>43767.0</v>
      </c>
      <c r="B1065" s="9">
        <v>138.199997</v>
      </c>
      <c r="C1065" s="9">
        <v>138.740005</v>
      </c>
      <c r="D1065" s="9">
        <v>138.199997</v>
      </c>
      <c r="E1065" s="9">
        <v>138.679993</v>
      </c>
      <c r="F1065" s="9">
        <v>136.254822</v>
      </c>
      <c r="G1065" s="9">
        <v>149700.0</v>
      </c>
    </row>
    <row r="1066">
      <c r="A1066" s="15">
        <v>43768.0</v>
      </c>
      <c r="B1066" s="9">
        <v>137.419998</v>
      </c>
      <c r="C1066" s="9">
        <v>139.089996</v>
      </c>
      <c r="D1066" s="9">
        <v>137.419998</v>
      </c>
      <c r="E1066" s="9">
        <v>139.020004</v>
      </c>
      <c r="F1066" s="9">
        <v>136.588882</v>
      </c>
      <c r="G1066" s="9">
        <v>136400.0</v>
      </c>
    </row>
    <row r="1067">
      <c r="A1067" s="15">
        <v>43769.0</v>
      </c>
      <c r="B1067" s="9">
        <v>138.699997</v>
      </c>
      <c r="C1067" s="9">
        <v>138.860001</v>
      </c>
      <c r="D1067" s="9">
        <v>138.25</v>
      </c>
      <c r="E1067" s="9">
        <v>138.550003</v>
      </c>
      <c r="F1067" s="9">
        <v>136.127106</v>
      </c>
      <c r="G1067" s="9">
        <v>166500.0</v>
      </c>
    </row>
    <row r="1068">
      <c r="A1068" s="15">
        <v>43770.0</v>
      </c>
      <c r="B1068" s="9">
        <v>139.619995</v>
      </c>
      <c r="C1068" s="9">
        <v>140.089996</v>
      </c>
      <c r="D1068" s="9">
        <v>139.449997</v>
      </c>
      <c r="E1068" s="9">
        <v>139.830002</v>
      </c>
      <c r="F1068" s="9">
        <v>137.38472</v>
      </c>
      <c r="G1068" s="9">
        <v>115800.0</v>
      </c>
    </row>
    <row r="1069">
      <c r="A1069" s="15">
        <v>43773.0</v>
      </c>
      <c r="B1069" s="9">
        <v>140.029999</v>
      </c>
      <c r="C1069" s="9">
        <v>140.630005</v>
      </c>
      <c r="D1069" s="9">
        <v>140.029999</v>
      </c>
      <c r="E1069" s="9">
        <v>140.559998</v>
      </c>
      <c r="F1069" s="9">
        <v>138.101944</v>
      </c>
      <c r="G1069" s="9">
        <v>137900.0</v>
      </c>
    </row>
    <row r="1070">
      <c r="A1070" s="15">
        <v>43774.0</v>
      </c>
      <c r="B1070" s="9">
        <v>140.880005</v>
      </c>
      <c r="C1070" s="9">
        <v>140.940002</v>
      </c>
      <c r="D1070" s="9">
        <v>140.410004</v>
      </c>
      <c r="E1070" s="9">
        <v>140.740005</v>
      </c>
      <c r="F1070" s="9">
        <v>138.278809</v>
      </c>
      <c r="G1070" s="9">
        <v>80500.0</v>
      </c>
    </row>
    <row r="1071">
      <c r="A1071" s="15">
        <v>43775.0</v>
      </c>
      <c r="B1071" s="9">
        <v>140.630005</v>
      </c>
      <c r="C1071" s="9">
        <v>140.850006</v>
      </c>
      <c r="D1071" s="9">
        <v>140.190002</v>
      </c>
      <c r="E1071" s="9">
        <v>140.369995</v>
      </c>
      <c r="F1071" s="9">
        <v>137.915268</v>
      </c>
      <c r="G1071" s="9">
        <v>98900.0</v>
      </c>
    </row>
    <row r="1072">
      <c r="A1072" s="15">
        <v>43776.0</v>
      </c>
      <c r="B1072" s="9">
        <v>142.699997</v>
      </c>
      <c r="C1072" s="9">
        <v>143.5</v>
      </c>
      <c r="D1072" s="9">
        <v>142.639999</v>
      </c>
      <c r="E1072" s="9">
        <v>142.860001</v>
      </c>
      <c r="F1072" s="9">
        <v>140.36174</v>
      </c>
      <c r="G1072" s="9">
        <v>179800.0</v>
      </c>
    </row>
    <row r="1073">
      <c r="A1073" s="15">
        <v>43777.0</v>
      </c>
      <c r="B1073" s="9">
        <v>144.0</v>
      </c>
      <c r="C1073" s="9">
        <v>144.580002</v>
      </c>
      <c r="D1073" s="9">
        <v>143.929993</v>
      </c>
      <c r="E1073" s="9">
        <v>144.389999</v>
      </c>
      <c r="F1073" s="9">
        <v>141.864975</v>
      </c>
      <c r="G1073" s="9">
        <v>191900.0</v>
      </c>
    </row>
    <row r="1074">
      <c r="A1074" s="15">
        <v>43780.0</v>
      </c>
      <c r="B1074" s="9">
        <v>144.949997</v>
      </c>
      <c r="C1074" s="9">
        <v>145.410004</v>
      </c>
      <c r="D1074" s="9">
        <v>144.350006</v>
      </c>
      <c r="E1074" s="9">
        <v>145.059998</v>
      </c>
      <c r="F1074" s="9">
        <v>142.523254</v>
      </c>
      <c r="G1074" s="9">
        <v>210200.0</v>
      </c>
    </row>
    <row r="1075">
      <c r="A1075" s="15">
        <v>43781.0</v>
      </c>
      <c r="B1075" s="9">
        <v>144.770004</v>
      </c>
      <c r="C1075" s="9">
        <v>145.279999</v>
      </c>
      <c r="D1075" s="9">
        <v>143.679993</v>
      </c>
      <c r="E1075" s="9">
        <v>144.539993</v>
      </c>
      <c r="F1075" s="9">
        <v>142.012344</v>
      </c>
      <c r="G1075" s="9">
        <v>119600.0</v>
      </c>
    </row>
    <row r="1076">
      <c r="A1076" s="15">
        <v>43782.0</v>
      </c>
      <c r="B1076" s="9">
        <v>144.490005</v>
      </c>
      <c r="C1076" s="9">
        <v>144.710007</v>
      </c>
      <c r="D1076" s="9">
        <v>144.029999</v>
      </c>
      <c r="E1076" s="9">
        <v>144.559998</v>
      </c>
      <c r="F1076" s="9">
        <v>142.031998</v>
      </c>
      <c r="G1076" s="9">
        <v>113800.0</v>
      </c>
    </row>
    <row r="1077">
      <c r="A1077" s="15">
        <v>43783.0</v>
      </c>
      <c r="B1077" s="9">
        <v>143.5</v>
      </c>
      <c r="C1077" s="9">
        <v>143.869995</v>
      </c>
      <c r="D1077" s="9">
        <v>142.880005</v>
      </c>
      <c r="E1077" s="9">
        <v>143.869995</v>
      </c>
      <c r="F1077" s="9">
        <v>141.354065</v>
      </c>
      <c r="G1077" s="9">
        <v>98800.0</v>
      </c>
    </row>
    <row r="1078">
      <c r="A1078" s="15">
        <v>43784.0</v>
      </c>
      <c r="B1078" s="9">
        <v>144.009995</v>
      </c>
      <c r="C1078" s="9">
        <v>144.399994</v>
      </c>
      <c r="D1078" s="9">
        <v>143.919998</v>
      </c>
      <c r="E1078" s="9">
        <v>144.270004</v>
      </c>
      <c r="F1078" s="9">
        <v>141.747086</v>
      </c>
      <c r="G1078" s="9">
        <v>114500.0</v>
      </c>
    </row>
    <row r="1079">
      <c r="A1079" s="15">
        <v>43787.0</v>
      </c>
      <c r="B1079" s="9">
        <v>143.300003</v>
      </c>
      <c r="C1079" s="9">
        <v>143.759995</v>
      </c>
      <c r="D1079" s="9">
        <v>143.270004</v>
      </c>
      <c r="E1079" s="9">
        <v>143.600006</v>
      </c>
      <c r="F1079" s="9">
        <v>141.088791</v>
      </c>
      <c r="G1079" s="9">
        <v>128400.0</v>
      </c>
    </row>
    <row r="1080">
      <c r="A1080" s="15">
        <v>43788.0</v>
      </c>
      <c r="B1080" s="9">
        <v>143.559998</v>
      </c>
      <c r="C1080" s="9">
        <v>143.559998</v>
      </c>
      <c r="D1080" s="9">
        <v>142.800003</v>
      </c>
      <c r="E1080" s="9">
        <v>142.850006</v>
      </c>
      <c r="F1080" s="9">
        <v>140.351913</v>
      </c>
      <c r="G1080" s="9">
        <v>133300.0</v>
      </c>
    </row>
    <row r="1081">
      <c r="A1081" s="15">
        <v>43789.0</v>
      </c>
      <c r="B1081" s="9">
        <v>141.75</v>
      </c>
      <c r="C1081" s="9">
        <v>141.869995</v>
      </c>
      <c r="D1081" s="9">
        <v>140.5</v>
      </c>
      <c r="E1081" s="9">
        <v>141.369995</v>
      </c>
      <c r="F1081" s="9">
        <v>138.897781</v>
      </c>
      <c r="G1081" s="9">
        <v>93300.0</v>
      </c>
    </row>
    <row r="1082">
      <c r="A1082" s="15">
        <v>43790.0</v>
      </c>
      <c r="B1082" s="9">
        <v>142.100006</v>
      </c>
      <c r="C1082" s="9">
        <v>142.380005</v>
      </c>
      <c r="D1082" s="9">
        <v>141.860001</v>
      </c>
      <c r="E1082" s="9">
        <v>142.139999</v>
      </c>
      <c r="F1082" s="9">
        <v>139.654327</v>
      </c>
      <c r="G1082" s="9">
        <v>61300.0</v>
      </c>
    </row>
    <row r="1083">
      <c r="A1083" s="15">
        <v>43791.0</v>
      </c>
      <c r="B1083" s="9">
        <v>143.100006</v>
      </c>
      <c r="C1083" s="9">
        <v>143.100006</v>
      </c>
      <c r="D1083" s="9">
        <v>142.350006</v>
      </c>
      <c r="E1083" s="9">
        <v>142.529999</v>
      </c>
      <c r="F1083" s="9">
        <v>140.037506</v>
      </c>
      <c r="G1083" s="9">
        <v>69900.0</v>
      </c>
    </row>
    <row r="1084">
      <c r="A1084" s="15">
        <v>43794.0</v>
      </c>
      <c r="B1084" s="9">
        <v>140.75</v>
      </c>
      <c r="C1084" s="9">
        <v>142.699997</v>
      </c>
      <c r="D1084" s="9">
        <v>140.75</v>
      </c>
      <c r="E1084" s="9">
        <v>142.539993</v>
      </c>
      <c r="F1084" s="9">
        <v>140.047318</v>
      </c>
      <c r="G1084" s="9">
        <v>115700.0</v>
      </c>
    </row>
    <row r="1085">
      <c r="A1085" s="15">
        <v>43795.0</v>
      </c>
      <c r="B1085" s="9">
        <v>141.979996</v>
      </c>
      <c r="C1085" s="9">
        <v>142.0</v>
      </c>
      <c r="D1085" s="9">
        <v>141.279999</v>
      </c>
      <c r="E1085" s="9">
        <v>141.970001</v>
      </c>
      <c r="F1085" s="9">
        <v>139.487305</v>
      </c>
      <c r="G1085" s="9">
        <v>86400.0</v>
      </c>
    </row>
    <row r="1086">
      <c r="A1086" s="15">
        <v>43796.0</v>
      </c>
      <c r="B1086" s="9">
        <v>141.490005</v>
      </c>
      <c r="C1086" s="9">
        <v>141.860001</v>
      </c>
      <c r="D1086" s="9">
        <v>141.009995</v>
      </c>
      <c r="E1086" s="9">
        <v>141.660004</v>
      </c>
      <c r="F1086" s="9">
        <v>139.182724</v>
      </c>
      <c r="G1086" s="9">
        <v>179900.0</v>
      </c>
    </row>
    <row r="1087">
      <c r="A1087" s="15">
        <v>43798.0</v>
      </c>
      <c r="B1087" s="9">
        <v>140.149994</v>
      </c>
      <c r="C1087" s="9">
        <v>140.580002</v>
      </c>
      <c r="D1087" s="9">
        <v>140.070007</v>
      </c>
      <c r="E1087" s="9">
        <v>140.210007</v>
      </c>
      <c r="F1087" s="9">
        <v>137.758087</v>
      </c>
      <c r="G1087" s="9">
        <v>107800.0</v>
      </c>
    </row>
    <row r="1088">
      <c r="A1088" s="15">
        <v>43801.0</v>
      </c>
      <c r="B1088" s="9">
        <v>141.350006</v>
      </c>
      <c r="C1088" s="9">
        <v>141.350006</v>
      </c>
      <c r="D1088" s="9">
        <v>139.699997</v>
      </c>
      <c r="E1088" s="9">
        <v>140.270004</v>
      </c>
      <c r="F1088" s="9">
        <v>137.817032</v>
      </c>
      <c r="G1088" s="9">
        <v>117800.0</v>
      </c>
    </row>
    <row r="1089">
      <c r="A1089" s="15">
        <v>43802.0</v>
      </c>
      <c r="B1089" s="9">
        <v>140.509995</v>
      </c>
      <c r="C1089" s="9">
        <v>140.789993</v>
      </c>
      <c r="D1089" s="9">
        <v>139.949997</v>
      </c>
      <c r="E1089" s="9">
        <v>140.729996</v>
      </c>
      <c r="F1089" s="9">
        <v>138.268982</v>
      </c>
      <c r="G1089" s="9">
        <v>109300.0</v>
      </c>
    </row>
    <row r="1090">
      <c r="A1090" s="15">
        <v>43803.0</v>
      </c>
      <c r="B1090" s="9">
        <v>144.020004</v>
      </c>
      <c r="C1090" s="9">
        <v>144.020004</v>
      </c>
      <c r="D1090" s="9">
        <v>142.740005</v>
      </c>
      <c r="E1090" s="9">
        <v>143.380005</v>
      </c>
      <c r="F1090" s="9">
        <v>140.87265</v>
      </c>
      <c r="G1090" s="9">
        <v>175400.0</v>
      </c>
    </row>
    <row r="1091">
      <c r="A1091" s="15">
        <v>43804.0</v>
      </c>
      <c r="B1091" s="9">
        <v>143.100006</v>
      </c>
      <c r="C1091" s="9">
        <v>143.130005</v>
      </c>
      <c r="D1091" s="9">
        <v>142.580002</v>
      </c>
      <c r="E1091" s="9">
        <v>142.830002</v>
      </c>
      <c r="F1091" s="9">
        <v>140.33226</v>
      </c>
      <c r="G1091" s="9">
        <v>91500.0</v>
      </c>
    </row>
    <row r="1092">
      <c r="A1092" s="15">
        <v>43805.0</v>
      </c>
      <c r="B1092" s="9">
        <v>142.350006</v>
      </c>
      <c r="C1092" s="9">
        <v>142.850006</v>
      </c>
      <c r="D1092" s="9">
        <v>142.330002</v>
      </c>
      <c r="E1092" s="9">
        <v>142.770004</v>
      </c>
      <c r="F1092" s="9">
        <v>140.273315</v>
      </c>
      <c r="G1092" s="9">
        <v>93900.0</v>
      </c>
    </row>
    <row r="1093">
      <c r="A1093" s="15">
        <v>43808.0</v>
      </c>
      <c r="B1093" s="9">
        <v>143.130005</v>
      </c>
      <c r="C1093" s="9">
        <v>143.130005</v>
      </c>
      <c r="D1093" s="9">
        <v>141.860001</v>
      </c>
      <c r="E1093" s="9">
        <v>141.889999</v>
      </c>
      <c r="F1093" s="9">
        <v>139.408691</v>
      </c>
      <c r="G1093" s="9">
        <v>99300.0</v>
      </c>
    </row>
    <row r="1094">
      <c r="A1094" s="15">
        <v>43809.0</v>
      </c>
      <c r="B1094" s="9">
        <v>141.300003</v>
      </c>
      <c r="C1094" s="9">
        <v>141.660004</v>
      </c>
      <c r="D1094" s="9">
        <v>141.0</v>
      </c>
      <c r="E1094" s="9">
        <v>141.179993</v>
      </c>
      <c r="F1094" s="9">
        <v>138.711105</v>
      </c>
      <c r="G1094" s="9">
        <v>147000.0</v>
      </c>
    </row>
    <row r="1095">
      <c r="A1095" s="15">
        <v>43810.0</v>
      </c>
      <c r="B1095" s="9">
        <v>141.330002</v>
      </c>
      <c r="C1095" s="9">
        <v>141.830002</v>
      </c>
      <c r="D1095" s="9">
        <v>140.979996</v>
      </c>
      <c r="E1095" s="9">
        <v>141.619995</v>
      </c>
      <c r="F1095" s="9">
        <v>139.143417</v>
      </c>
      <c r="G1095" s="9">
        <v>139400.0</v>
      </c>
    </row>
    <row r="1096">
      <c r="A1096" s="15">
        <v>43811.0</v>
      </c>
      <c r="B1096" s="9">
        <v>140.850006</v>
      </c>
      <c r="C1096" s="9">
        <v>141.800003</v>
      </c>
      <c r="D1096" s="9">
        <v>140.229996</v>
      </c>
      <c r="E1096" s="9">
        <v>141.600006</v>
      </c>
      <c r="F1096" s="9">
        <v>139.123779</v>
      </c>
      <c r="G1096" s="9">
        <v>150000.0</v>
      </c>
    </row>
    <row r="1097">
      <c r="A1097" s="15">
        <v>43812.0</v>
      </c>
      <c r="B1097" s="9">
        <v>142.610001</v>
      </c>
      <c r="C1097" s="9">
        <v>142.880005</v>
      </c>
      <c r="D1097" s="9">
        <v>141.779999</v>
      </c>
      <c r="E1097" s="9">
        <v>142.100006</v>
      </c>
      <c r="F1097" s="9">
        <v>139.615036</v>
      </c>
      <c r="G1097" s="9">
        <v>89100.0</v>
      </c>
    </row>
    <row r="1098">
      <c r="A1098" s="15">
        <v>43815.0</v>
      </c>
      <c r="B1098" s="9">
        <v>142.190002</v>
      </c>
      <c r="C1098" s="9">
        <v>142.649994</v>
      </c>
      <c r="D1098" s="9">
        <v>142.179993</v>
      </c>
      <c r="E1098" s="9">
        <v>142.529999</v>
      </c>
      <c r="F1098" s="9">
        <v>140.037506</v>
      </c>
      <c r="G1098" s="9">
        <v>75900.0</v>
      </c>
    </row>
    <row r="1099">
      <c r="A1099" s="15">
        <v>43816.0</v>
      </c>
      <c r="B1099" s="9">
        <v>142.380005</v>
      </c>
      <c r="C1099" s="9">
        <v>142.860001</v>
      </c>
      <c r="D1099" s="9">
        <v>142.289993</v>
      </c>
      <c r="E1099" s="9">
        <v>142.770004</v>
      </c>
      <c r="F1099" s="9">
        <v>140.273315</v>
      </c>
      <c r="G1099" s="9">
        <v>70600.0</v>
      </c>
    </row>
    <row r="1100">
      <c r="A1100" s="15">
        <v>43817.0</v>
      </c>
      <c r="B1100" s="9">
        <v>142.419998</v>
      </c>
      <c r="C1100" s="9">
        <v>142.539993</v>
      </c>
      <c r="D1100" s="9">
        <v>142.139999</v>
      </c>
      <c r="E1100" s="9">
        <v>142.389999</v>
      </c>
      <c r="F1100" s="9">
        <v>139.899948</v>
      </c>
      <c r="G1100" s="9">
        <v>69700.0</v>
      </c>
    </row>
    <row r="1101">
      <c r="A1101" s="15">
        <v>43818.0</v>
      </c>
      <c r="B1101" s="9">
        <v>142.979996</v>
      </c>
      <c r="C1101" s="9">
        <v>143.0</v>
      </c>
      <c r="D1101" s="9">
        <v>142.460007</v>
      </c>
      <c r="E1101" s="9">
        <v>142.759995</v>
      </c>
      <c r="F1101" s="9">
        <v>140.263474</v>
      </c>
      <c r="G1101" s="9">
        <v>92700.0</v>
      </c>
    </row>
    <row r="1102">
      <c r="A1102" s="15">
        <v>43819.0</v>
      </c>
      <c r="B1102" s="9">
        <v>140.559998</v>
      </c>
      <c r="C1102" s="9">
        <v>142.259995</v>
      </c>
      <c r="D1102" s="9">
        <v>140.559998</v>
      </c>
      <c r="E1102" s="9">
        <v>141.970001</v>
      </c>
      <c r="F1102" s="9">
        <v>139.487305</v>
      </c>
      <c r="G1102" s="9">
        <v>129300.0</v>
      </c>
    </row>
    <row r="1103">
      <c r="A1103" s="15">
        <v>43822.0</v>
      </c>
      <c r="B1103" s="9">
        <v>142.119995</v>
      </c>
      <c r="C1103" s="9">
        <v>142.119995</v>
      </c>
      <c r="D1103" s="9">
        <v>141.699997</v>
      </c>
      <c r="E1103" s="9">
        <v>141.960007</v>
      </c>
      <c r="F1103" s="9">
        <v>139.477478</v>
      </c>
      <c r="G1103" s="9">
        <v>85900.0</v>
      </c>
    </row>
    <row r="1104">
      <c r="A1104" s="15">
        <v>43823.0</v>
      </c>
      <c r="B1104" s="9">
        <v>141.5</v>
      </c>
      <c r="C1104" s="9">
        <v>141.679993</v>
      </c>
      <c r="D1104" s="9">
        <v>141.190002</v>
      </c>
      <c r="E1104" s="9">
        <v>141.339996</v>
      </c>
      <c r="F1104" s="9">
        <v>138.868317</v>
      </c>
      <c r="G1104" s="9">
        <v>66700.0</v>
      </c>
    </row>
    <row r="1105">
      <c r="A1105" s="15">
        <v>43825.0</v>
      </c>
      <c r="B1105" s="9">
        <v>141.360001</v>
      </c>
      <c r="C1105" s="9">
        <v>141.529999</v>
      </c>
      <c r="D1105" s="9">
        <v>140.839996</v>
      </c>
      <c r="E1105" s="9">
        <v>141.529999</v>
      </c>
      <c r="F1105" s="9">
        <v>139.054993</v>
      </c>
      <c r="G1105" s="9">
        <v>73700.0</v>
      </c>
    </row>
    <row r="1106">
      <c r="A1106" s="15">
        <v>43826.0</v>
      </c>
      <c r="B1106" s="9">
        <v>142.0</v>
      </c>
      <c r="C1106" s="9">
        <v>142.0</v>
      </c>
      <c r="D1106" s="9">
        <v>141.240005</v>
      </c>
      <c r="E1106" s="9">
        <v>141.279999</v>
      </c>
      <c r="F1106" s="9">
        <v>138.809357</v>
      </c>
      <c r="G1106" s="9">
        <v>133000.0</v>
      </c>
    </row>
    <row r="1107">
      <c r="A1107" s="15">
        <v>43829.0</v>
      </c>
      <c r="B1107" s="9">
        <v>141.460007</v>
      </c>
      <c r="C1107" s="9">
        <v>141.460007</v>
      </c>
      <c r="D1107" s="9">
        <v>140.440002</v>
      </c>
      <c r="E1107" s="9">
        <v>140.610001</v>
      </c>
      <c r="F1107" s="9">
        <v>138.151077</v>
      </c>
      <c r="G1107" s="9">
        <v>91800.0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/>
    </row>
    <row r="2">
      <c r="A2" s="9" t="s">
        <v>39</v>
      </c>
      <c r="B2" s="9" t="s">
        <v>41</v>
      </c>
      <c r="C2" s="9" t="s">
        <v>42</v>
      </c>
      <c r="D2" s="9" t="s">
        <v>43</v>
      </c>
      <c r="E2" s="9" t="s">
        <v>1151</v>
      </c>
      <c r="F2" s="9" t="s">
        <v>1152</v>
      </c>
      <c r="G2" s="9" t="s">
        <v>1153</v>
      </c>
    </row>
    <row r="3">
      <c r="A3" s="15">
        <v>42227.0</v>
      </c>
      <c r="B3" s="9">
        <v>188.899994</v>
      </c>
      <c r="C3" s="9">
        <v>189.050003</v>
      </c>
      <c r="D3" s="9">
        <v>183.100006</v>
      </c>
      <c r="E3" s="9">
        <v>183.800003</v>
      </c>
      <c r="F3" s="9">
        <v>167.305832</v>
      </c>
      <c r="G3" s="9">
        <v>1812734.0</v>
      </c>
    </row>
    <row r="4">
      <c r="A4" s="15">
        <v>42228.0</v>
      </c>
      <c r="B4" s="9">
        <v>180.050003</v>
      </c>
      <c r="C4" s="9">
        <v>180.600006</v>
      </c>
      <c r="D4" s="9">
        <v>176.75</v>
      </c>
      <c r="E4" s="9">
        <v>177.800003</v>
      </c>
      <c r="F4" s="9">
        <v>161.844284</v>
      </c>
      <c r="G4" s="9">
        <v>2217331.0</v>
      </c>
    </row>
    <row r="5">
      <c r="A5" s="15">
        <v>42229.0</v>
      </c>
      <c r="B5" s="9">
        <v>181.350006</v>
      </c>
      <c r="C5" s="9">
        <v>181.899994</v>
      </c>
      <c r="D5" s="9">
        <v>177.850006</v>
      </c>
      <c r="E5" s="9">
        <v>178.449997</v>
      </c>
      <c r="F5" s="9">
        <v>162.435959</v>
      </c>
      <c r="G5" s="9">
        <v>1345938.0</v>
      </c>
    </row>
    <row r="6">
      <c r="A6" s="15">
        <v>42230.0</v>
      </c>
      <c r="B6" s="9">
        <v>178.800003</v>
      </c>
      <c r="C6" s="9">
        <v>180.899994</v>
      </c>
      <c r="D6" s="9">
        <v>177.449997</v>
      </c>
      <c r="E6" s="9">
        <v>178.850006</v>
      </c>
      <c r="F6" s="9">
        <v>162.800064</v>
      </c>
      <c r="G6" s="9">
        <v>987229.0</v>
      </c>
    </row>
    <row r="7">
      <c r="A7" s="15">
        <v>42233.0</v>
      </c>
      <c r="B7" s="9">
        <v>180.199997</v>
      </c>
      <c r="C7" s="9">
        <v>181.699997</v>
      </c>
      <c r="D7" s="9">
        <v>176.100006</v>
      </c>
      <c r="E7" s="9">
        <v>177.949997</v>
      </c>
      <c r="F7" s="9">
        <v>161.98082</v>
      </c>
      <c r="G7" s="9">
        <v>1027544.0</v>
      </c>
    </row>
    <row r="8">
      <c r="A8" s="15">
        <v>42234.0</v>
      </c>
      <c r="B8" s="9">
        <v>177.25</v>
      </c>
      <c r="C8" s="9">
        <v>178.350006</v>
      </c>
      <c r="D8" s="9">
        <v>175.800003</v>
      </c>
      <c r="E8" s="9">
        <v>176.550003</v>
      </c>
      <c r="F8" s="9">
        <v>160.706451</v>
      </c>
      <c r="G8" s="9">
        <v>827613.0</v>
      </c>
    </row>
    <row r="9">
      <c r="A9" s="15">
        <v>42235.0</v>
      </c>
      <c r="B9" s="9">
        <v>175.050003</v>
      </c>
      <c r="C9" s="9">
        <v>176.199997</v>
      </c>
      <c r="D9" s="9">
        <v>172.699997</v>
      </c>
      <c r="E9" s="9">
        <v>173.25</v>
      </c>
      <c r="F9" s="9">
        <v>157.702606</v>
      </c>
      <c r="G9" s="9">
        <v>1414654.0</v>
      </c>
    </row>
    <row r="10">
      <c r="A10" s="15">
        <v>42236.0</v>
      </c>
      <c r="B10" s="9">
        <v>171.0</v>
      </c>
      <c r="C10" s="9">
        <v>173.350006</v>
      </c>
      <c r="D10" s="9">
        <v>168.550003</v>
      </c>
      <c r="E10" s="9">
        <v>169.5</v>
      </c>
      <c r="F10" s="9">
        <v>154.289124</v>
      </c>
      <c r="G10" s="9">
        <v>2006187.0</v>
      </c>
    </row>
    <row r="11">
      <c r="A11" s="15">
        <v>42237.0</v>
      </c>
      <c r="B11" s="9">
        <v>166.0</v>
      </c>
      <c r="C11" s="9">
        <v>170.800003</v>
      </c>
      <c r="D11" s="9">
        <v>165.050003</v>
      </c>
      <c r="E11" s="9">
        <v>166.949997</v>
      </c>
      <c r="F11" s="9">
        <v>151.967941</v>
      </c>
      <c r="G11" s="9">
        <v>2685289.0</v>
      </c>
    </row>
    <row r="12">
      <c r="A12" s="15">
        <v>42240.0</v>
      </c>
      <c r="B12" s="9">
        <v>161.399994</v>
      </c>
      <c r="C12" s="9">
        <v>164.600006</v>
      </c>
      <c r="D12" s="9">
        <v>154.0</v>
      </c>
      <c r="E12" s="9">
        <v>159.699997</v>
      </c>
      <c r="F12" s="9">
        <v>145.368561</v>
      </c>
      <c r="G12" s="9">
        <v>4576337.0</v>
      </c>
    </row>
    <row r="13">
      <c r="A13" s="15">
        <v>42241.0</v>
      </c>
      <c r="B13" s="9">
        <v>161.899994</v>
      </c>
      <c r="C13" s="9">
        <v>170.800003</v>
      </c>
      <c r="D13" s="9">
        <v>160.149994</v>
      </c>
      <c r="E13" s="9">
        <v>169.100006</v>
      </c>
      <c r="F13" s="9">
        <v>153.925018</v>
      </c>
      <c r="G13" s="9">
        <v>3733314.0</v>
      </c>
    </row>
    <row r="14">
      <c r="A14" s="15">
        <v>42242.0</v>
      </c>
      <c r="B14" s="9">
        <v>167.0</v>
      </c>
      <c r="C14" s="9">
        <v>170.850006</v>
      </c>
      <c r="D14" s="9">
        <v>164.649994</v>
      </c>
      <c r="E14" s="9">
        <v>168.300003</v>
      </c>
      <c r="F14" s="9">
        <v>153.196808</v>
      </c>
      <c r="G14" s="9">
        <v>1965158.0</v>
      </c>
    </row>
    <row r="15">
      <c r="A15" s="15">
        <v>42243.0</v>
      </c>
      <c r="B15" s="9">
        <v>172.800003</v>
      </c>
      <c r="C15" s="9">
        <v>174.050003</v>
      </c>
      <c r="D15" s="9">
        <v>170.800003</v>
      </c>
      <c r="E15" s="9">
        <v>172.199997</v>
      </c>
      <c r="F15" s="9">
        <v>156.746811</v>
      </c>
      <c r="G15" s="9">
        <v>1694524.0</v>
      </c>
    </row>
    <row r="16">
      <c r="A16" s="15">
        <v>42244.0</v>
      </c>
      <c r="B16" s="9">
        <v>172.699997</v>
      </c>
      <c r="C16" s="9">
        <v>172.949997</v>
      </c>
      <c r="D16" s="9">
        <v>169.350006</v>
      </c>
      <c r="E16" s="9">
        <v>171.350006</v>
      </c>
      <c r="F16" s="9">
        <v>155.973099</v>
      </c>
      <c r="G16" s="9">
        <v>967371.0</v>
      </c>
    </row>
    <row r="17">
      <c r="A17" s="15">
        <v>42247.0</v>
      </c>
      <c r="B17" s="9">
        <v>169.800003</v>
      </c>
      <c r="C17" s="9">
        <v>170.800003</v>
      </c>
      <c r="D17" s="9">
        <v>168.100006</v>
      </c>
      <c r="E17" s="9">
        <v>169.5</v>
      </c>
      <c r="F17" s="9">
        <v>154.289124</v>
      </c>
      <c r="G17" s="9">
        <v>896022.0</v>
      </c>
    </row>
    <row r="18">
      <c r="A18" s="15">
        <v>42248.0</v>
      </c>
      <c r="B18" s="9">
        <v>167.0</v>
      </c>
      <c r="C18" s="9">
        <v>167.300003</v>
      </c>
      <c r="D18" s="9">
        <v>163.149994</v>
      </c>
      <c r="E18" s="9">
        <v>164.350006</v>
      </c>
      <c r="F18" s="9">
        <v>149.601273</v>
      </c>
      <c r="G18" s="9">
        <v>1604037.0</v>
      </c>
    </row>
    <row r="19">
      <c r="A19" s="15">
        <v>42249.0</v>
      </c>
      <c r="B19" s="9">
        <v>164.699997</v>
      </c>
      <c r="C19" s="9">
        <v>165.800003</v>
      </c>
      <c r="D19" s="9">
        <v>162.25</v>
      </c>
      <c r="E19" s="9">
        <v>163.0</v>
      </c>
      <c r="F19" s="9">
        <v>148.372421</v>
      </c>
      <c r="G19" s="9">
        <v>1410786.0</v>
      </c>
    </row>
    <row r="20">
      <c r="A20" s="15">
        <v>42250.0</v>
      </c>
      <c r="B20" s="9">
        <v>164.5</v>
      </c>
      <c r="C20" s="9">
        <v>167.899994</v>
      </c>
      <c r="D20" s="9">
        <v>164.0</v>
      </c>
      <c r="E20" s="9">
        <v>166.699997</v>
      </c>
      <c r="F20" s="9">
        <v>151.740387</v>
      </c>
      <c r="G20" s="9">
        <v>1673355.0</v>
      </c>
    </row>
    <row r="21">
      <c r="A21" s="15">
        <v>42251.0</v>
      </c>
      <c r="B21" s="9">
        <v>164.800003</v>
      </c>
      <c r="C21" s="9">
        <v>166.050003</v>
      </c>
      <c r="D21" s="9">
        <v>160.800003</v>
      </c>
      <c r="E21" s="9">
        <v>162.199997</v>
      </c>
      <c r="F21" s="9">
        <v>147.644211</v>
      </c>
      <c r="G21" s="9">
        <v>1454489.0</v>
      </c>
    </row>
    <row r="22">
      <c r="A22" s="15">
        <v>42254.0</v>
      </c>
      <c r="B22" s="9">
        <v>163.800003</v>
      </c>
      <c r="C22" s="9">
        <v>164.550003</v>
      </c>
      <c r="D22" s="9">
        <v>162.550003</v>
      </c>
      <c r="E22" s="9">
        <v>162.75</v>
      </c>
      <c r="F22" s="9">
        <v>148.144867</v>
      </c>
      <c r="G22" s="9">
        <v>598968.0</v>
      </c>
    </row>
    <row r="23">
      <c r="A23" s="15">
        <v>42255.0</v>
      </c>
      <c r="B23" s="9">
        <v>165.350006</v>
      </c>
      <c r="C23" s="9">
        <v>168.5</v>
      </c>
      <c r="D23" s="9">
        <v>165.149994</v>
      </c>
      <c r="E23" s="9">
        <v>166.949997</v>
      </c>
      <c r="F23" s="9">
        <v>151.967941</v>
      </c>
      <c r="G23" s="9">
        <v>1219204.0</v>
      </c>
    </row>
    <row r="24">
      <c r="A24" s="15">
        <v>42256.0</v>
      </c>
      <c r="B24" s="9">
        <v>171.0</v>
      </c>
      <c r="C24" s="9">
        <v>172.449997</v>
      </c>
      <c r="D24" s="9">
        <v>169.550003</v>
      </c>
      <c r="E24" s="9">
        <v>169.75</v>
      </c>
      <c r="F24" s="9">
        <v>154.516693</v>
      </c>
      <c r="G24" s="9">
        <v>1619341.0</v>
      </c>
    </row>
    <row r="25">
      <c r="A25" s="15">
        <v>42257.0</v>
      </c>
      <c r="B25" s="9">
        <v>166.25</v>
      </c>
      <c r="C25" s="9">
        <v>170.0</v>
      </c>
      <c r="D25" s="9">
        <v>166.199997</v>
      </c>
      <c r="E25" s="9">
        <v>167.949997</v>
      </c>
      <c r="F25" s="9">
        <v>152.878235</v>
      </c>
      <c r="G25" s="9">
        <v>1148347.0</v>
      </c>
    </row>
    <row r="26">
      <c r="A26" s="15">
        <v>42258.0</v>
      </c>
      <c r="B26" s="9">
        <v>168.399994</v>
      </c>
      <c r="C26" s="9">
        <v>169.100006</v>
      </c>
      <c r="D26" s="9">
        <v>166.699997</v>
      </c>
      <c r="E26" s="9">
        <v>167.949997</v>
      </c>
      <c r="F26" s="9">
        <v>152.878235</v>
      </c>
      <c r="G26" s="9">
        <v>833435.0</v>
      </c>
    </row>
    <row r="27">
      <c r="A27" s="15">
        <v>42261.0</v>
      </c>
      <c r="B27" s="9">
        <v>168.5</v>
      </c>
      <c r="C27" s="9">
        <v>169.949997</v>
      </c>
      <c r="D27" s="9">
        <v>165.600006</v>
      </c>
      <c r="E27" s="9">
        <v>167.100006</v>
      </c>
      <c r="F27" s="9">
        <v>152.104507</v>
      </c>
      <c r="G27" s="9">
        <v>938711.0</v>
      </c>
    </row>
    <row r="28">
      <c r="A28" s="15">
        <v>42262.0</v>
      </c>
      <c r="B28" s="9">
        <v>168.800003</v>
      </c>
      <c r="C28" s="9">
        <v>170.199997</v>
      </c>
      <c r="D28" s="9">
        <v>167.100006</v>
      </c>
      <c r="E28" s="9">
        <v>169.199997</v>
      </c>
      <c r="F28" s="9">
        <v>154.016037</v>
      </c>
      <c r="G28" s="9">
        <v>969840.0</v>
      </c>
    </row>
    <row r="29">
      <c r="A29" s="15">
        <v>42263.0</v>
      </c>
      <c r="B29" s="9">
        <v>170.350006</v>
      </c>
      <c r="C29" s="9">
        <v>171.449997</v>
      </c>
      <c r="D29" s="9">
        <v>168.0</v>
      </c>
      <c r="E29" s="9">
        <v>169.649994</v>
      </c>
      <c r="F29" s="9">
        <v>154.425674</v>
      </c>
      <c r="G29" s="9">
        <v>1207214.0</v>
      </c>
    </row>
    <row r="30">
      <c r="A30" s="15">
        <v>42264.0</v>
      </c>
      <c r="B30" s="9">
        <v>169.5</v>
      </c>
      <c r="C30" s="9">
        <v>170.550003</v>
      </c>
      <c r="D30" s="9">
        <v>167.800003</v>
      </c>
      <c r="E30" s="9">
        <v>167.800003</v>
      </c>
      <c r="F30" s="9">
        <v>152.741684</v>
      </c>
      <c r="G30" s="9">
        <v>1192953.0</v>
      </c>
    </row>
    <row r="31">
      <c r="A31" s="15">
        <v>42265.0</v>
      </c>
      <c r="B31" s="9">
        <v>167.050003</v>
      </c>
      <c r="C31" s="9">
        <v>167.300003</v>
      </c>
      <c r="D31" s="9">
        <v>161.649994</v>
      </c>
      <c r="E31" s="9">
        <v>162.399994</v>
      </c>
      <c r="F31" s="9">
        <v>147.826263</v>
      </c>
      <c r="G31" s="9">
        <v>3230795.0</v>
      </c>
    </row>
    <row r="32">
      <c r="A32" s="15">
        <v>42268.0</v>
      </c>
      <c r="B32" s="9">
        <v>139.949997</v>
      </c>
      <c r="C32" s="9">
        <v>142.899994</v>
      </c>
      <c r="D32" s="9">
        <v>125.400002</v>
      </c>
      <c r="E32" s="9">
        <v>132.199997</v>
      </c>
      <c r="F32" s="9">
        <v>120.336403</v>
      </c>
      <c r="G32" s="9">
        <v>1.3754455E7</v>
      </c>
    </row>
    <row r="33">
      <c r="A33" s="15">
        <v>42269.0</v>
      </c>
      <c r="B33" s="9">
        <v>131.199997</v>
      </c>
      <c r="C33" s="9">
        <v>131.600006</v>
      </c>
      <c r="D33" s="9">
        <v>101.349998</v>
      </c>
      <c r="E33" s="9">
        <v>106.0</v>
      </c>
      <c r="F33" s="9">
        <v>96.487602</v>
      </c>
      <c r="G33" s="9">
        <v>1.4197367E7</v>
      </c>
    </row>
    <row r="34">
      <c r="A34" s="15">
        <v>42270.0</v>
      </c>
      <c r="B34" s="9">
        <v>105.0</v>
      </c>
      <c r="C34" s="9">
        <v>117.0</v>
      </c>
      <c r="D34" s="9">
        <v>95.510002</v>
      </c>
      <c r="E34" s="9">
        <v>111.5</v>
      </c>
      <c r="F34" s="9">
        <v>101.494019</v>
      </c>
      <c r="G34" s="9">
        <v>1.1570539E7</v>
      </c>
    </row>
    <row r="35">
      <c r="A35" s="15">
        <v>42271.0</v>
      </c>
      <c r="B35" s="9">
        <v>116.599998</v>
      </c>
      <c r="C35" s="9">
        <v>120.300003</v>
      </c>
      <c r="D35" s="9">
        <v>111.150002</v>
      </c>
      <c r="E35" s="9">
        <v>112.150002</v>
      </c>
      <c r="F35" s="9">
        <v>102.085693</v>
      </c>
      <c r="G35" s="9">
        <v>7305225.0</v>
      </c>
    </row>
    <row r="36">
      <c r="A36" s="15">
        <v>42272.0</v>
      </c>
      <c r="B36" s="9">
        <v>116.550003</v>
      </c>
      <c r="C36" s="9">
        <v>117.0</v>
      </c>
      <c r="D36" s="9">
        <v>105.0</v>
      </c>
      <c r="E36" s="9">
        <v>107.300003</v>
      </c>
      <c r="F36" s="9">
        <v>97.670929</v>
      </c>
      <c r="G36" s="9">
        <v>4917154.0</v>
      </c>
    </row>
    <row r="37">
      <c r="A37" s="15">
        <v>42275.0</v>
      </c>
      <c r="B37" s="9">
        <v>107.0</v>
      </c>
      <c r="C37" s="9">
        <v>107.0</v>
      </c>
      <c r="D37" s="9">
        <v>97.349998</v>
      </c>
      <c r="E37" s="9">
        <v>99.300003</v>
      </c>
      <c r="F37" s="9">
        <v>90.388847</v>
      </c>
      <c r="G37" s="9">
        <v>5577300.0</v>
      </c>
    </row>
    <row r="38">
      <c r="A38" s="15">
        <v>42276.0</v>
      </c>
      <c r="B38" s="9">
        <v>96.900002</v>
      </c>
      <c r="C38" s="9">
        <v>101.449997</v>
      </c>
      <c r="D38" s="9">
        <v>94.360001</v>
      </c>
      <c r="E38" s="9">
        <v>95.199997</v>
      </c>
      <c r="F38" s="9">
        <v>86.656776</v>
      </c>
      <c r="G38" s="9">
        <v>4578800.0</v>
      </c>
    </row>
    <row r="39">
      <c r="A39" s="15">
        <v>42277.0</v>
      </c>
      <c r="B39" s="9">
        <v>100.699997</v>
      </c>
      <c r="C39" s="9">
        <v>101.599998</v>
      </c>
      <c r="D39" s="9">
        <v>95.599998</v>
      </c>
      <c r="E39" s="9">
        <v>97.75</v>
      </c>
      <c r="F39" s="9">
        <v>88.977943</v>
      </c>
      <c r="G39" s="9">
        <v>3759413.0</v>
      </c>
    </row>
    <row r="40">
      <c r="A40" s="15">
        <v>42278.0</v>
      </c>
      <c r="B40" s="9">
        <v>100.800003</v>
      </c>
      <c r="C40" s="9">
        <v>103.25</v>
      </c>
      <c r="D40" s="9">
        <v>95.279999</v>
      </c>
      <c r="E40" s="9">
        <v>96.5</v>
      </c>
      <c r="F40" s="9">
        <v>87.840118</v>
      </c>
      <c r="G40" s="9">
        <v>3846075.0</v>
      </c>
    </row>
    <row r="41">
      <c r="A41" s="15">
        <v>42279.0</v>
      </c>
      <c r="B41" s="9">
        <v>96.839996</v>
      </c>
      <c r="C41" s="9">
        <v>97.510002</v>
      </c>
      <c r="D41" s="9">
        <v>90.699997</v>
      </c>
      <c r="E41" s="9">
        <v>92.360001</v>
      </c>
      <c r="F41" s="9">
        <v>84.07164</v>
      </c>
      <c r="G41" s="9">
        <v>4299518.0</v>
      </c>
    </row>
    <row r="42">
      <c r="A42" s="15">
        <v>42282.0</v>
      </c>
      <c r="B42" s="9">
        <v>92.0</v>
      </c>
      <c r="C42" s="9">
        <v>95.0</v>
      </c>
      <c r="D42" s="9">
        <v>86.360001</v>
      </c>
      <c r="E42" s="9">
        <v>93.519997</v>
      </c>
      <c r="F42" s="9">
        <v>85.127541</v>
      </c>
      <c r="G42" s="9">
        <v>4019031.0</v>
      </c>
    </row>
    <row r="43">
      <c r="A43" s="15">
        <v>42283.0</v>
      </c>
      <c r="B43" s="9">
        <v>93.900002</v>
      </c>
      <c r="C43" s="9">
        <v>98.110001</v>
      </c>
      <c r="D43" s="9">
        <v>90.75</v>
      </c>
      <c r="E43" s="9">
        <v>97.089996</v>
      </c>
      <c r="F43" s="9">
        <v>88.377174</v>
      </c>
      <c r="G43" s="9">
        <v>3258238.0</v>
      </c>
    </row>
    <row r="44">
      <c r="A44" s="15">
        <v>42284.0</v>
      </c>
      <c r="B44" s="9">
        <v>99.0</v>
      </c>
      <c r="C44" s="9">
        <v>107.849998</v>
      </c>
      <c r="D44" s="9">
        <v>98.660004</v>
      </c>
      <c r="E44" s="9">
        <v>104.0</v>
      </c>
      <c r="F44" s="9">
        <v>94.667068</v>
      </c>
      <c r="G44" s="9">
        <v>4079393.0</v>
      </c>
    </row>
    <row r="45">
      <c r="A45" s="15">
        <v>42285.0</v>
      </c>
      <c r="B45" s="9">
        <v>105.0</v>
      </c>
      <c r="C45" s="9">
        <v>110.75</v>
      </c>
      <c r="D45" s="9">
        <v>102.400002</v>
      </c>
      <c r="E45" s="9">
        <v>103.5</v>
      </c>
      <c r="F45" s="9">
        <v>94.211937</v>
      </c>
      <c r="G45" s="9">
        <v>3735305.0</v>
      </c>
    </row>
    <row r="46">
      <c r="A46" s="15">
        <v>42286.0</v>
      </c>
      <c r="B46" s="9">
        <v>105.949997</v>
      </c>
      <c r="C46" s="9">
        <v>107.699997</v>
      </c>
      <c r="D46" s="9">
        <v>102.949997</v>
      </c>
      <c r="E46" s="9">
        <v>106.599998</v>
      </c>
      <c r="F46" s="9">
        <v>97.033752</v>
      </c>
      <c r="G46" s="9">
        <v>2977626.0</v>
      </c>
    </row>
    <row r="47">
      <c r="A47" s="15">
        <v>42289.0</v>
      </c>
      <c r="B47" s="9">
        <v>106.599998</v>
      </c>
      <c r="C47" s="9">
        <v>108.900002</v>
      </c>
      <c r="D47" s="9">
        <v>106.050003</v>
      </c>
      <c r="E47" s="9">
        <v>108.550003</v>
      </c>
      <c r="F47" s="9">
        <v>98.808754</v>
      </c>
      <c r="G47" s="9">
        <v>1891476.0</v>
      </c>
    </row>
    <row r="48">
      <c r="A48" s="15">
        <v>42290.0</v>
      </c>
      <c r="B48" s="9">
        <v>108.599998</v>
      </c>
      <c r="C48" s="9">
        <v>108.900002</v>
      </c>
      <c r="D48" s="9">
        <v>103.800003</v>
      </c>
      <c r="E48" s="9">
        <v>106.300003</v>
      </c>
      <c r="F48" s="9">
        <v>96.760666</v>
      </c>
      <c r="G48" s="9">
        <v>1883642.0</v>
      </c>
    </row>
    <row r="49">
      <c r="A49" s="15">
        <v>42291.0</v>
      </c>
      <c r="B49" s="9">
        <v>105.300003</v>
      </c>
      <c r="C49" s="9">
        <v>110.0</v>
      </c>
      <c r="D49" s="9">
        <v>104.0</v>
      </c>
      <c r="E49" s="9">
        <v>106.599998</v>
      </c>
      <c r="F49" s="9">
        <v>97.033752</v>
      </c>
      <c r="G49" s="9">
        <v>2320733.0</v>
      </c>
    </row>
    <row r="50">
      <c r="A50" s="15">
        <v>42292.0</v>
      </c>
      <c r="B50" s="9">
        <v>107.75</v>
      </c>
      <c r="C50" s="9">
        <v>108.75</v>
      </c>
      <c r="D50" s="9">
        <v>101.650002</v>
      </c>
      <c r="E50" s="9">
        <v>102.800003</v>
      </c>
      <c r="F50" s="9">
        <v>93.574768</v>
      </c>
      <c r="G50" s="9">
        <v>2122739.0</v>
      </c>
    </row>
    <row r="51">
      <c r="A51" s="15">
        <v>42293.0</v>
      </c>
      <c r="B51" s="9">
        <v>103.5</v>
      </c>
      <c r="C51" s="9">
        <v>103.75</v>
      </c>
      <c r="D51" s="9">
        <v>100.099998</v>
      </c>
      <c r="E51" s="9">
        <v>100.599998</v>
      </c>
      <c r="F51" s="9">
        <v>91.572182</v>
      </c>
      <c r="G51" s="9">
        <v>1842135.0</v>
      </c>
    </row>
    <row r="52">
      <c r="A52" s="15">
        <v>42296.0</v>
      </c>
      <c r="B52" s="9">
        <v>100.25</v>
      </c>
      <c r="C52" s="9">
        <v>101.150002</v>
      </c>
      <c r="D52" s="9">
        <v>97.529999</v>
      </c>
      <c r="E52" s="9">
        <v>99.190002</v>
      </c>
      <c r="F52" s="9">
        <v>90.288719</v>
      </c>
      <c r="G52" s="9">
        <v>1893624.0</v>
      </c>
    </row>
    <row r="53">
      <c r="A53" s="15">
        <v>42297.0</v>
      </c>
      <c r="B53" s="9">
        <v>99.099998</v>
      </c>
      <c r="C53" s="9">
        <v>100.199997</v>
      </c>
      <c r="D53" s="9">
        <v>97.900002</v>
      </c>
      <c r="E53" s="9">
        <v>98.699997</v>
      </c>
      <c r="F53" s="9">
        <v>89.84269</v>
      </c>
      <c r="G53" s="9">
        <v>1232586.0</v>
      </c>
    </row>
    <row r="54">
      <c r="A54" s="15">
        <v>42298.0</v>
      </c>
      <c r="B54" s="9">
        <v>99.379997</v>
      </c>
      <c r="C54" s="9">
        <v>100.75</v>
      </c>
      <c r="D54" s="9">
        <v>98.029999</v>
      </c>
      <c r="E54" s="9">
        <v>100.400002</v>
      </c>
      <c r="F54" s="9">
        <v>91.390137</v>
      </c>
      <c r="G54" s="9">
        <v>1352464.0</v>
      </c>
    </row>
    <row r="55">
      <c r="A55" s="15">
        <v>42299.0</v>
      </c>
      <c r="B55" s="9">
        <v>100.5</v>
      </c>
      <c r="C55" s="9">
        <v>103.849998</v>
      </c>
      <c r="D55" s="9">
        <v>99.68</v>
      </c>
      <c r="E55" s="9">
        <v>103.800003</v>
      </c>
      <c r="F55" s="9">
        <v>94.485023</v>
      </c>
      <c r="G55" s="9">
        <v>1677013.0</v>
      </c>
    </row>
    <row r="56">
      <c r="A56" s="15">
        <v>42300.0</v>
      </c>
      <c r="B56" s="9">
        <v>105.300003</v>
      </c>
      <c r="C56" s="9">
        <v>108.050003</v>
      </c>
      <c r="D56" s="9">
        <v>104.050003</v>
      </c>
      <c r="E56" s="9">
        <v>107.699997</v>
      </c>
      <c r="F56" s="9">
        <v>98.035034</v>
      </c>
      <c r="G56" s="9">
        <v>1645859.0</v>
      </c>
    </row>
    <row r="57">
      <c r="A57" s="15">
        <v>42303.0</v>
      </c>
      <c r="B57" s="9">
        <v>108.0</v>
      </c>
      <c r="C57" s="9">
        <v>108.199997</v>
      </c>
      <c r="D57" s="9">
        <v>106.300003</v>
      </c>
      <c r="E57" s="9">
        <v>107.0</v>
      </c>
      <c r="F57" s="9">
        <v>97.39785</v>
      </c>
      <c r="G57" s="9">
        <v>792426.0</v>
      </c>
    </row>
    <row r="58">
      <c r="A58" s="15">
        <v>42304.0</v>
      </c>
      <c r="B58" s="9">
        <v>107.0</v>
      </c>
      <c r="C58" s="9">
        <v>107.099998</v>
      </c>
      <c r="D58" s="9">
        <v>104.349998</v>
      </c>
      <c r="E58" s="9">
        <v>105.150002</v>
      </c>
      <c r="F58" s="9">
        <v>95.713875</v>
      </c>
      <c r="G58" s="9">
        <v>918657.0</v>
      </c>
    </row>
    <row r="59">
      <c r="A59" s="15">
        <v>42305.0</v>
      </c>
      <c r="B59" s="9">
        <v>105.5</v>
      </c>
      <c r="C59" s="9">
        <v>109.949997</v>
      </c>
      <c r="D59" s="9">
        <v>102.650002</v>
      </c>
      <c r="E59" s="9">
        <v>109.349998</v>
      </c>
      <c r="F59" s="9">
        <v>99.536957</v>
      </c>
      <c r="G59" s="9">
        <v>2428361.0</v>
      </c>
    </row>
    <row r="60">
      <c r="A60" s="15">
        <v>42306.0</v>
      </c>
      <c r="B60" s="9">
        <v>110.0</v>
      </c>
      <c r="C60" s="9">
        <v>110.25</v>
      </c>
      <c r="D60" s="9">
        <v>107.050003</v>
      </c>
      <c r="E60" s="9">
        <v>108.400002</v>
      </c>
      <c r="F60" s="9">
        <v>98.672218</v>
      </c>
      <c r="G60" s="9">
        <v>1563109.0</v>
      </c>
    </row>
    <row r="61">
      <c r="A61" s="15">
        <v>42307.0</v>
      </c>
      <c r="B61" s="9">
        <v>109.099998</v>
      </c>
      <c r="C61" s="9">
        <v>109.699997</v>
      </c>
      <c r="D61" s="9">
        <v>108.0</v>
      </c>
      <c r="E61" s="9">
        <v>109.300003</v>
      </c>
      <c r="F61" s="9">
        <v>99.491447</v>
      </c>
      <c r="G61" s="9">
        <v>994953.0</v>
      </c>
    </row>
    <row r="62">
      <c r="A62" s="15">
        <v>42310.0</v>
      </c>
      <c r="B62" s="9">
        <v>109.0</v>
      </c>
      <c r="C62" s="9">
        <v>113.300003</v>
      </c>
      <c r="D62" s="9">
        <v>108.5</v>
      </c>
      <c r="E62" s="9">
        <v>112.699997</v>
      </c>
      <c r="F62" s="9">
        <v>102.586327</v>
      </c>
      <c r="G62" s="9">
        <v>1468726.0</v>
      </c>
    </row>
    <row r="63">
      <c r="A63" s="15">
        <v>42311.0</v>
      </c>
      <c r="B63" s="9">
        <v>108.0</v>
      </c>
      <c r="C63" s="9">
        <v>111.0</v>
      </c>
      <c r="D63" s="9">
        <v>107.0</v>
      </c>
      <c r="E63" s="9">
        <v>111.0</v>
      </c>
      <c r="F63" s="9">
        <v>101.038895</v>
      </c>
      <c r="G63" s="9">
        <v>1846630.0</v>
      </c>
    </row>
    <row r="64">
      <c r="A64" s="15">
        <v>42312.0</v>
      </c>
      <c r="B64" s="9">
        <v>102.0</v>
      </c>
      <c r="C64" s="9">
        <v>104.099998</v>
      </c>
      <c r="D64" s="9">
        <v>99.120003</v>
      </c>
      <c r="E64" s="9">
        <v>100.449997</v>
      </c>
      <c r="F64" s="9">
        <v>91.435646</v>
      </c>
      <c r="G64" s="9">
        <v>5389245.0</v>
      </c>
    </row>
    <row r="65">
      <c r="A65" s="15">
        <v>42313.0</v>
      </c>
      <c r="B65" s="9">
        <v>100.300003</v>
      </c>
      <c r="C65" s="9">
        <v>100.650002</v>
      </c>
      <c r="D65" s="9">
        <v>95.709999</v>
      </c>
      <c r="E65" s="9">
        <v>97.5</v>
      </c>
      <c r="F65" s="9">
        <v>88.750374</v>
      </c>
      <c r="G65" s="9">
        <v>4026115.0</v>
      </c>
    </row>
    <row r="66">
      <c r="A66" s="15">
        <v>42314.0</v>
      </c>
      <c r="B66" s="9">
        <v>97.5</v>
      </c>
      <c r="C66" s="9">
        <v>98.25</v>
      </c>
      <c r="D66" s="9">
        <v>96.550003</v>
      </c>
      <c r="E66" s="9">
        <v>97.18</v>
      </c>
      <c r="F66" s="9">
        <v>88.459091</v>
      </c>
      <c r="G66" s="9">
        <v>2431662.0</v>
      </c>
    </row>
    <row r="67">
      <c r="A67" s="15">
        <v>42317.0</v>
      </c>
      <c r="B67" s="9">
        <v>98.0</v>
      </c>
      <c r="C67" s="9">
        <v>98.0</v>
      </c>
      <c r="D67" s="9">
        <v>96.0</v>
      </c>
      <c r="E67" s="9">
        <v>96.0</v>
      </c>
      <c r="F67" s="9">
        <v>87.384995</v>
      </c>
      <c r="G67" s="9">
        <v>1775912.0</v>
      </c>
    </row>
    <row r="68">
      <c r="A68" s="15">
        <v>42318.0</v>
      </c>
      <c r="B68" s="9">
        <v>96.489998</v>
      </c>
      <c r="C68" s="9">
        <v>96.849998</v>
      </c>
      <c r="D68" s="9">
        <v>94.82</v>
      </c>
      <c r="E68" s="9">
        <v>95.580002</v>
      </c>
      <c r="F68" s="9">
        <v>87.002686</v>
      </c>
      <c r="G68" s="9">
        <v>1533699.0</v>
      </c>
    </row>
    <row r="69">
      <c r="A69" s="15">
        <v>42319.0</v>
      </c>
      <c r="B69" s="9">
        <v>95.849998</v>
      </c>
      <c r="C69" s="9">
        <v>97.330002</v>
      </c>
      <c r="D69" s="9">
        <v>95.610001</v>
      </c>
      <c r="E69" s="9">
        <v>96.169998</v>
      </c>
      <c r="F69" s="9">
        <v>87.539734</v>
      </c>
      <c r="G69" s="9">
        <v>1138514.0</v>
      </c>
    </row>
    <row r="70">
      <c r="A70" s="15">
        <v>42320.0</v>
      </c>
      <c r="B70" s="9">
        <v>96.400002</v>
      </c>
      <c r="C70" s="9">
        <v>96.870003</v>
      </c>
      <c r="D70" s="9">
        <v>94.550003</v>
      </c>
      <c r="E70" s="9">
        <v>95.389999</v>
      </c>
      <c r="F70" s="9">
        <v>86.829727</v>
      </c>
      <c r="G70" s="9">
        <v>1257718.0</v>
      </c>
    </row>
    <row r="71">
      <c r="A71" s="15">
        <v>42321.0</v>
      </c>
      <c r="B71" s="9">
        <v>95.199997</v>
      </c>
      <c r="C71" s="9">
        <v>98.699997</v>
      </c>
      <c r="D71" s="9">
        <v>94.610001</v>
      </c>
      <c r="E71" s="9">
        <v>96.349998</v>
      </c>
      <c r="F71" s="9">
        <v>87.703575</v>
      </c>
      <c r="G71" s="9">
        <v>1708742.0</v>
      </c>
    </row>
    <row r="72">
      <c r="A72" s="15">
        <v>42324.0</v>
      </c>
      <c r="B72" s="9">
        <v>96.050003</v>
      </c>
      <c r="C72" s="9">
        <v>99.010002</v>
      </c>
      <c r="D72" s="9">
        <v>96.019997</v>
      </c>
      <c r="E72" s="9">
        <v>97.459999</v>
      </c>
      <c r="F72" s="9">
        <v>88.713966</v>
      </c>
      <c r="G72" s="9">
        <v>1379071.0</v>
      </c>
    </row>
    <row r="73">
      <c r="A73" s="15">
        <v>42325.0</v>
      </c>
      <c r="B73" s="9">
        <v>98.599998</v>
      </c>
      <c r="C73" s="9">
        <v>99.970001</v>
      </c>
      <c r="D73" s="9">
        <v>97.629997</v>
      </c>
      <c r="E73" s="9">
        <v>98.639999</v>
      </c>
      <c r="F73" s="9">
        <v>89.788071</v>
      </c>
      <c r="G73" s="9">
        <v>1363607.0</v>
      </c>
    </row>
    <row r="74">
      <c r="A74" s="15">
        <v>42326.0</v>
      </c>
      <c r="B74" s="9">
        <v>98.699997</v>
      </c>
      <c r="C74" s="9">
        <v>102.099998</v>
      </c>
      <c r="D74" s="9">
        <v>98.370003</v>
      </c>
      <c r="E74" s="9">
        <v>101.400002</v>
      </c>
      <c r="F74" s="9">
        <v>92.3004</v>
      </c>
      <c r="G74" s="9">
        <v>1513434.0</v>
      </c>
    </row>
    <row r="75">
      <c r="A75" s="15">
        <v>42327.0</v>
      </c>
      <c r="B75" s="9">
        <v>102.949997</v>
      </c>
      <c r="C75" s="9">
        <v>106.199997</v>
      </c>
      <c r="D75" s="9">
        <v>102.699997</v>
      </c>
      <c r="E75" s="9">
        <v>105.849998</v>
      </c>
      <c r="F75" s="9">
        <v>96.351051</v>
      </c>
      <c r="G75" s="9">
        <v>1885222.0</v>
      </c>
    </row>
    <row r="76">
      <c r="A76" s="15">
        <v>42328.0</v>
      </c>
      <c r="B76" s="9">
        <v>106.0</v>
      </c>
      <c r="C76" s="9">
        <v>108.800003</v>
      </c>
      <c r="D76" s="9">
        <v>105.650002</v>
      </c>
      <c r="E76" s="9">
        <v>108.449997</v>
      </c>
      <c r="F76" s="9">
        <v>98.717728</v>
      </c>
      <c r="G76" s="9">
        <v>1877147.0</v>
      </c>
    </row>
    <row r="77">
      <c r="A77" s="15">
        <v>42331.0</v>
      </c>
      <c r="B77" s="9">
        <v>106.449997</v>
      </c>
      <c r="C77" s="9">
        <v>109.900002</v>
      </c>
      <c r="D77" s="9">
        <v>104.25</v>
      </c>
      <c r="E77" s="9">
        <v>109.900002</v>
      </c>
      <c r="F77" s="9">
        <v>100.037598</v>
      </c>
      <c r="G77" s="9">
        <v>2963049.0</v>
      </c>
    </row>
    <row r="78">
      <c r="A78" s="15">
        <v>42332.0</v>
      </c>
      <c r="B78" s="9">
        <v>112.0</v>
      </c>
      <c r="C78" s="9">
        <v>117.0</v>
      </c>
      <c r="D78" s="9">
        <v>111.650002</v>
      </c>
      <c r="E78" s="9">
        <v>115.900002</v>
      </c>
      <c r="F78" s="9">
        <v>105.499161</v>
      </c>
      <c r="G78" s="9">
        <v>4137891.0</v>
      </c>
    </row>
    <row r="79">
      <c r="A79" s="15">
        <v>42333.0</v>
      </c>
      <c r="B79" s="9">
        <v>117.400002</v>
      </c>
      <c r="C79" s="9">
        <v>120.800003</v>
      </c>
      <c r="D79" s="9">
        <v>116.300003</v>
      </c>
      <c r="E79" s="9">
        <v>120.349998</v>
      </c>
      <c r="F79" s="9">
        <v>109.54982</v>
      </c>
      <c r="G79" s="9">
        <v>2883586.0</v>
      </c>
    </row>
    <row r="80">
      <c r="A80" s="15">
        <v>42334.0</v>
      </c>
      <c r="B80" s="9">
        <v>125.449997</v>
      </c>
      <c r="C80" s="9">
        <v>126.550003</v>
      </c>
      <c r="D80" s="9">
        <v>123.349998</v>
      </c>
      <c r="E80" s="9">
        <v>124.599998</v>
      </c>
      <c r="F80" s="9">
        <v>113.418434</v>
      </c>
      <c r="G80" s="9">
        <v>3518099.0</v>
      </c>
    </row>
    <row r="81">
      <c r="A81" s="15">
        <v>42335.0</v>
      </c>
      <c r="B81" s="9">
        <v>124.5</v>
      </c>
      <c r="C81" s="9">
        <v>125.099998</v>
      </c>
      <c r="D81" s="9">
        <v>121.050003</v>
      </c>
      <c r="E81" s="9">
        <v>123.849998</v>
      </c>
      <c r="F81" s="9">
        <v>112.735741</v>
      </c>
      <c r="G81" s="9">
        <v>2158479.0</v>
      </c>
    </row>
    <row r="82">
      <c r="A82" s="15">
        <v>42338.0</v>
      </c>
      <c r="B82" s="9">
        <v>124.550003</v>
      </c>
      <c r="C82" s="9">
        <v>131.550003</v>
      </c>
      <c r="D82" s="9">
        <v>122.449997</v>
      </c>
      <c r="E82" s="9">
        <v>131.550003</v>
      </c>
      <c r="F82" s="9">
        <v>119.744743</v>
      </c>
      <c r="G82" s="9">
        <v>4267149.0</v>
      </c>
    </row>
    <row r="83">
      <c r="A83" s="15">
        <v>42339.0</v>
      </c>
      <c r="B83" s="9">
        <v>133.0</v>
      </c>
      <c r="C83" s="9">
        <v>135.25</v>
      </c>
      <c r="D83" s="9">
        <v>125.099998</v>
      </c>
      <c r="E83" s="9">
        <v>130.149994</v>
      </c>
      <c r="F83" s="9">
        <v>118.470367</v>
      </c>
      <c r="G83" s="9">
        <v>3983767.0</v>
      </c>
    </row>
    <row r="84">
      <c r="A84" s="15">
        <v>42340.0</v>
      </c>
      <c r="B84" s="9">
        <v>129.75</v>
      </c>
      <c r="C84" s="9">
        <v>129.800003</v>
      </c>
      <c r="D84" s="9">
        <v>123.300003</v>
      </c>
      <c r="E84" s="9">
        <v>126.949997</v>
      </c>
      <c r="F84" s="9">
        <v>115.557533</v>
      </c>
      <c r="G84" s="9">
        <v>2832902.0</v>
      </c>
    </row>
    <row r="85">
      <c r="A85" s="15">
        <v>42341.0</v>
      </c>
      <c r="B85" s="9">
        <v>127.050003</v>
      </c>
      <c r="C85" s="9">
        <v>131.550003</v>
      </c>
      <c r="D85" s="9">
        <v>125.25</v>
      </c>
      <c r="E85" s="9">
        <v>125.650002</v>
      </c>
      <c r="F85" s="9">
        <v>114.374207</v>
      </c>
      <c r="G85" s="9">
        <v>2527945.0</v>
      </c>
    </row>
    <row r="86">
      <c r="A86" s="15">
        <v>42342.0</v>
      </c>
      <c r="B86" s="9">
        <v>127.949997</v>
      </c>
      <c r="C86" s="9">
        <v>130.100006</v>
      </c>
      <c r="D86" s="9">
        <v>126.099998</v>
      </c>
      <c r="E86" s="9">
        <v>126.900002</v>
      </c>
      <c r="F86" s="9">
        <v>115.512032</v>
      </c>
      <c r="G86" s="9">
        <v>1625821.0</v>
      </c>
    </row>
    <row r="87">
      <c r="A87" s="15">
        <v>42345.0</v>
      </c>
      <c r="B87" s="9">
        <v>128.5</v>
      </c>
      <c r="C87" s="9">
        <v>129.449997</v>
      </c>
      <c r="D87" s="9">
        <v>126.75</v>
      </c>
      <c r="E87" s="9">
        <v>127.099998</v>
      </c>
      <c r="F87" s="9">
        <v>115.694092</v>
      </c>
      <c r="G87" s="9">
        <v>1121722.0</v>
      </c>
    </row>
    <row r="88">
      <c r="A88" s="15">
        <v>42346.0</v>
      </c>
      <c r="B88" s="9">
        <v>127.599998</v>
      </c>
      <c r="C88" s="9">
        <v>128.0</v>
      </c>
      <c r="D88" s="9">
        <v>121.0</v>
      </c>
      <c r="E88" s="9">
        <v>124.050003</v>
      </c>
      <c r="F88" s="9">
        <v>112.917801</v>
      </c>
      <c r="G88" s="9">
        <v>1719610.0</v>
      </c>
    </row>
    <row r="89">
      <c r="A89" s="15">
        <v>42347.0</v>
      </c>
      <c r="B89" s="9">
        <v>124.5</v>
      </c>
      <c r="C89" s="9">
        <v>134.25</v>
      </c>
      <c r="D89" s="9">
        <v>122.300003</v>
      </c>
      <c r="E89" s="9">
        <v>131.75</v>
      </c>
      <c r="F89" s="9">
        <v>119.926788</v>
      </c>
      <c r="G89" s="9">
        <v>3719393.0</v>
      </c>
    </row>
    <row r="90">
      <c r="A90" s="15">
        <v>42348.0</v>
      </c>
      <c r="B90" s="9">
        <v>133.75</v>
      </c>
      <c r="C90" s="9">
        <v>136.649994</v>
      </c>
      <c r="D90" s="9">
        <v>128.449997</v>
      </c>
      <c r="E90" s="9">
        <v>133.25</v>
      </c>
      <c r="F90" s="9">
        <v>121.292191</v>
      </c>
      <c r="G90" s="9">
        <v>2945128.0</v>
      </c>
    </row>
    <row r="91">
      <c r="A91" s="15">
        <v>42349.0</v>
      </c>
      <c r="B91" s="9">
        <v>134.149994</v>
      </c>
      <c r="C91" s="9">
        <v>134.449997</v>
      </c>
      <c r="D91" s="9">
        <v>127.400002</v>
      </c>
      <c r="E91" s="9">
        <v>128.550003</v>
      </c>
      <c r="F91" s="9">
        <v>117.013962</v>
      </c>
      <c r="G91" s="9">
        <v>1760289.0</v>
      </c>
    </row>
    <row r="92">
      <c r="A92" s="15">
        <v>42352.0</v>
      </c>
      <c r="B92" s="9">
        <v>130.0</v>
      </c>
      <c r="C92" s="9">
        <v>130.850006</v>
      </c>
      <c r="D92" s="9">
        <v>123.0</v>
      </c>
      <c r="E92" s="9">
        <v>123.25</v>
      </c>
      <c r="F92" s="9">
        <v>112.18959</v>
      </c>
      <c r="G92" s="9">
        <v>2531539.0</v>
      </c>
    </row>
    <row r="93">
      <c r="A93" s="15">
        <v>42353.0</v>
      </c>
      <c r="B93" s="9">
        <v>124.800003</v>
      </c>
      <c r="C93" s="9">
        <v>127.900002</v>
      </c>
      <c r="D93" s="9">
        <v>124.050003</v>
      </c>
      <c r="E93" s="9">
        <v>125.400002</v>
      </c>
      <c r="F93" s="9">
        <v>114.146645</v>
      </c>
      <c r="G93" s="9">
        <v>1926004.0</v>
      </c>
    </row>
    <row r="94">
      <c r="A94" s="15">
        <v>42354.0</v>
      </c>
      <c r="B94" s="9">
        <v>126.0</v>
      </c>
      <c r="C94" s="9">
        <v>126.75</v>
      </c>
      <c r="D94" s="9">
        <v>122.599998</v>
      </c>
      <c r="E94" s="9">
        <v>125.5</v>
      </c>
      <c r="F94" s="9">
        <v>114.237671</v>
      </c>
      <c r="G94" s="9">
        <v>1680129.0</v>
      </c>
    </row>
    <row r="95">
      <c r="A95" s="15">
        <v>42355.0</v>
      </c>
      <c r="B95" s="9">
        <v>128.050003</v>
      </c>
      <c r="C95" s="9">
        <v>131.949997</v>
      </c>
      <c r="D95" s="9">
        <v>128.0</v>
      </c>
      <c r="E95" s="9">
        <v>130.850006</v>
      </c>
      <c r="F95" s="9">
        <v>119.107559</v>
      </c>
      <c r="G95" s="9">
        <v>2153222.0</v>
      </c>
    </row>
    <row r="96">
      <c r="A96" s="15">
        <v>42356.0</v>
      </c>
      <c r="B96" s="9">
        <v>129.649994</v>
      </c>
      <c r="C96" s="9">
        <v>131.850006</v>
      </c>
      <c r="D96" s="9">
        <v>128.649994</v>
      </c>
      <c r="E96" s="9">
        <v>130.0</v>
      </c>
      <c r="F96" s="9">
        <v>118.333839</v>
      </c>
      <c r="G96" s="9">
        <v>3310315.0</v>
      </c>
    </row>
    <row r="97">
      <c r="A97" s="15">
        <v>42359.0</v>
      </c>
      <c r="B97" s="9">
        <v>131.25</v>
      </c>
      <c r="C97" s="9">
        <v>134.600006</v>
      </c>
      <c r="D97" s="9">
        <v>130.149994</v>
      </c>
      <c r="E97" s="9">
        <v>130.449997</v>
      </c>
      <c r="F97" s="9">
        <v>118.743454</v>
      </c>
      <c r="G97" s="9">
        <v>1632560.0</v>
      </c>
    </row>
    <row r="98">
      <c r="A98" s="15">
        <v>42360.0</v>
      </c>
      <c r="B98" s="9">
        <v>133.050003</v>
      </c>
      <c r="C98" s="9">
        <v>134.5</v>
      </c>
      <c r="D98" s="9">
        <v>131.0</v>
      </c>
      <c r="E98" s="9">
        <v>132.100006</v>
      </c>
      <c r="F98" s="9">
        <v>120.245399</v>
      </c>
      <c r="G98" s="9">
        <v>1073139.0</v>
      </c>
    </row>
    <row r="99">
      <c r="A99" s="15">
        <v>42361.0</v>
      </c>
      <c r="B99" s="9">
        <v>133.800003</v>
      </c>
      <c r="C99" s="9">
        <v>135.100006</v>
      </c>
      <c r="D99" s="9">
        <v>133.149994</v>
      </c>
      <c r="E99" s="9">
        <v>135.050003</v>
      </c>
      <c r="F99" s="9">
        <v>122.930656</v>
      </c>
      <c r="G99" s="9">
        <v>1277390.0</v>
      </c>
    </row>
    <row r="100">
      <c r="A100" s="15">
        <v>42363.0</v>
      </c>
      <c r="B100" s="9">
        <v>135.050003</v>
      </c>
      <c r="C100" s="9">
        <v>135.050003</v>
      </c>
      <c r="D100" s="9">
        <v>135.050003</v>
      </c>
      <c r="E100" s="9">
        <v>135.050003</v>
      </c>
      <c r="F100" s="9">
        <v>122.930656</v>
      </c>
      <c r="G100" s="9">
        <v>0.0</v>
      </c>
    </row>
    <row r="101">
      <c r="A101" s="15">
        <v>42366.0</v>
      </c>
      <c r="B101" s="9">
        <v>135.300003</v>
      </c>
      <c r="C101" s="9">
        <v>135.899994</v>
      </c>
      <c r="D101" s="9">
        <v>133.0</v>
      </c>
      <c r="E101" s="9">
        <v>133.149994</v>
      </c>
      <c r="F101" s="9">
        <v>121.201149</v>
      </c>
      <c r="G101" s="9">
        <v>618649.0</v>
      </c>
    </row>
    <row r="102">
      <c r="A102" s="15">
        <v>42367.0</v>
      </c>
      <c r="B102" s="9">
        <v>134.399994</v>
      </c>
      <c r="C102" s="9">
        <v>135.399994</v>
      </c>
      <c r="D102" s="9">
        <v>133.100006</v>
      </c>
      <c r="E102" s="9">
        <v>135.350006</v>
      </c>
      <c r="F102" s="9">
        <v>123.203735</v>
      </c>
      <c r="G102" s="9">
        <v>743821.0</v>
      </c>
    </row>
    <row r="103">
      <c r="A103" s="15">
        <v>42368.0</v>
      </c>
      <c r="B103" s="9">
        <v>135.449997</v>
      </c>
      <c r="C103" s="9">
        <v>135.449997</v>
      </c>
      <c r="D103" s="9">
        <v>133.550003</v>
      </c>
      <c r="E103" s="9">
        <v>133.75</v>
      </c>
      <c r="F103" s="9">
        <v>121.747314</v>
      </c>
      <c r="G103" s="9">
        <v>490476.0</v>
      </c>
    </row>
    <row r="104">
      <c r="A104" s="15">
        <v>42373.0</v>
      </c>
      <c r="B104" s="9">
        <v>130.0</v>
      </c>
      <c r="C104" s="9">
        <v>130.100006</v>
      </c>
      <c r="D104" s="9">
        <v>126.050003</v>
      </c>
      <c r="E104" s="9">
        <v>126.400002</v>
      </c>
      <c r="F104" s="9">
        <v>115.0569</v>
      </c>
      <c r="G104" s="9">
        <v>1844847.0</v>
      </c>
    </row>
    <row r="105">
      <c r="A105" s="15">
        <v>42374.0</v>
      </c>
      <c r="B105" s="9">
        <v>125.0</v>
      </c>
      <c r="C105" s="9">
        <v>125.900002</v>
      </c>
      <c r="D105" s="9">
        <v>117.599998</v>
      </c>
      <c r="E105" s="9">
        <v>121.400002</v>
      </c>
      <c r="F105" s="9">
        <v>110.5056</v>
      </c>
      <c r="G105" s="9">
        <v>3018418.0</v>
      </c>
    </row>
    <row r="106">
      <c r="A106" s="15">
        <v>42375.0</v>
      </c>
      <c r="B106" s="9">
        <v>121.949997</v>
      </c>
      <c r="C106" s="9">
        <v>123.699997</v>
      </c>
      <c r="D106" s="9">
        <v>115.900002</v>
      </c>
      <c r="E106" s="9">
        <v>118.900002</v>
      </c>
      <c r="F106" s="9">
        <v>108.229942</v>
      </c>
      <c r="G106" s="9">
        <v>2003639.0</v>
      </c>
    </row>
    <row r="107">
      <c r="A107" s="15">
        <v>42376.0</v>
      </c>
      <c r="B107" s="9">
        <v>114.5</v>
      </c>
      <c r="C107" s="9">
        <v>115.25</v>
      </c>
      <c r="D107" s="9">
        <v>111.5</v>
      </c>
      <c r="E107" s="9">
        <v>115.0</v>
      </c>
      <c r="F107" s="9">
        <v>104.679939</v>
      </c>
      <c r="G107" s="9">
        <v>2420461.0</v>
      </c>
    </row>
    <row r="108">
      <c r="A108" s="15">
        <v>42377.0</v>
      </c>
      <c r="B108" s="9">
        <v>116.0</v>
      </c>
      <c r="C108" s="9">
        <v>119.449997</v>
      </c>
      <c r="D108" s="9">
        <v>114.599998</v>
      </c>
      <c r="E108" s="9">
        <v>115.099998</v>
      </c>
      <c r="F108" s="9">
        <v>104.77095</v>
      </c>
      <c r="G108" s="9">
        <v>1645496.0</v>
      </c>
    </row>
    <row r="109">
      <c r="A109" s="15">
        <v>42380.0</v>
      </c>
      <c r="B109" s="9">
        <v>116.25</v>
      </c>
      <c r="C109" s="9">
        <v>121.800003</v>
      </c>
      <c r="D109" s="9">
        <v>115.599998</v>
      </c>
      <c r="E109" s="9">
        <v>117.050003</v>
      </c>
      <c r="F109" s="9">
        <v>106.545975</v>
      </c>
      <c r="G109" s="9">
        <v>1796731.0</v>
      </c>
    </row>
    <row r="110">
      <c r="A110" s="15">
        <v>42381.0</v>
      </c>
      <c r="B110" s="9">
        <v>118.150002</v>
      </c>
      <c r="C110" s="9">
        <v>123.5</v>
      </c>
      <c r="D110" s="9">
        <v>118.050003</v>
      </c>
      <c r="E110" s="9">
        <v>120.949997</v>
      </c>
      <c r="F110" s="9">
        <v>110.095978</v>
      </c>
      <c r="G110" s="9">
        <v>1612308.0</v>
      </c>
    </row>
    <row r="111">
      <c r="A111" s="15">
        <v>42382.0</v>
      </c>
      <c r="B111" s="9">
        <v>122.0</v>
      </c>
      <c r="C111" s="9">
        <v>124.400002</v>
      </c>
      <c r="D111" s="9">
        <v>119.849998</v>
      </c>
      <c r="E111" s="9">
        <v>120.5</v>
      </c>
      <c r="F111" s="9">
        <v>109.686363</v>
      </c>
      <c r="G111" s="9">
        <v>1732562.0</v>
      </c>
    </row>
    <row r="112">
      <c r="A112" s="15">
        <v>42383.0</v>
      </c>
      <c r="B112" s="9">
        <v>119.5</v>
      </c>
      <c r="C112" s="9">
        <v>120.0</v>
      </c>
      <c r="D112" s="9">
        <v>113.25</v>
      </c>
      <c r="E112" s="9">
        <v>116.0</v>
      </c>
      <c r="F112" s="9">
        <v>105.590195</v>
      </c>
      <c r="G112" s="9">
        <v>2349159.0</v>
      </c>
    </row>
    <row r="113">
      <c r="A113" s="15">
        <v>42384.0</v>
      </c>
      <c r="B113" s="9">
        <v>115.849998</v>
      </c>
      <c r="C113" s="9">
        <v>117.099998</v>
      </c>
      <c r="D113" s="9">
        <v>109.900002</v>
      </c>
      <c r="E113" s="9">
        <v>111.900002</v>
      </c>
      <c r="F113" s="9">
        <v>101.858131</v>
      </c>
      <c r="G113" s="9">
        <v>2367963.0</v>
      </c>
    </row>
    <row r="114">
      <c r="A114" s="15">
        <v>42387.0</v>
      </c>
      <c r="B114" s="9">
        <v>112.0</v>
      </c>
      <c r="C114" s="9">
        <v>115.0</v>
      </c>
      <c r="D114" s="9">
        <v>109.949997</v>
      </c>
      <c r="E114" s="9">
        <v>110.349998</v>
      </c>
      <c r="F114" s="9">
        <v>100.44722</v>
      </c>
      <c r="G114" s="9">
        <v>1420484.0</v>
      </c>
    </row>
    <row r="115">
      <c r="A115" s="15">
        <v>42388.0</v>
      </c>
      <c r="B115" s="9">
        <v>112.699997</v>
      </c>
      <c r="C115" s="9">
        <v>112.900002</v>
      </c>
      <c r="D115" s="9">
        <v>109.099998</v>
      </c>
      <c r="E115" s="9">
        <v>110.099998</v>
      </c>
      <c r="F115" s="9">
        <v>100.219658</v>
      </c>
      <c r="G115" s="9">
        <v>1405081.0</v>
      </c>
    </row>
    <row r="116">
      <c r="A116" s="15">
        <v>42389.0</v>
      </c>
      <c r="B116" s="9">
        <v>106.800003</v>
      </c>
      <c r="C116" s="9">
        <v>108.300003</v>
      </c>
      <c r="D116" s="9">
        <v>103.5</v>
      </c>
      <c r="E116" s="9">
        <v>104.599998</v>
      </c>
      <c r="F116" s="9">
        <v>95.213226</v>
      </c>
      <c r="G116" s="9">
        <v>2112559.0</v>
      </c>
    </row>
    <row r="117">
      <c r="A117" s="15">
        <v>42390.0</v>
      </c>
      <c r="B117" s="9">
        <v>104.650002</v>
      </c>
      <c r="C117" s="9">
        <v>111.0</v>
      </c>
      <c r="D117" s="9">
        <v>104.050003</v>
      </c>
      <c r="E117" s="9">
        <v>110.400002</v>
      </c>
      <c r="F117" s="9">
        <v>100.492737</v>
      </c>
      <c r="G117" s="9">
        <v>1896825.0</v>
      </c>
    </row>
    <row r="118">
      <c r="A118" s="15">
        <v>42391.0</v>
      </c>
      <c r="B118" s="9">
        <v>113.050003</v>
      </c>
      <c r="C118" s="9">
        <v>114.449997</v>
      </c>
      <c r="D118" s="9">
        <v>111.050003</v>
      </c>
      <c r="E118" s="9">
        <v>112.949997</v>
      </c>
      <c r="F118" s="9">
        <v>102.813896</v>
      </c>
      <c r="G118" s="9">
        <v>1726174.0</v>
      </c>
    </row>
    <row r="119">
      <c r="A119" s="15">
        <v>42394.0</v>
      </c>
      <c r="B119" s="9">
        <v>113.550003</v>
      </c>
      <c r="C119" s="9">
        <v>114.0</v>
      </c>
      <c r="D119" s="9">
        <v>110.449997</v>
      </c>
      <c r="E119" s="9">
        <v>110.75</v>
      </c>
      <c r="F119" s="9">
        <v>100.811333</v>
      </c>
      <c r="G119" s="9">
        <v>1094066.0</v>
      </c>
    </row>
    <row r="120">
      <c r="A120" s="15">
        <v>42395.0</v>
      </c>
      <c r="B120" s="9">
        <v>108.449997</v>
      </c>
      <c r="C120" s="9">
        <v>112.650002</v>
      </c>
      <c r="D120" s="9">
        <v>107.75</v>
      </c>
      <c r="E120" s="9">
        <v>112.300003</v>
      </c>
      <c r="F120" s="9">
        <v>102.222229</v>
      </c>
      <c r="G120" s="9">
        <v>1151221.0</v>
      </c>
    </row>
    <row r="121">
      <c r="A121" s="15">
        <v>42396.0</v>
      </c>
      <c r="B121" s="9">
        <v>112.400002</v>
      </c>
      <c r="C121" s="9">
        <v>113.5</v>
      </c>
      <c r="D121" s="9">
        <v>110.400002</v>
      </c>
      <c r="E121" s="9">
        <v>111.849998</v>
      </c>
      <c r="F121" s="9">
        <v>101.812614</v>
      </c>
      <c r="G121" s="9">
        <v>979171.0</v>
      </c>
    </row>
    <row r="122">
      <c r="A122" s="15">
        <v>42397.0</v>
      </c>
      <c r="B122" s="9">
        <v>111.349998</v>
      </c>
      <c r="C122" s="9">
        <v>112.5</v>
      </c>
      <c r="D122" s="9">
        <v>108.099998</v>
      </c>
      <c r="E122" s="9">
        <v>108.650002</v>
      </c>
      <c r="F122" s="9">
        <v>98.899788</v>
      </c>
      <c r="G122" s="9">
        <v>1373800.0</v>
      </c>
    </row>
    <row r="123">
      <c r="A123" s="15">
        <v>42398.0</v>
      </c>
      <c r="B123" s="9">
        <v>110.900002</v>
      </c>
      <c r="C123" s="9">
        <v>111.199997</v>
      </c>
      <c r="D123" s="9">
        <v>105.900002</v>
      </c>
      <c r="E123" s="9">
        <v>106.900002</v>
      </c>
      <c r="F123" s="9">
        <v>97.306824</v>
      </c>
      <c r="G123" s="9">
        <v>1564656.0</v>
      </c>
    </row>
    <row r="124">
      <c r="A124" s="15">
        <v>42401.0</v>
      </c>
      <c r="B124" s="9">
        <v>107.349998</v>
      </c>
      <c r="C124" s="9">
        <v>107.400002</v>
      </c>
      <c r="D124" s="9">
        <v>104.0</v>
      </c>
      <c r="E124" s="9">
        <v>105.900002</v>
      </c>
      <c r="F124" s="9">
        <v>96.396561</v>
      </c>
      <c r="G124" s="9">
        <v>1257806.0</v>
      </c>
    </row>
    <row r="125">
      <c r="A125" s="15">
        <v>42402.0</v>
      </c>
      <c r="B125" s="9">
        <v>106.0</v>
      </c>
      <c r="C125" s="9">
        <v>106.199997</v>
      </c>
      <c r="D125" s="9">
        <v>103.550003</v>
      </c>
      <c r="E125" s="9">
        <v>103.800003</v>
      </c>
      <c r="F125" s="9">
        <v>94.485023</v>
      </c>
      <c r="G125" s="9">
        <v>1010791.0</v>
      </c>
    </row>
    <row r="126">
      <c r="A126" s="15">
        <v>42403.0</v>
      </c>
      <c r="B126" s="9">
        <v>102.949997</v>
      </c>
      <c r="C126" s="9">
        <v>103.150002</v>
      </c>
      <c r="D126" s="9">
        <v>100.150002</v>
      </c>
      <c r="E126" s="9">
        <v>101.400002</v>
      </c>
      <c r="F126" s="9">
        <v>92.3004</v>
      </c>
      <c r="G126" s="9">
        <v>1738313.0</v>
      </c>
    </row>
    <row r="127">
      <c r="A127" s="15">
        <v>42404.0</v>
      </c>
      <c r="B127" s="9">
        <v>102.5</v>
      </c>
      <c r="C127" s="9">
        <v>102.599998</v>
      </c>
      <c r="D127" s="9">
        <v>98.860001</v>
      </c>
      <c r="E127" s="9">
        <v>101.0</v>
      </c>
      <c r="F127" s="9">
        <v>91.936295</v>
      </c>
      <c r="G127" s="9">
        <v>1792183.0</v>
      </c>
    </row>
    <row r="128">
      <c r="A128" s="15">
        <v>42405.0</v>
      </c>
      <c r="B128" s="9">
        <v>100.599998</v>
      </c>
      <c r="C128" s="9">
        <v>105.300003</v>
      </c>
      <c r="D128" s="9">
        <v>99.599998</v>
      </c>
      <c r="E128" s="9">
        <v>103.150002</v>
      </c>
      <c r="F128" s="9">
        <v>93.893341</v>
      </c>
      <c r="G128" s="9">
        <v>2138944.0</v>
      </c>
    </row>
    <row r="129">
      <c r="A129" s="15">
        <v>42408.0</v>
      </c>
      <c r="B129" s="9">
        <v>104.199997</v>
      </c>
      <c r="C129" s="9">
        <v>104.900002</v>
      </c>
      <c r="D129" s="9">
        <v>97.5</v>
      </c>
      <c r="E129" s="9">
        <v>97.959999</v>
      </c>
      <c r="F129" s="9">
        <v>89.169098</v>
      </c>
      <c r="G129" s="9">
        <v>2167683.0</v>
      </c>
    </row>
    <row r="130">
      <c r="A130" s="15">
        <v>42409.0</v>
      </c>
      <c r="B130" s="9">
        <v>98.0</v>
      </c>
      <c r="C130" s="9">
        <v>98.720001</v>
      </c>
      <c r="D130" s="9">
        <v>93.190002</v>
      </c>
      <c r="E130" s="9">
        <v>95.519997</v>
      </c>
      <c r="F130" s="9">
        <v>86.948059</v>
      </c>
      <c r="G130" s="9">
        <v>2743129.0</v>
      </c>
    </row>
    <row r="131">
      <c r="A131" s="15">
        <v>42410.0</v>
      </c>
      <c r="B131" s="9">
        <v>96.190002</v>
      </c>
      <c r="C131" s="9">
        <v>99.150002</v>
      </c>
      <c r="D131" s="9">
        <v>95.360001</v>
      </c>
      <c r="E131" s="9">
        <v>97.370003</v>
      </c>
      <c r="F131" s="9">
        <v>88.63205</v>
      </c>
      <c r="G131" s="9">
        <v>1801882.0</v>
      </c>
    </row>
    <row r="132">
      <c r="A132" s="15">
        <v>42411.0</v>
      </c>
      <c r="B132" s="9">
        <v>96.699997</v>
      </c>
      <c r="C132" s="9">
        <v>96.849998</v>
      </c>
      <c r="D132" s="9">
        <v>92.699997</v>
      </c>
      <c r="E132" s="9">
        <v>94.0</v>
      </c>
      <c r="F132" s="9">
        <v>85.564484</v>
      </c>
      <c r="G132" s="9">
        <v>1750297.0</v>
      </c>
    </row>
    <row r="133">
      <c r="A133" s="15">
        <v>42412.0</v>
      </c>
      <c r="B133" s="9">
        <v>95.690002</v>
      </c>
      <c r="C133" s="9">
        <v>96.459999</v>
      </c>
      <c r="D133" s="9">
        <v>94.089996</v>
      </c>
      <c r="E133" s="9">
        <v>95.199997</v>
      </c>
      <c r="F133" s="9">
        <v>86.656776</v>
      </c>
      <c r="G133" s="9">
        <v>1489085.0</v>
      </c>
    </row>
    <row r="134">
      <c r="A134" s="15">
        <v>42415.0</v>
      </c>
      <c r="B134" s="9">
        <v>98.099998</v>
      </c>
      <c r="C134" s="9">
        <v>102.75</v>
      </c>
      <c r="D134" s="9">
        <v>97.650002</v>
      </c>
      <c r="E134" s="9">
        <v>101.75</v>
      </c>
      <c r="F134" s="9">
        <v>92.618988</v>
      </c>
      <c r="G134" s="9">
        <v>1621931.0</v>
      </c>
    </row>
    <row r="135">
      <c r="A135" s="15">
        <v>42416.0</v>
      </c>
      <c r="B135" s="9">
        <v>103.050003</v>
      </c>
      <c r="C135" s="9">
        <v>103.699997</v>
      </c>
      <c r="D135" s="9">
        <v>98.779999</v>
      </c>
      <c r="E135" s="9">
        <v>100.150002</v>
      </c>
      <c r="F135" s="9">
        <v>91.162567</v>
      </c>
      <c r="G135" s="9">
        <v>1298875.0</v>
      </c>
    </row>
    <row r="136">
      <c r="A136" s="15">
        <v>42417.0</v>
      </c>
      <c r="B136" s="9">
        <v>100.050003</v>
      </c>
      <c r="C136" s="9">
        <v>105.150002</v>
      </c>
      <c r="D136" s="9">
        <v>100.050003</v>
      </c>
      <c r="E136" s="9">
        <v>104.300003</v>
      </c>
      <c r="F136" s="9">
        <v>94.940155</v>
      </c>
      <c r="G136" s="9">
        <v>1304592.0</v>
      </c>
    </row>
    <row r="137">
      <c r="A137" s="15">
        <v>42418.0</v>
      </c>
      <c r="B137" s="9">
        <v>105.449997</v>
      </c>
      <c r="C137" s="9">
        <v>107.449997</v>
      </c>
      <c r="D137" s="9">
        <v>103.050003</v>
      </c>
      <c r="E137" s="9">
        <v>105.449997</v>
      </c>
      <c r="F137" s="9">
        <v>95.986954</v>
      </c>
      <c r="G137" s="9">
        <v>1296236.0</v>
      </c>
    </row>
    <row r="138">
      <c r="A138" s="15">
        <v>42419.0</v>
      </c>
      <c r="B138" s="9">
        <v>104.75</v>
      </c>
      <c r="C138" s="9">
        <v>105.150002</v>
      </c>
      <c r="D138" s="9">
        <v>100.800003</v>
      </c>
      <c r="E138" s="9">
        <v>102.050003</v>
      </c>
      <c r="F138" s="9">
        <v>92.892075</v>
      </c>
      <c r="G138" s="9">
        <v>1668793.0</v>
      </c>
    </row>
    <row r="139">
      <c r="A139" s="15">
        <v>42422.0</v>
      </c>
      <c r="B139" s="9">
        <v>103.550003</v>
      </c>
      <c r="C139" s="9">
        <v>106.699997</v>
      </c>
      <c r="D139" s="9">
        <v>103.25</v>
      </c>
      <c r="E139" s="9">
        <v>106.349998</v>
      </c>
      <c r="F139" s="9">
        <v>96.806175</v>
      </c>
      <c r="G139" s="9">
        <v>1074332.0</v>
      </c>
    </row>
    <row r="140">
      <c r="A140" s="15">
        <v>42423.0</v>
      </c>
      <c r="B140" s="9">
        <v>105.150002</v>
      </c>
      <c r="C140" s="9">
        <v>106.199997</v>
      </c>
      <c r="D140" s="9">
        <v>102.949997</v>
      </c>
      <c r="E140" s="9">
        <v>103.300003</v>
      </c>
      <c r="F140" s="9">
        <v>94.029892</v>
      </c>
      <c r="G140" s="9">
        <v>879449.0</v>
      </c>
    </row>
    <row r="141">
      <c r="A141" s="15">
        <v>42424.0</v>
      </c>
      <c r="B141" s="9">
        <v>103.199997</v>
      </c>
      <c r="C141" s="9">
        <v>103.800003</v>
      </c>
      <c r="D141" s="9">
        <v>97.010002</v>
      </c>
      <c r="E141" s="9">
        <v>98.5</v>
      </c>
      <c r="F141" s="9">
        <v>89.660645</v>
      </c>
      <c r="G141" s="9">
        <v>1950777.0</v>
      </c>
    </row>
    <row r="142">
      <c r="A142" s="15">
        <v>42425.0</v>
      </c>
      <c r="B142" s="9">
        <v>100.25</v>
      </c>
      <c r="C142" s="9">
        <v>100.800003</v>
      </c>
      <c r="D142" s="9">
        <v>97.940002</v>
      </c>
      <c r="E142" s="9">
        <v>99.0</v>
      </c>
      <c r="F142" s="9">
        <v>90.115768</v>
      </c>
      <c r="G142" s="9">
        <v>1197697.0</v>
      </c>
    </row>
    <row r="143">
      <c r="A143" s="15">
        <v>42426.0</v>
      </c>
      <c r="B143" s="9">
        <v>100.050003</v>
      </c>
      <c r="C143" s="9">
        <v>104.5</v>
      </c>
      <c r="D143" s="9">
        <v>99.760002</v>
      </c>
      <c r="E143" s="9">
        <v>103.599998</v>
      </c>
      <c r="F143" s="9">
        <v>94.302963</v>
      </c>
      <c r="G143" s="9">
        <v>1534649.0</v>
      </c>
    </row>
    <row r="144">
      <c r="A144" s="15">
        <v>42429.0</v>
      </c>
      <c r="B144" s="9">
        <v>101.800003</v>
      </c>
      <c r="C144" s="9">
        <v>107.699997</v>
      </c>
      <c r="D144" s="9">
        <v>100.900002</v>
      </c>
      <c r="E144" s="9">
        <v>107.699997</v>
      </c>
      <c r="F144" s="9">
        <v>98.035034</v>
      </c>
      <c r="G144" s="9">
        <v>2007050.0</v>
      </c>
    </row>
    <row r="145">
      <c r="A145" s="15">
        <v>42430.0</v>
      </c>
      <c r="B145" s="9">
        <v>108.0</v>
      </c>
      <c r="C145" s="9">
        <v>112.949997</v>
      </c>
      <c r="D145" s="9">
        <v>107.849998</v>
      </c>
      <c r="E145" s="9">
        <v>112.599998</v>
      </c>
      <c r="F145" s="9">
        <v>102.495308</v>
      </c>
      <c r="G145" s="9">
        <v>2139373.0</v>
      </c>
    </row>
    <row r="146">
      <c r="A146" s="15">
        <v>42431.0</v>
      </c>
      <c r="B146" s="9">
        <v>114.0</v>
      </c>
      <c r="C146" s="9">
        <v>116.150002</v>
      </c>
      <c r="D146" s="9">
        <v>113.25</v>
      </c>
      <c r="E146" s="9">
        <v>115.699997</v>
      </c>
      <c r="F146" s="9">
        <v>105.317108</v>
      </c>
      <c r="G146" s="9">
        <v>1640446.0</v>
      </c>
    </row>
    <row r="147">
      <c r="A147" s="15">
        <v>42432.0</v>
      </c>
      <c r="B147" s="9">
        <v>115.199997</v>
      </c>
      <c r="C147" s="9">
        <v>117.900002</v>
      </c>
      <c r="D147" s="9">
        <v>112.099998</v>
      </c>
      <c r="E147" s="9">
        <v>116.150002</v>
      </c>
      <c r="F147" s="9">
        <v>105.726738</v>
      </c>
      <c r="G147" s="9">
        <v>1445152.0</v>
      </c>
    </row>
    <row r="148">
      <c r="A148" s="15">
        <v>42433.0</v>
      </c>
      <c r="B148" s="9">
        <v>116.099998</v>
      </c>
      <c r="C148" s="9">
        <v>122.400002</v>
      </c>
      <c r="D148" s="9">
        <v>116.0</v>
      </c>
      <c r="E148" s="9">
        <v>121.0</v>
      </c>
      <c r="F148" s="9">
        <v>110.141495</v>
      </c>
      <c r="G148" s="9">
        <v>2076333.0</v>
      </c>
    </row>
    <row r="149">
      <c r="A149" s="15">
        <v>42436.0</v>
      </c>
      <c r="B149" s="9">
        <v>118.599998</v>
      </c>
      <c r="C149" s="9">
        <v>120.0</v>
      </c>
      <c r="D149" s="9">
        <v>114.25</v>
      </c>
      <c r="E149" s="9">
        <v>117.150002</v>
      </c>
      <c r="F149" s="9">
        <v>106.636993</v>
      </c>
      <c r="G149" s="9">
        <v>1599116.0</v>
      </c>
    </row>
    <row r="150">
      <c r="A150" s="15">
        <v>42437.0</v>
      </c>
      <c r="B150" s="9">
        <v>115.699997</v>
      </c>
      <c r="C150" s="9">
        <v>116.400002</v>
      </c>
      <c r="D150" s="9">
        <v>111.25</v>
      </c>
      <c r="E150" s="9">
        <v>112.300003</v>
      </c>
      <c r="F150" s="9">
        <v>102.222229</v>
      </c>
      <c r="G150" s="9">
        <v>1651253.0</v>
      </c>
    </row>
    <row r="151">
      <c r="A151" s="15">
        <v>42438.0</v>
      </c>
      <c r="B151" s="9">
        <v>110.0</v>
      </c>
      <c r="C151" s="9">
        <v>114.050003</v>
      </c>
      <c r="D151" s="9">
        <v>107.75</v>
      </c>
      <c r="E151" s="9">
        <v>113.25</v>
      </c>
      <c r="F151" s="9">
        <v>103.086983</v>
      </c>
      <c r="G151" s="9">
        <v>1800482.0</v>
      </c>
    </row>
    <row r="152">
      <c r="A152" s="15">
        <v>42439.0</v>
      </c>
      <c r="B152" s="9">
        <v>112.699997</v>
      </c>
      <c r="C152" s="9">
        <v>115.900002</v>
      </c>
      <c r="D152" s="9">
        <v>108.849998</v>
      </c>
      <c r="E152" s="9">
        <v>108.849998</v>
      </c>
      <c r="F152" s="9">
        <v>99.081841</v>
      </c>
      <c r="G152" s="9">
        <v>2138863.0</v>
      </c>
    </row>
    <row r="153">
      <c r="A153" s="15">
        <v>42440.0</v>
      </c>
      <c r="B153" s="9">
        <v>111.25</v>
      </c>
      <c r="C153" s="9">
        <v>114.349998</v>
      </c>
      <c r="D153" s="9">
        <v>110.349998</v>
      </c>
      <c r="E153" s="9">
        <v>113.699997</v>
      </c>
      <c r="F153" s="9">
        <v>103.496597</v>
      </c>
      <c r="G153" s="9">
        <v>1264045.0</v>
      </c>
    </row>
    <row r="154">
      <c r="A154" s="15">
        <v>42443.0</v>
      </c>
      <c r="B154" s="9">
        <v>115.300003</v>
      </c>
      <c r="C154" s="9">
        <v>118.0</v>
      </c>
      <c r="D154" s="9">
        <v>115.099998</v>
      </c>
      <c r="E154" s="9">
        <v>115.599998</v>
      </c>
      <c r="F154" s="9">
        <v>105.226089</v>
      </c>
      <c r="G154" s="9">
        <v>1075279.0</v>
      </c>
    </row>
    <row r="155">
      <c r="A155" s="15">
        <v>42444.0</v>
      </c>
      <c r="B155" s="9">
        <v>113.25</v>
      </c>
      <c r="C155" s="9">
        <v>114.599998</v>
      </c>
      <c r="D155" s="9">
        <v>111.650002</v>
      </c>
      <c r="E155" s="9">
        <v>113.0</v>
      </c>
      <c r="F155" s="9">
        <v>102.859421</v>
      </c>
      <c r="G155" s="9">
        <v>988407.0</v>
      </c>
    </row>
    <row r="156">
      <c r="A156" s="15">
        <v>42445.0</v>
      </c>
      <c r="B156" s="9">
        <v>113.349998</v>
      </c>
      <c r="C156" s="9">
        <v>115.650002</v>
      </c>
      <c r="D156" s="9">
        <v>113.150002</v>
      </c>
      <c r="E156" s="9">
        <v>114.650002</v>
      </c>
      <c r="F156" s="9">
        <v>104.361343</v>
      </c>
      <c r="G156" s="9">
        <v>963064.0</v>
      </c>
    </row>
    <row r="157">
      <c r="A157" s="15">
        <v>42446.0</v>
      </c>
      <c r="B157" s="9">
        <v>116.099998</v>
      </c>
      <c r="C157" s="9">
        <v>116.849998</v>
      </c>
      <c r="D157" s="9">
        <v>112.650002</v>
      </c>
      <c r="E157" s="9">
        <v>114.800003</v>
      </c>
      <c r="F157" s="9">
        <v>104.497894</v>
      </c>
      <c r="G157" s="9">
        <v>1787531.0</v>
      </c>
    </row>
    <row r="158">
      <c r="A158" s="15">
        <v>42447.0</v>
      </c>
      <c r="B158" s="9">
        <v>115.099998</v>
      </c>
      <c r="C158" s="9">
        <v>117.0</v>
      </c>
      <c r="D158" s="9">
        <v>114.0</v>
      </c>
      <c r="E158" s="9">
        <v>116.5</v>
      </c>
      <c r="F158" s="9">
        <v>106.045326</v>
      </c>
      <c r="G158" s="9">
        <v>2228235.0</v>
      </c>
    </row>
    <row r="159">
      <c r="A159" s="15">
        <v>42450.0</v>
      </c>
      <c r="B159" s="9">
        <v>115.5</v>
      </c>
      <c r="C159" s="9">
        <v>118.300003</v>
      </c>
      <c r="D159" s="9">
        <v>115.0</v>
      </c>
      <c r="E159" s="9">
        <v>116.0</v>
      </c>
      <c r="F159" s="9">
        <v>105.590195</v>
      </c>
      <c r="G159" s="9">
        <v>1263426.0</v>
      </c>
    </row>
    <row r="160">
      <c r="A160" s="15">
        <v>42451.0</v>
      </c>
      <c r="B160" s="9">
        <v>116.0</v>
      </c>
      <c r="C160" s="9">
        <v>117.5</v>
      </c>
      <c r="D160" s="9">
        <v>114.25</v>
      </c>
      <c r="E160" s="9">
        <v>117.5</v>
      </c>
      <c r="F160" s="9">
        <v>106.955582</v>
      </c>
      <c r="G160" s="9">
        <v>927885.0</v>
      </c>
    </row>
    <row r="161">
      <c r="A161" s="15">
        <v>42452.0</v>
      </c>
      <c r="B161" s="9">
        <v>117.949997</v>
      </c>
      <c r="C161" s="9">
        <v>118.800003</v>
      </c>
      <c r="D161" s="9">
        <v>116.349998</v>
      </c>
      <c r="E161" s="9">
        <v>117.199997</v>
      </c>
      <c r="F161" s="9">
        <v>106.682503</v>
      </c>
      <c r="G161" s="9">
        <v>984052.0</v>
      </c>
    </row>
    <row r="162">
      <c r="A162" s="15">
        <v>42453.0</v>
      </c>
      <c r="B162" s="9">
        <v>116.900002</v>
      </c>
      <c r="C162" s="9">
        <v>117.099998</v>
      </c>
      <c r="D162" s="9">
        <v>113.599998</v>
      </c>
      <c r="E162" s="9">
        <v>114.849998</v>
      </c>
      <c r="F162" s="9">
        <v>104.543396</v>
      </c>
      <c r="G162" s="9">
        <v>1099810.0</v>
      </c>
    </row>
    <row r="163">
      <c r="A163" s="15">
        <v>42458.0</v>
      </c>
      <c r="B163" s="9">
        <v>113.650002</v>
      </c>
      <c r="C163" s="9">
        <v>115.25</v>
      </c>
      <c r="D163" s="9">
        <v>112.050003</v>
      </c>
      <c r="E163" s="9">
        <v>113.050003</v>
      </c>
      <c r="F163" s="9">
        <v>102.90493</v>
      </c>
      <c r="G163" s="9">
        <v>1011006.0</v>
      </c>
    </row>
    <row r="164">
      <c r="A164" s="15">
        <v>42459.0</v>
      </c>
      <c r="B164" s="9">
        <v>112.5</v>
      </c>
      <c r="C164" s="9">
        <v>114.800003</v>
      </c>
      <c r="D164" s="9">
        <v>112.050003</v>
      </c>
      <c r="E164" s="9">
        <v>113.550003</v>
      </c>
      <c r="F164" s="9">
        <v>103.360054</v>
      </c>
      <c r="G164" s="9">
        <v>852998.0</v>
      </c>
    </row>
    <row r="165">
      <c r="A165" s="15">
        <v>42460.0</v>
      </c>
      <c r="B165" s="9">
        <v>113.099998</v>
      </c>
      <c r="C165" s="9">
        <v>114.349998</v>
      </c>
      <c r="D165" s="9">
        <v>111.650002</v>
      </c>
      <c r="E165" s="9">
        <v>111.849998</v>
      </c>
      <c r="F165" s="9">
        <v>101.812614</v>
      </c>
      <c r="G165" s="9">
        <v>795605.0</v>
      </c>
    </row>
    <row r="166">
      <c r="A166" s="15">
        <v>42461.0</v>
      </c>
      <c r="B166" s="9">
        <v>111.0</v>
      </c>
      <c r="C166" s="9">
        <v>111.349998</v>
      </c>
      <c r="D166" s="9">
        <v>107.050003</v>
      </c>
      <c r="E166" s="9">
        <v>107.699997</v>
      </c>
      <c r="F166" s="9">
        <v>98.035034</v>
      </c>
      <c r="G166" s="9">
        <v>1215441.0</v>
      </c>
    </row>
    <row r="167">
      <c r="A167" s="15">
        <v>42464.0</v>
      </c>
      <c r="B167" s="9">
        <v>107.75</v>
      </c>
      <c r="C167" s="9">
        <v>108.550003</v>
      </c>
      <c r="D167" s="9">
        <v>106.400002</v>
      </c>
      <c r="E167" s="9">
        <v>107.150002</v>
      </c>
      <c r="F167" s="9">
        <v>97.534401</v>
      </c>
      <c r="G167" s="9">
        <v>695642.0</v>
      </c>
    </row>
    <row r="168">
      <c r="A168" s="15">
        <v>42465.0</v>
      </c>
      <c r="B168" s="9">
        <v>105.5</v>
      </c>
      <c r="C168" s="9">
        <v>105.5</v>
      </c>
      <c r="D168" s="9">
        <v>102.349998</v>
      </c>
      <c r="E168" s="9">
        <v>102.849998</v>
      </c>
      <c r="F168" s="9">
        <v>93.620277</v>
      </c>
      <c r="G168" s="9">
        <v>1406117.0</v>
      </c>
    </row>
    <row r="169">
      <c r="A169" s="15">
        <v>42466.0</v>
      </c>
      <c r="B169" s="9">
        <v>103.400002</v>
      </c>
      <c r="C169" s="9">
        <v>104.900002</v>
      </c>
      <c r="D169" s="9">
        <v>101.25</v>
      </c>
      <c r="E169" s="9">
        <v>103.5</v>
      </c>
      <c r="F169" s="9">
        <v>94.211937</v>
      </c>
      <c r="G169" s="9">
        <v>1020790.0</v>
      </c>
    </row>
    <row r="170">
      <c r="A170" s="15">
        <v>42467.0</v>
      </c>
      <c r="B170" s="9">
        <v>104.0</v>
      </c>
      <c r="C170" s="9">
        <v>104.550003</v>
      </c>
      <c r="D170" s="9">
        <v>101.699997</v>
      </c>
      <c r="E170" s="9">
        <v>102.349998</v>
      </c>
      <c r="F170" s="9">
        <v>93.165138</v>
      </c>
      <c r="G170" s="9">
        <v>921521.0</v>
      </c>
    </row>
    <row r="171">
      <c r="A171" s="15">
        <v>42468.0</v>
      </c>
      <c r="B171" s="9">
        <v>102.900002</v>
      </c>
      <c r="C171" s="9">
        <v>105.650002</v>
      </c>
      <c r="D171" s="9">
        <v>102.800003</v>
      </c>
      <c r="E171" s="9">
        <v>103.949997</v>
      </c>
      <c r="F171" s="9">
        <v>94.621559</v>
      </c>
      <c r="G171" s="9">
        <v>1008850.0</v>
      </c>
    </row>
    <row r="172">
      <c r="A172" s="15">
        <v>42471.0</v>
      </c>
      <c r="B172" s="9">
        <v>104.0</v>
      </c>
      <c r="C172" s="9">
        <v>106.800003</v>
      </c>
      <c r="D172" s="9">
        <v>102.800003</v>
      </c>
      <c r="E172" s="9">
        <v>106.400002</v>
      </c>
      <c r="F172" s="9">
        <v>96.8517</v>
      </c>
      <c r="G172" s="9">
        <v>902091.0</v>
      </c>
    </row>
    <row r="173">
      <c r="A173" s="15">
        <v>42472.0</v>
      </c>
      <c r="B173" s="9">
        <v>106.800003</v>
      </c>
      <c r="C173" s="9">
        <v>108.300003</v>
      </c>
      <c r="D173" s="9">
        <v>105.449997</v>
      </c>
      <c r="E173" s="9">
        <v>107.449997</v>
      </c>
      <c r="F173" s="9">
        <v>97.807465</v>
      </c>
      <c r="G173" s="9">
        <v>760068.0</v>
      </c>
    </row>
    <row r="174">
      <c r="A174" s="15">
        <v>42473.0</v>
      </c>
      <c r="B174" s="9">
        <v>109.5</v>
      </c>
      <c r="C174" s="9">
        <v>112.949997</v>
      </c>
      <c r="D174" s="9">
        <v>109.199997</v>
      </c>
      <c r="E174" s="9">
        <v>111.800003</v>
      </c>
      <c r="F174" s="9">
        <v>101.767105</v>
      </c>
      <c r="G174" s="9">
        <v>1558095.0</v>
      </c>
    </row>
    <row r="175">
      <c r="A175" s="15">
        <v>42474.0</v>
      </c>
      <c r="B175" s="9">
        <v>112.400002</v>
      </c>
      <c r="C175" s="9">
        <v>112.699997</v>
      </c>
      <c r="D175" s="9">
        <v>110.550003</v>
      </c>
      <c r="E175" s="9">
        <v>112.300003</v>
      </c>
      <c r="F175" s="9">
        <v>102.222229</v>
      </c>
      <c r="G175" s="9">
        <v>936821.0</v>
      </c>
    </row>
    <row r="176">
      <c r="A176" s="15">
        <v>42475.0</v>
      </c>
      <c r="B176" s="9">
        <v>111.199997</v>
      </c>
      <c r="C176" s="9">
        <v>111.949997</v>
      </c>
      <c r="D176" s="9">
        <v>109.5</v>
      </c>
      <c r="E176" s="9">
        <v>109.650002</v>
      </c>
      <c r="F176" s="9">
        <v>99.810051</v>
      </c>
      <c r="G176" s="9">
        <v>958909.0</v>
      </c>
    </row>
    <row r="177">
      <c r="A177" s="15">
        <v>42478.0</v>
      </c>
      <c r="B177" s="9">
        <v>108.099998</v>
      </c>
      <c r="C177" s="9">
        <v>111.650002</v>
      </c>
      <c r="D177" s="9">
        <v>107.349998</v>
      </c>
      <c r="E177" s="9">
        <v>110.849998</v>
      </c>
      <c r="F177" s="9">
        <v>100.902351</v>
      </c>
      <c r="G177" s="9">
        <v>821777.0</v>
      </c>
    </row>
    <row r="178">
      <c r="A178" s="15">
        <v>42479.0</v>
      </c>
      <c r="B178" s="9">
        <v>111.550003</v>
      </c>
      <c r="C178" s="9">
        <v>113.400002</v>
      </c>
      <c r="D178" s="9">
        <v>110.699997</v>
      </c>
      <c r="E178" s="9">
        <v>113.400002</v>
      </c>
      <c r="F178" s="9">
        <v>103.223518</v>
      </c>
      <c r="G178" s="9">
        <v>1206947.0</v>
      </c>
    </row>
    <row r="179">
      <c r="A179" s="15">
        <v>42480.0</v>
      </c>
      <c r="B179" s="9">
        <v>112.800003</v>
      </c>
      <c r="C179" s="9">
        <v>122.400002</v>
      </c>
      <c r="D179" s="9">
        <v>112.650002</v>
      </c>
      <c r="E179" s="9">
        <v>120.900002</v>
      </c>
      <c r="F179" s="9">
        <v>110.050468</v>
      </c>
      <c r="G179" s="9">
        <v>3933415.0</v>
      </c>
    </row>
    <row r="180">
      <c r="A180" s="15">
        <v>42481.0</v>
      </c>
      <c r="B180" s="9">
        <v>125.0</v>
      </c>
      <c r="C180" s="9">
        <v>130.0</v>
      </c>
      <c r="D180" s="9">
        <v>122.150002</v>
      </c>
      <c r="E180" s="9">
        <v>127.050003</v>
      </c>
      <c r="F180" s="9">
        <v>115.648575</v>
      </c>
      <c r="G180" s="9">
        <v>4099050.0</v>
      </c>
    </row>
    <row r="181">
      <c r="A181" s="15">
        <v>42482.0</v>
      </c>
      <c r="B181" s="9">
        <v>125.0</v>
      </c>
      <c r="C181" s="9">
        <v>128.100006</v>
      </c>
      <c r="D181" s="9">
        <v>119.300003</v>
      </c>
      <c r="E181" s="9">
        <v>125.449997</v>
      </c>
      <c r="F181" s="9">
        <v>116.774887</v>
      </c>
      <c r="G181" s="9">
        <v>2589724.0</v>
      </c>
    </row>
    <row r="182">
      <c r="A182" s="15">
        <v>42485.0</v>
      </c>
      <c r="B182" s="9">
        <v>124.650002</v>
      </c>
      <c r="C182" s="9">
        <v>125.0</v>
      </c>
      <c r="D182" s="9">
        <v>121.349998</v>
      </c>
      <c r="E182" s="9">
        <v>123.099998</v>
      </c>
      <c r="F182" s="9">
        <v>114.587402</v>
      </c>
      <c r="G182" s="9">
        <v>1047567.0</v>
      </c>
    </row>
    <row r="183">
      <c r="A183" s="15">
        <v>42486.0</v>
      </c>
      <c r="B183" s="9">
        <v>123.75</v>
      </c>
      <c r="C183" s="9">
        <v>126.75</v>
      </c>
      <c r="D183" s="9">
        <v>123.650002</v>
      </c>
      <c r="E183" s="9">
        <v>125.050003</v>
      </c>
      <c r="F183" s="9">
        <v>116.402557</v>
      </c>
      <c r="G183" s="9">
        <v>946563.0</v>
      </c>
    </row>
    <row r="184">
      <c r="A184" s="15">
        <v>42487.0</v>
      </c>
      <c r="B184" s="9">
        <v>126.599998</v>
      </c>
      <c r="C184" s="9">
        <v>129.949997</v>
      </c>
      <c r="D184" s="9">
        <v>126.099998</v>
      </c>
      <c r="E184" s="9">
        <v>129.449997</v>
      </c>
      <c r="F184" s="9">
        <v>120.498291</v>
      </c>
      <c r="G184" s="9">
        <v>1588232.0</v>
      </c>
    </row>
    <row r="185">
      <c r="A185" s="15">
        <v>42488.0</v>
      </c>
      <c r="B185" s="9">
        <v>128.600006</v>
      </c>
      <c r="C185" s="9">
        <v>132.649994</v>
      </c>
      <c r="D185" s="9">
        <v>127.400002</v>
      </c>
      <c r="E185" s="9">
        <v>132.25</v>
      </c>
      <c r="F185" s="9">
        <v>123.10466</v>
      </c>
      <c r="G185" s="9">
        <v>1969626.0</v>
      </c>
    </row>
    <row r="186">
      <c r="A186" s="15">
        <v>42489.0</v>
      </c>
      <c r="B186" s="9">
        <v>130.699997</v>
      </c>
      <c r="C186" s="9">
        <v>132.850006</v>
      </c>
      <c r="D186" s="9">
        <v>126.449997</v>
      </c>
      <c r="E186" s="9">
        <v>126.449997</v>
      </c>
      <c r="F186" s="9">
        <v>117.705742</v>
      </c>
      <c r="G186" s="9">
        <v>1750792.0</v>
      </c>
    </row>
    <row r="187">
      <c r="A187" s="15">
        <v>42492.0</v>
      </c>
      <c r="B187" s="9">
        <v>127.0</v>
      </c>
      <c r="C187" s="9">
        <v>128.800003</v>
      </c>
      <c r="D187" s="9">
        <v>125.849998</v>
      </c>
      <c r="E187" s="9">
        <v>126.650002</v>
      </c>
      <c r="F187" s="9">
        <v>117.891914</v>
      </c>
      <c r="G187" s="9">
        <v>723211.0</v>
      </c>
    </row>
    <row r="188">
      <c r="A188" s="15">
        <v>42493.0</v>
      </c>
      <c r="B188" s="9">
        <v>126.25</v>
      </c>
      <c r="C188" s="9">
        <v>126.349998</v>
      </c>
      <c r="D188" s="9">
        <v>122.199997</v>
      </c>
      <c r="E188" s="9">
        <v>122.699997</v>
      </c>
      <c r="F188" s="9">
        <v>114.215065</v>
      </c>
      <c r="G188" s="9">
        <v>1177578.0</v>
      </c>
    </row>
    <row r="189">
      <c r="A189" s="15">
        <v>42494.0</v>
      </c>
      <c r="B189" s="9">
        <v>122.800003</v>
      </c>
      <c r="C189" s="9">
        <v>124.199997</v>
      </c>
      <c r="D189" s="9">
        <v>119.699997</v>
      </c>
      <c r="E189" s="9">
        <v>119.900002</v>
      </c>
      <c r="F189" s="9">
        <v>111.608696</v>
      </c>
      <c r="G189" s="9">
        <v>1146275.0</v>
      </c>
    </row>
    <row r="190">
      <c r="A190" s="15">
        <v>42495.0</v>
      </c>
      <c r="B190" s="9">
        <v>120.050003</v>
      </c>
      <c r="C190" s="9">
        <v>120.849998</v>
      </c>
      <c r="D190" s="9">
        <v>117.5</v>
      </c>
      <c r="E190" s="9">
        <v>118.5</v>
      </c>
      <c r="F190" s="9">
        <v>110.305496</v>
      </c>
      <c r="G190" s="9">
        <v>871670.0</v>
      </c>
    </row>
    <row r="191">
      <c r="A191" s="15">
        <v>42496.0</v>
      </c>
      <c r="B191" s="9">
        <v>117.949997</v>
      </c>
      <c r="C191" s="9">
        <v>123.0</v>
      </c>
      <c r="D191" s="9">
        <v>117.349998</v>
      </c>
      <c r="E191" s="9">
        <v>121.800003</v>
      </c>
      <c r="F191" s="9">
        <v>113.377304</v>
      </c>
      <c r="G191" s="9">
        <v>1297282.0</v>
      </c>
    </row>
    <row r="192">
      <c r="A192" s="15">
        <v>42499.0</v>
      </c>
      <c r="B192" s="9">
        <v>124.300003</v>
      </c>
      <c r="C192" s="9">
        <v>127.25</v>
      </c>
      <c r="D192" s="9">
        <v>123.349998</v>
      </c>
      <c r="E192" s="9">
        <v>124.400002</v>
      </c>
      <c r="F192" s="9">
        <v>115.797508</v>
      </c>
      <c r="G192" s="9">
        <v>1327436.0</v>
      </c>
    </row>
    <row r="193">
      <c r="A193" s="15">
        <v>42500.0</v>
      </c>
      <c r="B193" s="9">
        <v>126.300003</v>
      </c>
      <c r="C193" s="9">
        <v>129.949997</v>
      </c>
      <c r="D193" s="9">
        <v>126.050003</v>
      </c>
      <c r="E193" s="9">
        <v>129.649994</v>
      </c>
      <c r="F193" s="9">
        <v>120.684456</v>
      </c>
      <c r="G193" s="9">
        <v>1488393.0</v>
      </c>
    </row>
    <row r="194">
      <c r="A194" s="15">
        <v>42501.0</v>
      </c>
      <c r="B194" s="9">
        <v>129.100006</v>
      </c>
      <c r="C194" s="9">
        <v>130.699997</v>
      </c>
      <c r="D194" s="9">
        <v>127.550003</v>
      </c>
      <c r="E194" s="9">
        <v>130.350006</v>
      </c>
      <c r="F194" s="9">
        <v>121.33606</v>
      </c>
      <c r="G194" s="9">
        <v>1328333.0</v>
      </c>
    </row>
    <row r="195">
      <c r="A195" s="15">
        <v>42502.0</v>
      </c>
      <c r="B195" s="9">
        <v>129.850006</v>
      </c>
      <c r="C195" s="9">
        <v>130.25</v>
      </c>
      <c r="D195" s="9">
        <v>126.349998</v>
      </c>
      <c r="E195" s="9">
        <v>127.5</v>
      </c>
      <c r="F195" s="9">
        <v>118.683128</v>
      </c>
      <c r="G195" s="9">
        <v>1121119.0</v>
      </c>
    </row>
    <row r="196">
      <c r="A196" s="15">
        <v>42503.0</v>
      </c>
      <c r="B196" s="9">
        <v>126.650002</v>
      </c>
      <c r="C196" s="9">
        <v>129.449997</v>
      </c>
      <c r="D196" s="9">
        <v>125.599998</v>
      </c>
      <c r="E196" s="9">
        <v>129.199997</v>
      </c>
      <c r="F196" s="9">
        <v>120.265572</v>
      </c>
      <c r="G196" s="9">
        <v>994582.0</v>
      </c>
    </row>
    <row r="197">
      <c r="A197" s="15">
        <v>42507.0</v>
      </c>
      <c r="B197" s="9">
        <v>129.199997</v>
      </c>
      <c r="C197" s="9">
        <v>131.0</v>
      </c>
      <c r="D197" s="9">
        <v>124.699997</v>
      </c>
      <c r="E197" s="9">
        <v>125.75</v>
      </c>
      <c r="F197" s="9">
        <v>117.054153</v>
      </c>
      <c r="G197" s="9">
        <v>1526281.0</v>
      </c>
    </row>
    <row r="198">
      <c r="A198" s="15">
        <v>42508.0</v>
      </c>
      <c r="B198" s="9">
        <v>125.0</v>
      </c>
      <c r="C198" s="9">
        <v>128.25</v>
      </c>
      <c r="D198" s="9">
        <v>124.75</v>
      </c>
      <c r="E198" s="9">
        <v>128.25</v>
      </c>
      <c r="F198" s="9">
        <v>119.381271</v>
      </c>
      <c r="G198" s="9">
        <v>1094817.0</v>
      </c>
    </row>
    <row r="199">
      <c r="A199" s="15">
        <v>42509.0</v>
      </c>
      <c r="B199" s="9">
        <v>128.0</v>
      </c>
      <c r="C199" s="9">
        <v>131.399994</v>
      </c>
      <c r="D199" s="9">
        <v>126.550003</v>
      </c>
      <c r="E199" s="9">
        <v>128.149994</v>
      </c>
      <c r="F199" s="9">
        <v>119.288177</v>
      </c>
      <c r="G199" s="9">
        <v>1276561.0</v>
      </c>
    </row>
    <row r="200">
      <c r="A200" s="15">
        <v>42510.0</v>
      </c>
      <c r="B200" s="9">
        <v>128.800003</v>
      </c>
      <c r="C200" s="9">
        <v>130.0</v>
      </c>
      <c r="D200" s="9">
        <v>127.400002</v>
      </c>
      <c r="E200" s="9">
        <v>129.649994</v>
      </c>
      <c r="F200" s="9">
        <v>120.684456</v>
      </c>
      <c r="G200" s="9">
        <v>1180553.0</v>
      </c>
    </row>
    <row r="201">
      <c r="A201" s="15">
        <v>42513.0</v>
      </c>
      <c r="B201" s="9">
        <v>129.699997</v>
      </c>
      <c r="C201" s="9">
        <v>130.399994</v>
      </c>
      <c r="D201" s="9">
        <v>127.599998</v>
      </c>
      <c r="E201" s="9">
        <v>128.300003</v>
      </c>
      <c r="F201" s="9">
        <v>119.427818</v>
      </c>
      <c r="G201" s="9">
        <v>1023694.0</v>
      </c>
    </row>
    <row r="202">
      <c r="A202" s="15">
        <v>42514.0</v>
      </c>
      <c r="B202" s="9">
        <v>128.800003</v>
      </c>
      <c r="C202" s="9">
        <v>134.0</v>
      </c>
      <c r="D202" s="9">
        <v>127.599998</v>
      </c>
      <c r="E202" s="9">
        <v>133.399994</v>
      </c>
      <c r="F202" s="9">
        <v>124.175133</v>
      </c>
      <c r="G202" s="9">
        <v>1961703.0</v>
      </c>
    </row>
    <row r="203">
      <c r="A203" s="15">
        <v>42515.0</v>
      </c>
      <c r="B203" s="9">
        <v>134.449997</v>
      </c>
      <c r="C203" s="9">
        <v>135.600006</v>
      </c>
      <c r="D203" s="9">
        <v>133.850006</v>
      </c>
      <c r="E203" s="9">
        <v>134.300003</v>
      </c>
      <c r="F203" s="9">
        <v>125.012894</v>
      </c>
      <c r="G203" s="9">
        <v>1592604.0</v>
      </c>
    </row>
    <row r="204">
      <c r="A204" s="15">
        <v>42516.0</v>
      </c>
      <c r="B204" s="9">
        <v>133.699997</v>
      </c>
      <c r="C204" s="9">
        <v>136.0</v>
      </c>
      <c r="D204" s="9">
        <v>133.350006</v>
      </c>
      <c r="E204" s="9">
        <v>135.300003</v>
      </c>
      <c r="F204" s="9">
        <v>125.943756</v>
      </c>
      <c r="G204" s="9">
        <v>879780.0</v>
      </c>
    </row>
    <row r="205">
      <c r="A205" s="15">
        <v>42517.0</v>
      </c>
      <c r="B205" s="9">
        <v>134.75</v>
      </c>
      <c r="C205" s="9">
        <v>135.75</v>
      </c>
      <c r="D205" s="9">
        <v>133.100006</v>
      </c>
      <c r="E205" s="9">
        <v>135.649994</v>
      </c>
      <c r="F205" s="9">
        <v>126.269539</v>
      </c>
      <c r="G205" s="9">
        <v>968631.0</v>
      </c>
    </row>
    <row r="206">
      <c r="A206" s="15">
        <v>42520.0</v>
      </c>
      <c r="B206" s="9">
        <v>136.399994</v>
      </c>
      <c r="C206" s="9">
        <v>138.0</v>
      </c>
      <c r="D206" s="9">
        <v>136.0</v>
      </c>
      <c r="E206" s="9">
        <v>137.949997</v>
      </c>
      <c r="F206" s="9">
        <v>128.410492</v>
      </c>
      <c r="G206" s="9">
        <v>923030.0</v>
      </c>
    </row>
    <row r="207">
      <c r="A207" s="15">
        <v>42521.0</v>
      </c>
      <c r="B207" s="9">
        <v>139.0</v>
      </c>
      <c r="C207" s="9">
        <v>139.399994</v>
      </c>
      <c r="D207" s="9">
        <v>131.449997</v>
      </c>
      <c r="E207" s="9">
        <v>134.350006</v>
      </c>
      <c r="F207" s="9">
        <v>125.059441</v>
      </c>
      <c r="G207" s="9">
        <v>2539945.0</v>
      </c>
    </row>
    <row r="208">
      <c r="A208" s="15">
        <v>42522.0</v>
      </c>
      <c r="B208" s="9">
        <v>134.199997</v>
      </c>
      <c r="C208" s="9">
        <v>134.350006</v>
      </c>
      <c r="D208" s="9">
        <v>131.25</v>
      </c>
      <c r="E208" s="9">
        <v>131.800003</v>
      </c>
      <c r="F208" s="9">
        <v>122.685783</v>
      </c>
      <c r="G208" s="9">
        <v>1408036.0</v>
      </c>
    </row>
    <row r="209">
      <c r="A209" s="15">
        <v>42523.0</v>
      </c>
      <c r="B209" s="9">
        <v>131.25</v>
      </c>
      <c r="C209" s="9">
        <v>135.350006</v>
      </c>
      <c r="D209" s="9">
        <v>130.800003</v>
      </c>
      <c r="E209" s="9">
        <v>134.149994</v>
      </c>
      <c r="F209" s="9">
        <v>124.873268</v>
      </c>
      <c r="G209" s="9">
        <v>1252485.0</v>
      </c>
    </row>
    <row r="210">
      <c r="A210" s="15">
        <v>42524.0</v>
      </c>
      <c r="B210" s="9">
        <v>135.050003</v>
      </c>
      <c r="C210" s="9">
        <v>135.75</v>
      </c>
      <c r="D210" s="9">
        <v>129.600006</v>
      </c>
      <c r="E210" s="9">
        <v>130.199997</v>
      </c>
      <c r="F210" s="9">
        <v>121.196419</v>
      </c>
      <c r="G210" s="9">
        <v>1680719.0</v>
      </c>
    </row>
    <row r="211">
      <c r="A211" s="15">
        <v>42527.0</v>
      </c>
      <c r="B211" s="9">
        <v>131.050003</v>
      </c>
      <c r="C211" s="9">
        <v>132.850006</v>
      </c>
      <c r="D211" s="9">
        <v>130.550003</v>
      </c>
      <c r="E211" s="9">
        <v>130.949997</v>
      </c>
      <c r="F211" s="9">
        <v>121.894562</v>
      </c>
      <c r="G211" s="9">
        <v>768216.0</v>
      </c>
    </row>
    <row r="212">
      <c r="A212" s="15">
        <v>42528.0</v>
      </c>
      <c r="B212" s="9">
        <v>131.399994</v>
      </c>
      <c r="C212" s="9">
        <v>134.350006</v>
      </c>
      <c r="D212" s="9">
        <v>131.399994</v>
      </c>
      <c r="E212" s="9">
        <v>133.600006</v>
      </c>
      <c r="F212" s="9">
        <v>124.361313</v>
      </c>
      <c r="G212" s="9">
        <v>1117481.0</v>
      </c>
    </row>
    <row r="213">
      <c r="A213" s="15">
        <v>42529.0</v>
      </c>
      <c r="B213" s="9">
        <v>133.449997</v>
      </c>
      <c r="C213" s="9">
        <v>134.600006</v>
      </c>
      <c r="D213" s="9">
        <v>130.75</v>
      </c>
      <c r="E213" s="9">
        <v>131.149994</v>
      </c>
      <c r="F213" s="9">
        <v>122.080727</v>
      </c>
      <c r="G213" s="9">
        <v>916537.0</v>
      </c>
    </row>
    <row r="214">
      <c r="A214" s="15">
        <v>42530.0</v>
      </c>
      <c r="B214" s="9">
        <v>131.649994</v>
      </c>
      <c r="C214" s="9">
        <v>131.850006</v>
      </c>
      <c r="D214" s="9">
        <v>126.849998</v>
      </c>
      <c r="E214" s="9">
        <v>128.25</v>
      </c>
      <c r="F214" s="9">
        <v>119.381271</v>
      </c>
      <c r="G214" s="9">
        <v>1329588.0</v>
      </c>
    </row>
    <row r="215">
      <c r="A215" s="15">
        <v>42531.0</v>
      </c>
      <c r="B215" s="9">
        <v>127.800003</v>
      </c>
      <c r="C215" s="9">
        <v>127.949997</v>
      </c>
      <c r="D215" s="9">
        <v>124.0</v>
      </c>
      <c r="E215" s="9">
        <v>125.449997</v>
      </c>
      <c r="F215" s="9">
        <v>116.774887</v>
      </c>
      <c r="G215" s="9">
        <v>1686477.0</v>
      </c>
    </row>
    <row r="216">
      <c r="A216" s="15">
        <v>42534.0</v>
      </c>
      <c r="B216" s="9">
        <v>123.0</v>
      </c>
      <c r="C216" s="9">
        <v>123.550003</v>
      </c>
      <c r="D216" s="9">
        <v>120.800003</v>
      </c>
      <c r="E216" s="9">
        <v>121.800003</v>
      </c>
      <c r="F216" s="9">
        <v>113.377304</v>
      </c>
      <c r="G216" s="9">
        <v>1334255.0</v>
      </c>
    </row>
    <row r="217">
      <c r="A217" s="15">
        <v>42535.0</v>
      </c>
      <c r="B217" s="9">
        <v>120.449997</v>
      </c>
      <c r="C217" s="9">
        <v>121.25</v>
      </c>
      <c r="D217" s="9">
        <v>118.650002</v>
      </c>
      <c r="E217" s="9">
        <v>119.099998</v>
      </c>
      <c r="F217" s="9">
        <v>110.864014</v>
      </c>
      <c r="G217" s="9">
        <v>1461810.0</v>
      </c>
    </row>
    <row r="218">
      <c r="A218" s="15">
        <v>42536.0</v>
      </c>
      <c r="B218" s="9">
        <v>122.050003</v>
      </c>
      <c r="C218" s="9">
        <v>122.699997</v>
      </c>
      <c r="D218" s="9">
        <v>119.400002</v>
      </c>
      <c r="E218" s="9">
        <v>120.150002</v>
      </c>
      <c r="F218" s="9">
        <v>111.8414</v>
      </c>
      <c r="G218" s="9">
        <v>1364919.0</v>
      </c>
    </row>
    <row r="219">
      <c r="A219" s="15">
        <v>42537.0</v>
      </c>
      <c r="B219" s="9">
        <v>118.150002</v>
      </c>
      <c r="C219" s="9">
        <v>119.800003</v>
      </c>
      <c r="D219" s="9">
        <v>115.0</v>
      </c>
      <c r="E219" s="9">
        <v>117.550003</v>
      </c>
      <c r="F219" s="9">
        <v>109.421204</v>
      </c>
      <c r="G219" s="9">
        <v>1853159.0</v>
      </c>
    </row>
    <row r="220">
      <c r="A220" s="15">
        <v>42538.0</v>
      </c>
      <c r="B220" s="9">
        <v>119.0</v>
      </c>
      <c r="C220" s="9">
        <v>120.599998</v>
      </c>
      <c r="D220" s="9">
        <v>118.300003</v>
      </c>
      <c r="E220" s="9">
        <v>118.75</v>
      </c>
      <c r="F220" s="9">
        <v>110.538216</v>
      </c>
      <c r="G220" s="9">
        <v>1606888.0</v>
      </c>
    </row>
    <row r="221">
      <c r="A221" s="15">
        <v>42541.0</v>
      </c>
      <c r="B221" s="9">
        <v>124.0</v>
      </c>
      <c r="C221" s="9">
        <v>125.699997</v>
      </c>
      <c r="D221" s="9">
        <v>123.400002</v>
      </c>
      <c r="E221" s="9">
        <v>124.75</v>
      </c>
      <c r="F221" s="9">
        <v>116.123306</v>
      </c>
      <c r="G221" s="9">
        <v>1573582.0</v>
      </c>
    </row>
    <row r="222">
      <c r="A222" s="15">
        <v>42542.0</v>
      </c>
      <c r="B222" s="9">
        <v>124.099998</v>
      </c>
      <c r="C222" s="9">
        <v>125.400002</v>
      </c>
      <c r="D222" s="9">
        <v>122.699997</v>
      </c>
      <c r="E222" s="9">
        <v>123.599998</v>
      </c>
      <c r="F222" s="9">
        <v>115.052834</v>
      </c>
      <c r="G222" s="9">
        <v>1053963.0</v>
      </c>
    </row>
    <row r="223">
      <c r="A223" s="15">
        <v>42543.0</v>
      </c>
      <c r="B223" s="9">
        <v>124.5</v>
      </c>
      <c r="C223" s="9">
        <v>125.0</v>
      </c>
      <c r="D223" s="9">
        <v>123.099998</v>
      </c>
      <c r="E223" s="9">
        <v>123.099998</v>
      </c>
      <c r="F223" s="9">
        <v>114.587402</v>
      </c>
      <c r="G223" s="9">
        <v>827531.0</v>
      </c>
    </row>
    <row r="224">
      <c r="A224" s="15">
        <v>42544.0</v>
      </c>
      <c r="B224" s="9">
        <v>124.849998</v>
      </c>
      <c r="C224" s="9">
        <v>127.25</v>
      </c>
      <c r="D224" s="9">
        <v>123.400002</v>
      </c>
      <c r="E224" s="9">
        <v>126.949997</v>
      </c>
      <c r="F224" s="9">
        <v>118.334579</v>
      </c>
      <c r="G224" s="9">
        <v>1340376.0</v>
      </c>
    </row>
    <row r="225">
      <c r="A225" s="15">
        <v>42545.0</v>
      </c>
      <c r="B225" s="9">
        <v>111.0</v>
      </c>
      <c r="C225" s="9">
        <v>121.650002</v>
      </c>
      <c r="D225" s="9">
        <v>109.599998</v>
      </c>
      <c r="E225" s="9">
        <v>114.25</v>
      </c>
      <c r="F225" s="9">
        <v>106.496468</v>
      </c>
      <c r="G225" s="9">
        <v>4845355.0</v>
      </c>
    </row>
    <row r="226">
      <c r="A226" s="15">
        <v>42548.0</v>
      </c>
      <c r="B226" s="9">
        <v>115.0</v>
      </c>
      <c r="C226" s="9">
        <v>115.599998</v>
      </c>
      <c r="D226" s="9">
        <v>105.25</v>
      </c>
      <c r="E226" s="9">
        <v>106.099998</v>
      </c>
      <c r="F226" s="9">
        <v>98.899559</v>
      </c>
      <c r="G226" s="9">
        <v>3183620.0</v>
      </c>
    </row>
    <row r="227">
      <c r="A227" s="15">
        <v>42549.0</v>
      </c>
      <c r="B227" s="9">
        <v>109.650002</v>
      </c>
      <c r="C227" s="9">
        <v>111.400002</v>
      </c>
      <c r="D227" s="9">
        <v>107.5</v>
      </c>
      <c r="E227" s="9">
        <v>107.849998</v>
      </c>
      <c r="F227" s="9">
        <v>100.530792</v>
      </c>
      <c r="G227" s="9">
        <v>2258891.0</v>
      </c>
    </row>
    <row r="228">
      <c r="A228" s="15">
        <v>42550.0</v>
      </c>
      <c r="B228" s="9">
        <v>110.800003</v>
      </c>
      <c r="C228" s="9">
        <v>111.0</v>
      </c>
      <c r="D228" s="9">
        <v>107.550003</v>
      </c>
      <c r="E228" s="9">
        <v>108.650002</v>
      </c>
      <c r="F228" s="9">
        <v>101.276512</v>
      </c>
      <c r="G228" s="9">
        <v>1927211.0</v>
      </c>
    </row>
    <row r="229">
      <c r="A229" s="15">
        <v>42551.0</v>
      </c>
      <c r="B229" s="9">
        <v>108.650002</v>
      </c>
      <c r="C229" s="9">
        <v>109.0</v>
      </c>
      <c r="D229" s="9">
        <v>105.949997</v>
      </c>
      <c r="E229" s="9">
        <v>108.300003</v>
      </c>
      <c r="F229" s="9">
        <v>100.950264</v>
      </c>
      <c r="G229" s="9">
        <v>1828468.0</v>
      </c>
    </row>
    <row r="230">
      <c r="A230" s="15">
        <v>42552.0</v>
      </c>
      <c r="B230" s="9">
        <v>109.550003</v>
      </c>
      <c r="C230" s="9">
        <v>115.199997</v>
      </c>
      <c r="D230" s="9">
        <v>108.800003</v>
      </c>
      <c r="E230" s="9">
        <v>113.650002</v>
      </c>
      <c r="F230" s="9">
        <v>105.93718</v>
      </c>
      <c r="G230" s="9">
        <v>1826576.0</v>
      </c>
    </row>
    <row r="231">
      <c r="A231" s="15">
        <v>42555.0</v>
      </c>
      <c r="B231" s="9">
        <v>115.0</v>
      </c>
      <c r="C231" s="9">
        <v>115.199997</v>
      </c>
      <c r="D231" s="9">
        <v>109.849998</v>
      </c>
      <c r="E231" s="9">
        <v>111.400002</v>
      </c>
      <c r="F231" s="9">
        <v>103.839874</v>
      </c>
      <c r="G231" s="9">
        <v>1136465.0</v>
      </c>
    </row>
    <row r="232">
      <c r="A232" s="15">
        <v>42556.0</v>
      </c>
      <c r="B232" s="9">
        <v>110.5</v>
      </c>
      <c r="C232" s="9">
        <v>111.0</v>
      </c>
      <c r="D232" s="9">
        <v>108.099998</v>
      </c>
      <c r="E232" s="9">
        <v>108.199997</v>
      </c>
      <c r="F232" s="9">
        <v>100.85704</v>
      </c>
      <c r="G232" s="9">
        <v>1235665.0</v>
      </c>
    </row>
    <row r="233">
      <c r="A233" s="15">
        <v>42557.0</v>
      </c>
      <c r="B233" s="9">
        <v>107.5</v>
      </c>
      <c r="C233" s="9">
        <v>108.25</v>
      </c>
      <c r="D233" s="9">
        <v>103.650002</v>
      </c>
      <c r="E233" s="9">
        <v>106.150002</v>
      </c>
      <c r="F233" s="9">
        <v>98.946167</v>
      </c>
      <c r="G233" s="9">
        <v>1897786.0</v>
      </c>
    </row>
    <row r="234">
      <c r="A234" s="15">
        <v>42558.0</v>
      </c>
      <c r="B234" s="9">
        <v>107.300003</v>
      </c>
      <c r="C234" s="9">
        <v>109.699997</v>
      </c>
      <c r="D234" s="9">
        <v>105.650002</v>
      </c>
      <c r="E234" s="9">
        <v>106.0</v>
      </c>
      <c r="F234" s="9">
        <v>98.806351</v>
      </c>
      <c r="G234" s="9">
        <v>1152601.0</v>
      </c>
    </row>
    <row r="235">
      <c r="A235" s="15">
        <v>42559.0</v>
      </c>
      <c r="B235" s="9">
        <v>106.400002</v>
      </c>
      <c r="C235" s="9">
        <v>110.949997</v>
      </c>
      <c r="D235" s="9">
        <v>106.0</v>
      </c>
      <c r="E235" s="9">
        <v>110.099998</v>
      </c>
      <c r="F235" s="9">
        <v>102.628098</v>
      </c>
      <c r="G235" s="9">
        <v>1338181.0</v>
      </c>
    </row>
    <row r="236">
      <c r="A236" s="15">
        <v>42562.0</v>
      </c>
      <c r="B236" s="9">
        <v>112.0</v>
      </c>
      <c r="C236" s="9">
        <v>113.949997</v>
      </c>
      <c r="D236" s="9">
        <v>110.5</v>
      </c>
      <c r="E236" s="9">
        <v>113.300003</v>
      </c>
      <c r="F236" s="9">
        <v>105.610939</v>
      </c>
      <c r="G236" s="9">
        <v>1286873.0</v>
      </c>
    </row>
    <row r="237">
      <c r="A237" s="15">
        <v>42563.0</v>
      </c>
      <c r="B237" s="9">
        <v>113.800003</v>
      </c>
      <c r="C237" s="9">
        <v>117.699997</v>
      </c>
      <c r="D237" s="9">
        <v>113.349998</v>
      </c>
      <c r="E237" s="9">
        <v>116.800003</v>
      </c>
      <c r="F237" s="9">
        <v>108.873413</v>
      </c>
      <c r="G237" s="9">
        <v>1422211.0</v>
      </c>
    </row>
    <row r="238">
      <c r="A238" s="15">
        <v>42564.0</v>
      </c>
      <c r="B238" s="9">
        <v>116.949997</v>
      </c>
      <c r="C238" s="9">
        <v>118.599998</v>
      </c>
      <c r="D238" s="9">
        <v>114.75</v>
      </c>
      <c r="E238" s="9">
        <v>114.849998</v>
      </c>
      <c r="F238" s="9">
        <v>107.055748</v>
      </c>
      <c r="G238" s="9">
        <v>1214763.0</v>
      </c>
    </row>
    <row r="239">
      <c r="A239" s="15">
        <v>42565.0</v>
      </c>
      <c r="B239" s="9">
        <v>116.050003</v>
      </c>
      <c r="C239" s="9">
        <v>118.099998</v>
      </c>
      <c r="D239" s="9">
        <v>115.699997</v>
      </c>
      <c r="E239" s="9">
        <v>117.25</v>
      </c>
      <c r="F239" s="9">
        <v>109.29287</v>
      </c>
      <c r="G239" s="9">
        <v>1155867.0</v>
      </c>
    </row>
    <row r="240">
      <c r="A240" s="15">
        <v>42566.0</v>
      </c>
      <c r="B240" s="9">
        <v>116.699997</v>
      </c>
      <c r="C240" s="9">
        <v>117.599998</v>
      </c>
      <c r="D240" s="9">
        <v>115.099998</v>
      </c>
      <c r="E240" s="9">
        <v>116.150002</v>
      </c>
      <c r="F240" s="9">
        <v>108.267525</v>
      </c>
      <c r="G240" s="9">
        <v>972116.0</v>
      </c>
    </row>
    <row r="241">
      <c r="A241" s="15">
        <v>42569.0</v>
      </c>
      <c r="B241" s="9">
        <v>116.800003</v>
      </c>
      <c r="C241" s="9">
        <v>118.949997</v>
      </c>
      <c r="D241" s="9">
        <v>115.25</v>
      </c>
      <c r="E241" s="9">
        <v>117.25</v>
      </c>
      <c r="F241" s="9">
        <v>109.29287</v>
      </c>
      <c r="G241" s="9">
        <v>1056346.0</v>
      </c>
    </row>
    <row r="242">
      <c r="A242" s="15">
        <v>42570.0</v>
      </c>
      <c r="B242" s="9">
        <v>116.300003</v>
      </c>
      <c r="C242" s="9">
        <v>117.300003</v>
      </c>
      <c r="D242" s="9">
        <v>114.099998</v>
      </c>
      <c r="E242" s="9">
        <v>116.449997</v>
      </c>
      <c r="F242" s="9">
        <v>108.547157</v>
      </c>
      <c r="G242" s="9">
        <v>1368622.0</v>
      </c>
    </row>
    <row r="243">
      <c r="A243" s="15">
        <v>42571.0</v>
      </c>
      <c r="B243" s="9">
        <v>116.199997</v>
      </c>
      <c r="C243" s="9">
        <v>124.900002</v>
      </c>
      <c r="D243" s="9">
        <v>115.099998</v>
      </c>
      <c r="E243" s="9">
        <v>123.449997</v>
      </c>
      <c r="F243" s="9">
        <v>115.072105</v>
      </c>
      <c r="G243" s="9">
        <v>3515190.0</v>
      </c>
    </row>
    <row r="244">
      <c r="A244" s="15">
        <v>42572.0</v>
      </c>
      <c r="B244" s="9">
        <v>123.599998</v>
      </c>
      <c r="C244" s="9">
        <v>124.800003</v>
      </c>
      <c r="D244" s="9">
        <v>120.150002</v>
      </c>
      <c r="E244" s="9">
        <v>120.849998</v>
      </c>
      <c r="F244" s="9">
        <v>112.64856</v>
      </c>
      <c r="G244" s="9">
        <v>1572937.0</v>
      </c>
    </row>
    <row r="245">
      <c r="A245" s="15">
        <v>42573.0</v>
      </c>
      <c r="B245" s="9">
        <v>120.550003</v>
      </c>
      <c r="C245" s="9">
        <v>121.699997</v>
      </c>
      <c r="D245" s="9">
        <v>119.25</v>
      </c>
      <c r="E245" s="9">
        <v>120.599998</v>
      </c>
      <c r="F245" s="9">
        <v>112.415527</v>
      </c>
      <c r="G245" s="9">
        <v>841261.0</v>
      </c>
    </row>
    <row r="246">
      <c r="A246" s="15">
        <v>42576.0</v>
      </c>
      <c r="B246" s="9">
        <v>120.699997</v>
      </c>
      <c r="C246" s="9">
        <v>122.699997</v>
      </c>
      <c r="D246" s="9">
        <v>119.650002</v>
      </c>
      <c r="E246" s="9">
        <v>121.699997</v>
      </c>
      <c r="F246" s="9">
        <v>113.440872</v>
      </c>
      <c r="G246" s="9">
        <v>868527.0</v>
      </c>
    </row>
    <row r="247">
      <c r="A247" s="15">
        <v>42577.0</v>
      </c>
      <c r="B247" s="9">
        <v>122.550003</v>
      </c>
      <c r="C247" s="9">
        <v>125.099998</v>
      </c>
      <c r="D247" s="9">
        <v>122.0</v>
      </c>
      <c r="E247" s="9">
        <v>124.75</v>
      </c>
      <c r="F247" s="9">
        <v>116.28389</v>
      </c>
      <c r="G247" s="9">
        <v>1162157.0</v>
      </c>
    </row>
    <row r="248">
      <c r="A248" s="15">
        <v>42578.0</v>
      </c>
      <c r="B248" s="9">
        <v>126.900002</v>
      </c>
      <c r="C248" s="9">
        <v>130.5</v>
      </c>
      <c r="D248" s="9">
        <v>126.699997</v>
      </c>
      <c r="E248" s="9">
        <v>127.699997</v>
      </c>
      <c r="F248" s="9">
        <v>119.033676</v>
      </c>
      <c r="G248" s="9">
        <v>1933068.0</v>
      </c>
    </row>
    <row r="249">
      <c r="A249" s="15">
        <v>42579.0</v>
      </c>
      <c r="B249" s="9">
        <v>128.199997</v>
      </c>
      <c r="C249" s="9">
        <v>128.300003</v>
      </c>
      <c r="D249" s="9">
        <v>123.050003</v>
      </c>
      <c r="E249" s="9">
        <v>123.699997</v>
      </c>
      <c r="F249" s="9">
        <v>115.305145</v>
      </c>
      <c r="G249" s="9">
        <v>1724091.0</v>
      </c>
    </row>
    <row r="250">
      <c r="A250" s="15">
        <v>42580.0</v>
      </c>
      <c r="B250" s="9">
        <v>124.599998</v>
      </c>
      <c r="C250" s="9">
        <v>126.0</v>
      </c>
      <c r="D250" s="9">
        <v>124.550003</v>
      </c>
      <c r="E250" s="9">
        <v>125.800003</v>
      </c>
      <c r="F250" s="9">
        <v>117.262627</v>
      </c>
      <c r="G250" s="9">
        <v>935272.0</v>
      </c>
    </row>
    <row r="251">
      <c r="A251" s="15">
        <v>42583.0</v>
      </c>
      <c r="B251" s="9">
        <v>127.449997</v>
      </c>
      <c r="C251" s="9">
        <v>127.949997</v>
      </c>
      <c r="D251" s="9">
        <v>124.050003</v>
      </c>
      <c r="E251" s="9">
        <v>125.150002</v>
      </c>
      <c r="F251" s="9">
        <v>116.656746</v>
      </c>
      <c r="G251" s="9">
        <v>776562.0</v>
      </c>
    </row>
    <row r="252">
      <c r="A252" s="15">
        <v>42584.0</v>
      </c>
      <c r="B252" s="9">
        <v>125.099998</v>
      </c>
      <c r="C252" s="9">
        <v>125.400002</v>
      </c>
      <c r="D252" s="9">
        <v>118.199997</v>
      </c>
      <c r="E252" s="9">
        <v>118.849998</v>
      </c>
      <c r="F252" s="9">
        <v>110.784286</v>
      </c>
      <c r="G252" s="9">
        <v>1552462.0</v>
      </c>
    </row>
    <row r="253">
      <c r="A253" s="15">
        <v>42585.0</v>
      </c>
      <c r="B253" s="9">
        <v>118.75</v>
      </c>
      <c r="C253" s="9">
        <v>119.099998</v>
      </c>
      <c r="D253" s="9">
        <v>115.599998</v>
      </c>
      <c r="E253" s="9">
        <v>117.800003</v>
      </c>
      <c r="F253" s="9">
        <v>109.80555</v>
      </c>
      <c r="G253" s="9">
        <v>1380655.0</v>
      </c>
    </row>
    <row r="254">
      <c r="A254" s="15">
        <v>42586.0</v>
      </c>
      <c r="B254" s="9">
        <v>119.199997</v>
      </c>
      <c r="C254" s="9">
        <v>121.300003</v>
      </c>
      <c r="D254" s="9">
        <v>118.300003</v>
      </c>
      <c r="E254" s="9">
        <v>119.650002</v>
      </c>
      <c r="F254" s="9">
        <v>111.529999</v>
      </c>
      <c r="G254" s="9">
        <v>874182.0</v>
      </c>
    </row>
    <row r="255">
      <c r="A255" s="15">
        <v>42587.0</v>
      </c>
      <c r="B255" s="9">
        <v>119.949997</v>
      </c>
      <c r="C255" s="9">
        <v>124.25</v>
      </c>
      <c r="D255" s="9">
        <v>119.650002</v>
      </c>
      <c r="E255" s="9">
        <v>124.050003</v>
      </c>
      <c r="F255" s="9">
        <v>115.631393</v>
      </c>
      <c r="G255" s="9">
        <v>938979.0</v>
      </c>
    </row>
    <row r="256">
      <c r="A256" s="15">
        <v>42590.0</v>
      </c>
      <c r="B256" s="9">
        <v>124.599998</v>
      </c>
      <c r="C256" s="9">
        <v>125.900002</v>
      </c>
      <c r="D256" s="9">
        <v>122.800003</v>
      </c>
      <c r="E256" s="9">
        <v>123.150002</v>
      </c>
      <c r="F256" s="9">
        <v>114.792473</v>
      </c>
      <c r="G256" s="9">
        <v>782960.0</v>
      </c>
    </row>
    <row r="257">
      <c r="A257" s="15">
        <v>42591.0</v>
      </c>
      <c r="B257" s="9">
        <v>122.550003</v>
      </c>
      <c r="C257" s="9">
        <v>126.949997</v>
      </c>
      <c r="D257" s="9">
        <v>122.199997</v>
      </c>
      <c r="E257" s="9">
        <v>126.550003</v>
      </c>
      <c r="F257" s="9">
        <v>117.961731</v>
      </c>
      <c r="G257" s="9">
        <v>1043690.0</v>
      </c>
    </row>
    <row r="258">
      <c r="A258" s="15">
        <v>42592.0</v>
      </c>
      <c r="B258" s="9">
        <v>125.650002</v>
      </c>
      <c r="C258" s="9">
        <v>127.550003</v>
      </c>
      <c r="D258" s="9">
        <v>124.800003</v>
      </c>
      <c r="E258" s="9">
        <v>126.400002</v>
      </c>
      <c r="F258" s="9">
        <v>117.821907</v>
      </c>
      <c r="G258" s="9">
        <v>941327.0</v>
      </c>
    </row>
    <row r="259">
      <c r="A259" s="15">
        <v>42593.0</v>
      </c>
      <c r="B259" s="9">
        <v>127.349998</v>
      </c>
      <c r="C259" s="9">
        <v>127.900002</v>
      </c>
      <c r="D259" s="9">
        <v>125.900002</v>
      </c>
      <c r="E259" s="9">
        <v>127.099998</v>
      </c>
      <c r="F259" s="9">
        <v>118.474403</v>
      </c>
      <c r="G259" s="9">
        <v>722793.0</v>
      </c>
    </row>
    <row r="260">
      <c r="A260" s="15">
        <v>42594.0</v>
      </c>
      <c r="B260" s="9">
        <v>126.599998</v>
      </c>
      <c r="C260" s="9">
        <v>127.199997</v>
      </c>
      <c r="D260" s="9">
        <v>124.599998</v>
      </c>
      <c r="E260" s="9">
        <v>124.650002</v>
      </c>
      <c r="F260" s="9">
        <v>116.190674</v>
      </c>
      <c r="G260" s="9">
        <v>781151.0</v>
      </c>
    </row>
    <row r="261">
      <c r="A261" s="15">
        <v>42597.0</v>
      </c>
      <c r="B261" s="9">
        <v>125.5</v>
      </c>
      <c r="C261" s="9">
        <v>127.199997</v>
      </c>
      <c r="D261" s="9">
        <v>125.449997</v>
      </c>
      <c r="E261" s="9">
        <v>126.349998</v>
      </c>
      <c r="F261" s="9">
        <v>117.775299</v>
      </c>
      <c r="G261" s="9">
        <v>544019.0</v>
      </c>
    </row>
    <row r="262">
      <c r="A262" s="15">
        <v>42598.0</v>
      </c>
      <c r="B262" s="9">
        <v>125.050003</v>
      </c>
      <c r="C262" s="9">
        <v>125.849998</v>
      </c>
      <c r="D262" s="9">
        <v>123.449997</v>
      </c>
      <c r="E262" s="9">
        <v>124.150002</v>
      </c>
      <c r="F262" s="9">
        <v>115.724602</v>
      </c>
      <c r="G262" s="9">
        <v>912555.0</v>
      </c>
    </row>
    <row r="263">
      <c r="A263" s="15">
        <v>42599.0</v>
      </c>
      <c r="B263" s="9">
        <v>124.5</v>
      </c>
      <c r="C263" s="9">
        <v>124.849998</v>
      </c>
      <c r="D263" s="9">
        <v>121.25</v>
      </c>
      <c r="E263" s="9">
        <v>121.75</v>
      </c>
      <c r="F263" s="9">
        <v>113.48748</v>
      </c>
      <c r="G263" s="9">
        <v>1005078.0</v>
      </c>
    </row>
    <row r="264">
      <c r="A264" s="15">
        <v>42600.0</v>
      </c>
      <c r="B264" s="9">
        <v>122.650002</v>
      </c>
      <c r="C264" s="9">
        <v>122.699997</v>
      </c>
      <c r="D264" s="9">
        <v>120.150002</v>
      </c>
      <c r="E264" s="9">
        <v>121.75</v>
      </c>
      <c r="F264" s="9">
        <v>113.48748</v>
      </c>
      <c r="G264" s="9">
        <v>732950.0</v>
      </c>
    </row>
    <row r="265">
      <c r="A265" s="15">
        <v>42601.0</v>
      </c>
      <c r="B265" s="9">
        <v>121.550003</v>
      </c>
      <c r="C265" s="9">
        <v>121.550003</v>
      </c>
      <c r="D265" s="9">
        <v>118.75</v>
      </c>
      <c r="E265" s="9">
        <v>119.900002</v>
      </c>
      <c r="F265" s="9">
        <v>111.763039</v>
      </c>
      <c r="G265" s="9">
        <v>955176.0</v>
      </c>
    </row>
    <row r="266">
      <c r="A266" s="15">
        <v>42604.0</v>
      </c>
      <c r="B266" s="9">
        <v>119.25</v>
      </c>
      <c r="C266" s="9">
        <v>122.25</v>
      </c>
      <c r="D266" s="9">
        <v>118.699997</v>
      </c>
      <c r="E266" s="9">
        <v>120.050003</v>
      </c>
      <c r="F266" s="9">
        <v>111.902855</v>
      </c>
      <c r="G266" s="9">
        <v>952770.0</v>
      </c>
    </row>
    <row r="267">
      <c r="A267" s="15">
        <v>42605.0</v>
      </c>
      <c r="B267" s="9">
        <v>121.199997</v>
      </c>
      <c r="C267" s="9">
        <v>123.550003</v>
      </c>
      <c r="D267" s="9">
        <v>120.0</v>
      </c>
      <c r="E267" s="9">
        <v>122.949997</v>
      </c>
      <c r="F267" s="9">
        <v>114.606041</v>
      </c>
      <c r="G267" s="9">
        <v>989956.0</v>
      </c>
    </row>
    <row r="268">
      <c r="A268" s="15">
        <v>42606.0</v>
      </c>
      <c r="B268" s="9">
        <v>123.050003</v>
      </c>
      <c r="C268" s="9">
        <v>123.900002</v>
      </c>
      <c r="D268" s="9">
        <v>121.150002</v>
      </c>
      <c r="E268" s="9">
        <v>122.650002</v>
      </c>
      <c r="F268" s="9">
        <v>114.326401</v>
      </c>
      <c r="G268" s="9">
        <v>721191.0</v>
      </c>
    </row>
    <row r="269">
      <c r="A269" s="15">
        <v>42607.0</v>
      </c>
      <c r="B269" s="9">
        <v>122.050003</v>
      </c>
      <c r="C269" s="9">
        <v>122.400002</v>
      </c>
      <c r="D269" s="9">
        <v>119.449997</v>
      </c>
      <c r="E269" s="9">
        <v>120.400002</v>
      </c>
      <c r="F269" s="9">
        <v>112.229095</v>
      </c>
      <c r="G269" s="9">
        <v>1002019.0</v>
      </c>
    </row>
    <row r="270">
      <c r="A270" s="15">
        <v>42608.0</v>
      </c>
      <c r="B270" s="9">
        <v>120.699997</v>
      </c>
      <c r="C270" s="9">
        <v>124.25</v>
      </c>
      <c r="D270" s="9">
        <v>120.550003</v>
      </c>
      <c r="E270" s="9">
        <v>124.199997</v>
      </c>
      <c r="F270" s="9">
        <v>115.77121</v>
      </c>
      <c r="G270" s="9">
        <v>1262102.0</v>
      </c>
    </row>
    <row r="271">
      <c r="A271" s="15">
        <v>42611.0</v>
      </c>
      <c r="B271" s="9">
        <v>123.199997</v>
      </c>
      <c r="C271" s="9">
        <v>124.900002</v>
      </c>
      <c r="D271" s="9">
        <v>121.849998</v>
      </c>
      <c r="E271" s="9">
        <v>122.400002</v>
      </c>
      <c r="F271" s="9">
        <v>114.093369</v>
      </c>
      <c r="G271" s="9">
        <v>589692.0</v>
      </c>
    </row>
    <row r="272">
      <c r="A272" s="15">
        <v>42612.0</v>
      </c>
      <c r="B272" s="9">
        <v>123.25</v>
      </c>
      <c r="C272" s="9">
        <v>125.25</v>
      </c>
      <c r="D272" s="9">
        <v>122.800003</v>
      </c>
      <c r="E272" s="9">
        <v>124.800003</v>
      </c>
      <c r="F272" s="9">
        <v>116.330498</v>
      </c>
      <c r="G272" s="9">
        <v>964915.0</v>
      </c>
    </row>
    <row r="273">
      <c r="A273" s="15">
        <v>42613.0</v>
      </c>
      <c r="B273" s="9">
        <v>124.400002</v>
      </c>
      <c r="C273" s="9">
        <v>126.099998</v>
      </c>
      <c r="D273" s="9">
        <v>124.199997</v>
      </c>
      <c r="E273" s="9">
        <v>124.5</v>
      </c>
      <c r="F273" s="9">
        <v>116.05085</v>
      </c>
      <c r="G273" s="9">
        <v>889574.0</v>
      </c>
    </row>
    <row r="274">
      <c r="A274" s="15">
        <v>42614.0</v>
      </c>
      <c r="B274" s="9">
        <v>124.849998</v>
      </c>
      <c r="C274" s="9">
        <v>126.949997</v>
      </c>
      <c r="D274" s="9">
        <v>123.050003</v>
      </c>
      <c r="E274" s="9">
        <v>123.849998</v>
      </c>
      <c r="F274" s="9">
        <v>115.444969</v>
      </c>
      <c r="G274" s="9">
        <v>940549.0</v>
      </c>
    </row>
    <row r="275">
      <c r="A275" s="15">
        <v>42615.0</v>
      </c>
      <c r="B275" s="9">
        <v>124.400002</v>
      </c>
      <c r="C275" s="9">
        <v>125.550003</v>
      </c>
      <c r="D275" s="9">
        <v>121.849998</v>
      </c>
      <c r="E275" s="9">
        <v>125.150002</v>
      </c>
      <c r="F275" s="9">
        <v>116.656746</v>
      </c>
      <c r="G275" s="9">
        <v>1126209.0</v>
      </c>
    </row>
    <row r="276">
      <c r="A276" s="15">
        <v>42618.0</v>
      </c>
      <c r="B276" s="9">
        <v>124.699997</v>
      </c>
      <c r="C276" s="9">
        <v>125.949997</v>
      </c>
      <c r="D276" s="9">
        <v>124.349998</v>
      </c>
      <c r="E276" s="9">
        <v>124.849998</v>
      </c>
      <c r="F276" s="9">
        <v>116.377098</v>
      </c>
      <c r="G276" s="9">
        <v>745682.0</v>
      </c>
    </row>
    <row r="277">
      <c r="A277" s="15">
        <v>42619.0</v>
      </c>
      <c r="B277" s="9">
        <v>125.400002</v>
      </c>
      <c r="C277" s="9">
        <v>126.400002</v>
      </c>
      <c r="D277" s="9">
        <v>124.25</v>
      </c>
      <c r="E277" s="9">
        <v>125.050003</v>
      </c>
      <c r="F277" s="9">
        <v>116.56353</v>
      </c>
      <c r="G277" s="9">
        <v>867938.0</v>
      </c>
    </row>
    <row r="278">
      <c r="A278" s="15">
        <v>42620.0</v>
      </c>
      <c r="B278" s="9">
        <v>125.699997</v>
      </c>
      <c r="C278" s="9">
        <v>127.550003</v>
      </c>
      <c r="D278" s="9">
        <v>124.849998</v>
      </c>
      <c r="E278" s="9">
        <v>126.75</v>
      </c>
      <c r="F278" s="9">
        <v>118.148155</v>
      </c>
      <c r="G278" s="9">
        <v>1042527.0</v>
      </c>
    </row>
    <row r="279">
      <c r="A279" s="15">
        <v>42621.0</v>
      </c>
      <c r="B279" s="9">
        <v>126.849998</v>
      </c>
      <c r="C279" s="9">
        <v>127.900002</v>
      </c>
      <c r="D279" s="9">
        <v>124.150002</v>
      </c>
      <c r="E279" s="9">
        <v>125.900002</v>
      </c>
      <c r="F279" s="9">
        <v>117.355843</v>
      </c>
      <c r="G279" s="9">
        <v>1140447.0</v>
      </c>
    </row>
    <row r="280">
      <c r="A280" s="15">
        <v>42622.0</v>
      </c>
      <c r="B280" s="9">
        <v>125.300003</v>
      </c>
      <c r="C280" s="9">
        <v>126.650002</v>
      </c>
      <c r="D280" s="9">
        <v>124.5</v>
      </c>
      <c r="E280" s="9">
        <v>124.849998</v>
      </c>
      <c r="F280" s="9">
        <v>116.377098</v>
      </c>
      <c r="G280" s="9">
        <v>902883.0</v>
      </c>
    </row>
    <row r="281">
      <c r="A281" s="15">
        <v>42625.0</v>
      </c>
      <c r="B281" s="9">
        <v>122.800003</v>
      </c>
      <c r="C281" s="9">
        <v>123.5</v>
      </c>
      <c r="D281" s="9">
        <v>121.349998</v>
      </c>
      <c r="E281" s="9">
        <v>123.050003</v>
      </c>
      <c r="F281" s="9">
        <v>114.699265</v>
      </c>
      <c r="G281" s="9">
        <v>1186645.0</v>
      </c>
    </row>
    <row r="282">
      <c r="A282" s="15">
        <v>42626.0</v>
      </c>
      <c r="B282" s="9">
        <v>123.849998</v>
      </c>
      <c r="C282" s="9">
        <v>124.400002</v>
      </c>
      <c r="D282" s="9">
        <v>121.949997</v>
      </c>
      <c r="E282" s="9">
        <v>122.099998</v>
      </c>
      <c r="F282" s="9">
        <v>113.813728</v>
      </c>
      <c r="G282" s="9">
        <v>851658.0</v>
      </c>
    </row>
    <row r="283">
      <c r="A283" s="15">
        <v>42627.0</v>
      </c>
      <c r="B283" s="9">
        <v>122.800003</v>
      </c>
      <c r="C283" s="9">
        <v>123.400002</v>
      </c>
      <c r="D283" s="9">
        <v>121.099998</v>
      </c>
      <c r="E283" s="9">
        <v>122.550003</v>
      </c>
      <c r="F283" s="9">
        <v>114.233192</v>
      </c>
      <c r="G283" s="9">
        <v>868782.0</v>
      </c>
    </row>
    <row r="284">
      <c r="A284" s="15">
        <v>42628.0</v>
      </c>
      <c r="B284" s="9">
        <v>122.099998</v>
      </c>
      <c r="C284" s="9">
        <v>123.650002</v>
      </c>
      <c r="D284" s="9">
        <v>120.900002</v>
      </c>
      <c r="E284" s="9">
        <v>122.400002</v>
      </c>
      <c r="F284" s="9">
        <v>114.093369</v>
      </c>
      <c r="G284" s="9">
        <v>1017188.0</v>
      </c>
    </row>
    <row r="285">
      <c r="A285" s="15">
        <v>42629.0</v>
      </c>
      <c r="B285" s="9">
        <v>121.849998</v>
      </c>
      <c r="C285" s="9">
        <v>122.650002</v>
      </c>
      <c r="D285" s="9">
        <v>117.800003</v>
      </c>
      <c r="E285" s="9">
        <v>117.949997</v>
      </c>
      <c r="F285" s="9">
        <v>109.945358</v>
      </c>
      <c r="G285" s="9">
        <v>2658345.0</v>
      </c>
    </row>
    <row r="286">
      <c r="A286" s="15">
        <v>42632.0</v>
      </c>
      <c r="B286" s="9">
        <v>119.5</v>
      </c>
      <c r="C286" s="9">
        <v>120.099998</v>
      </c>
      <c r="D286" s="9">
        <v>118.699997</v>
      </c>
      <c r="E286" s="9">
        <v>119.5</v>
      </c>
      <c r="F286" s="9">
        <v>111.390175</v>
      </c>
      <c r="G286" s="9">
        <v>958092.0</v>
      </c>
    </row>
    <row r="287">
      <c r="A287" s="15">
        <v>42633.0</v>
      </c>
      <c r="B287" s="9">
        <v>119.849998</v>
      </c>
      <c r="C287" s="9">
        <v>120.650002</v>
      </c>
      <c r="D287" s="9">
        <v>118.349998</v>
      </c>
      <c r="E287" s="9">
        <v>118.349998</v>
      </c>
      <c r="F287" s="9">
        <v>110.318222</v>
      </c>
      <c r="G287" s="9">
        <v>778595.0</v>
      </c>
    </row>
    <row r="288">
      <c r="A288" s="15">
        <v>42634.0</v>
      </c>
      <c r="B288" s="9">
        <v>119.300003</v>
      </c>
      <c r="C288" s="9">
        <v>120.400002</v>
      </c>
      <c r="D288" s="9">
        <v>118.349998</v>
      </c>
      <c r="E288" s="9">
        <v>119.099998</v>
      </c>
      <c r="F288" s="9">
        <v>111.017326</v>
      </c>
      <c r="G288" s="9">
        <v>687208.0</v>
      </c>
    </row>
    <row r="289">
      <c r="A289" s="15">
        <v>42635.0</v>
      </c>
      <c r="B289" s="9">
        <v>119.800003</v>
      </c>
      <c r="C289" s="9">
        <v>122.199997</v>
      </c>
      <c r="D289" s="9">
        <v>119.400002</v>
      </c>
      <c r="E289" s="9">
        <v>121.0</v>
      </c>
      <c r="F289" s="9">
        <v>112.788383</v>
      </c>
      <c r="G289" s="9">
        <v>1011297.0</v>
      </c>
    </row>
    <row r="290">
      <c r="A290" s="15">
        <v>42636.0</v>
      </c>
      <c r="B290" s="9">
        <v>121.150002</v>
      </c>
      <c r="C290" s="9">
        <v>121.400002</v>
      </c>
      <c r="D290" s="9">
        <v>118.800003</v>
      </c>
      <c r="E290" s="9">
        <v>119.150002</v>
      </c>
      <c r="F290" s="9">
        <v>111.063927</v>
      </c>
      <c r="G290" s="9">
        <v>965021.0</v>
      </c>
    </row>
    <row r="291">
      <c r="A291" s="15">
        <v>42639.0</v>
      </c>
      <c r="B291" s="9">
        <v>118.400002</v>
      </c>
      <c r="C291" s="9">
        <v>118.449997</v>
      </c>
      <c r="D291" s="9">
        <v>115.349998</v>
      </c>
      <c r="E291" s="9">
        <v>116.199997</v>
      </c>
      <c r="F291" s="9">
        <v>108.314133</v>
      </c>
      <c r="G291" s="9">
        <v>1284652.0</v>
      </c>
    </row>
    <row r="292">
      <c r="A292" s="15">
        <v>42640.0</v>
      </c>
      <c r="B292" s="9">
        <v>117.449997</v>
      </c>
      <c r="C292" s="9">
        <v>117.75</v>
      </c>
      <c r="D292" s="9">
        <v>110.599998</v>
      </c>
      <c r="E292" s="9">
        <v>113.199997</v>
      </c>
      <c r="F292" s="9">
        <v>105.517715</v>
      </c>
      <c r="G292" s="9">
        <v>2595299.0</v>
      </c>
    </row>
    <row r="293">
      <c r="A293" s="15">
        <v>42641.0</v>
      </c>
      <c r="B293" s="9">
        <v>113.449997</v>
      </c>
      <c r="C293" s="9">
        <v>115.400002</v>
      </c>
      <c r="D293" s="9">
        <v>113.099998</v>
      </c>
      <c r="E293" s="9">
        <v>114.550003</v>
      </c>
      <c r="F293" s="9">
        <v>106.776108</v>
      </c>
      <c r="G293" s="9">
        <v>1187597.0</v>
      </c>
    </row>
    <row r="294">
      <c r="A294" s="15">
        <v>42642.0</v>
      </c>
      <c r="B294" s="9">
        <v>116.099998</v>
      </c>
      <c r="C294" s="9">
        <v>117.400002</v>
      </c>
      <c r="D294" s="9">
        <v>115.25</v>
      </c>
      <c r="E294" s="9">
        <v>115.550003</v>
      </c>
      <c r="F294" s="9">
        <v>107.708244</v>
      </c>
      <c r="G294" s="9">
        <v>918888.0</v>
      </c>
    </row>
    <row r="295">
      <c r="A295" s="15">
        <v>42643.0</v>
      </c>
      <c r="B295" s="9">
        <v>114.0</v>
      </c>
      <c r="C295" s="9">
        <v>117.25</v>
      </c>
      <c r="D295" s="9">
        <v>111.599998</v>
      </c>
      <c r="E295" s="9">
        <v>116.949997</v>
      </c>
      <c r="F295" s="9">
        <v>109.013229</v>
      </c>
      <c r="G295" s="9">
        <v>1313487.0</v>
      </c>
    </row>
    <row r="296">
      <c r="A296" s="15">
        <v>42647.0</v>
      </c>
      <c r="B296" s="9">
        <v>117.0</v>
      </c>
      <c r="C296" s="9">
        <v>119.849998</v>
      </c>
      <c r="D296" s="9">
        <v>116.550003</v>
      </c>
      <c r="E296" s="9">
        <v>118.599998</v>
      </c>
      <c r="F296" s="9">
        <v>110.551254</v>
      </c>
      <c r="G296" s="9">
        <v>1519985.0</v>
      </c>
    </row>
    <row r="297">
      <c r="A297" s="15">
        <v>42648.0</v>
      </c>
      <c r="B297" s="9">
        <v>117.25</v>
      </c>
      <c r="C297" s="9">
        <v>120.900002</v>
      </c>
      <c r="D297" s="9">
        <v>116.650002</v>
      </c>
      <c r="E297" s="9">
        <v>120.25</v>
      </c>
      <c r="F297" s="9">
        <v>112.089287</v>
      </c>
      <c r="G297" s="9">
        <v>1310593.0</v>
      </c>
    </row>
    <row r="298">
      <c r="A298" s="15">
        <v>42649.0</v>
      </c>
      <c r="B298" s="9">
        <v>120.699997</v>
      </c>
      <c r="C298" s="9">
        <v>121.349998</v>
      </c>
      <c r="D298" s="9">
        <v>119.849998</v>
      </c>
      <c r="E298" s="9">
        <v>120.0</v>
      </c>
      <c r="F298" s="9">
        <v>111.856239</v>
      </c>
      <c r="G298" s="9">
        <v>913539.0</v>
      </c>
    </row>
    <row r="299">
      <c r="A299" s="15">
        <v>42650.0</v>
      </c>
      <c r="B299" s="9">
        <v>119.800003</v>
      </c>
      <c r="C299" s="9">
        <v>119.949997</v>
      </c>
      <c r="D299" s="9">
        <v>117.699997</v>
      </c>
      <c r="E299" s="9">
        <v>118.550003</v>
      </c>
      <c r="F299" s="9">
        <v>110.504654</v>
      </c>
      <c r="G299" s="9">
        <v>1259918.0</v>
      </c>
    </row>
    <row r="300">
      <c r="A300" s="15">
        <v>42653.0</v>
      </c>
      <c r="B300" s="9">
        <v>118.75</v>
      </c>
      <c r="C300" s="9">
        <v>121.550003</v>
      </c>
      <c r="D300" s="9">
        <v>118.349998</v>
      </c>
      <c r="E300" s="9">
        <v>121.349998</v>
      </c>
      <c r="F300" s="9">
        <v>113.114632</v>
      </c>
      <c r="G300" s="9">
        <v>1060710.0</v>
      </c>
    </row>
    <row r="301">
      <c r="A301" s="15">
        <v>42654.0</v>
      </c>
      <c r="B301" s="9">
        <v>121.0</v>
      </c>
      <c r="C301" s="9">
        <v>121.900002</v>
      </c>
      <c r="D301" s="9">
        <v>120.25</v>
      </c>
      <c r="E301" s="9">
        <v>120.300003</v>
      </c>
      <c r="F301" s="9">
        <v>112.135887</v>
      </c>
      <c r="G301" s="9">
        <v>1061795.0</v>
      </c>
    </row>
    <row r="302">
      <c r="A302" s="15">
        <v>42655.0</v>
      </c>
      <c r="B302" s="9">
        <v>120.300003</v>
      </c>
      <c r="C302" s="9">
        <v>121.5</v>
      </c>
      <c r="D302" s="9">
        <v>119.550003</v>
      </c>
      <c r="E302" s="9">
        <v>120.099998</v>
      </c>
      <c r="F302" s="9">
        <v>111.949455</v>
      </c>
      <c r="G302" s="9">
        <v>735308.0</v>
      </c>
    </row>
    <row r="303">
      <c r="A303" s="15">
        <v>42656.0</v>
      </c>
      <c r="B303" s="9">
        <v>119.400002</v>
      </c>
      <c r="C303" s="9">
        <v>119.5</v>
      </c>
      <c r="D303" s="9">
        <v>116.699997</v>
      </c>
      <c r="E303" s="9">
        <v>117.699997</v>
      </c>
      <c r="F303" s="9">
        <v>109.712326</v>
      </c>
      <c r="G303" s="9">
        <v>1161459.0</v>
      </c>
    </row>
    <row r="304">
      <c r="A304" s="15">
        <v>42657.0</v>
      </c>
      <c r="B304" s="9">
        <v>118.300003</v>
      </c>
      <c r="C304" s="9">
        <v>121.25</v>
      </c>
      <c r="D304" s="9">
        <v>118.050003</v>
      </c>
      <c r="E304" s="9">
        <v>120.599998</v>
      </c>
      <c r="F304" s="9">
        <v>112.415527</v>
      </c>
      <c r="G304" s="9">
        <v>1273172.0</v>
      </c>
    </row>
    <row r="305">
      <c r="A305" s="15">
        <v>42660.0</v>
      </c>
      <c r="B305" s="9">
        <v>119.949997</v>
      </c>
      <c r="C305" s="9">
        <v>121.099998</v>
      </c>
      <c r="D305" s="9">
        <v>119.349998</v>
      </c>
      <c r="E305" s="9">
        <v>119.650002</v>
      </c>
      <c r="F305" s="9">
        <v>111.529999</v>
      </c>
      <c r="G305" s="9">
        <v>699053.0</v>
      </c>
    </row>
    <row r="306">
      <c r="A306" s="15">
        <v>42661.0</v>
      </c>
      <c r="B306" s="9">
        <v>120.849998</v>
      </c>
      <c r="C306" s="9">
        <v>121.349998</v>
      </c>
      <c r="D306" s="9">
        <v>119.599998</v>
      </c>
      <c r="E306" s="9">
        <v>121.300003</v>
      </c>
      <c r="F306" s="9">
        <v>113.068016</v>
      </c>
      <c r="G306" s="9">
        <v>832877.0</v>
      </c>
    </row>
    <row r="307">
      <c r="A307" s="15">
        <v>42662.0</v>
      </c>
      <c r="B307" s="9">
        <v>121.5</v>
      </c>
      <c r="C307" s="9">
        <v>122.050003</v>
      </c>
      <c r="D307" s="9">
        <v>120.849998</v>
      </c>
      <c r="E307" s="9">
        <v>121.349998</v>
      </c>
      <c r="F307" s="9">
        <v>113.114632</v>
      </c>
      <c r="G307" s="9">
        <v>1089220.0</v>
      </c>
    </row>
    <row r="308">
      <c r="A308" s="15">
        <v>42663.0</v>
      </c>
      <c r="B308" s="9">
        <v>121.699997</v>
      </c>
      <c r="C308" s="9">
        <v>123.800003</v>
      </c>
      <c r="D308" s="9">
        <v>121.099998</v>
      </c>
      <c r="E308" s="9">
        <v>123.400002</v>
      </c>
      <c r="F308" s="9">
        <v>115.025505</v>
      </c>
      <c r="G308" s="9">
        <v>1177482.0</v>
      </c>
    </row>
    <row r="309">
      <c r="A309" s="15">
        <v>42664.0</v>
      </c>
      <c r="B309" s="9">
        <v>122.699997</v>
      </c>
      <c r="C309" s="9">
        <v>123.900002</v>
      </c>
      <c r="D309" s="9">
        <v>122.199997</v>
      </c>
      <c r="E309" s="9">
        <v>123.25</v>
      </c>
      <c r="F309" s="9">
        <v>114.885689</v>
      </c>
      <c r="G309" s="9">
        <v>1209555.0</v>
      </c>
    </row>
    <row r="310">
      <c r="A310" s="15">
        <v>42667.0</v>
      </c>
      <c r="B310" s="9">
        <v>123.400002</v>
      </c>
      <c r="C310" s="9">
        <v>125.849998</v>
      </c>
      <c r="D310" s="9">
        <v>123.300003</v>
      </c>
      <c r="E310" s="9">
        <v>125.849998</v>
      </c>
      <c r="F310" s="9">
        <v>117.309242</v>
      </c>
      <c r="G310" s="9">
        <v>1157622.0</v>
      </c>
    </row>
    <row r="311">
      <c r="A311" s="15">
        <v>42668.0</v>
      </c>
      <c r="B311" s="9">
        <v>125.550003</v>
      </c>
      <c r="C311" s="9">
        <v>127.449997</v>
      </c>
      <c r="D311" s="9">
        <v>125.5</v>
      </c>
      <c r="E311" s="9">
        <v>126.900002</v>
      </c>
      <c r="F311" s="9">
        <v>118.287971</v>
      </c>
      <c r="G311" s="9">
        <v>1326079.0</v>
      </c>
    </row>
    <row r="312">
      <c r="A312" s="15">
        <v>42669.0</v>
      </c>
      <c r="B312" s="9">
        <v>126.0</v>
      </c>
      <c r="C312" s="9">
        <v>126.599998</v>
      </c>
      <c r="D312" s="9">
        <v>121.900002</v>
      </c>
      <c r="E312" s="9">
        <v>126.0</v>
      </c>
      <c r="F312" s="9">
        <v>117.449051</v>
      </c>
      <c r="G312" s="9">
        <v>1693284.0</v>
      </c>
    </row>
    <row r="313">
      <c r="A313" s="15">
        <v>42670.0</v>
      </c>
      <c r="B313" s="9">
        <v>126.550003</v>
      </c>
      <c r="C313" s="9">
        <v>128.75</v>
      </c>
      <c r="D313" s="9">
        <v>124.599998</v>
      </c>
      <c r="E313" s="9">
        <v>125.650002</v>
      </c>
      <c r="F313" s="9">
        <v>117.12281</v>
      </c>
      <c r="G313" s="9">
        <v>1514246.0</v>
      </c>
    </row>
    <row r="314">
      <c r="A314" s="15">
        <v>42671.0</v>
      </c>
      <c r="B314" s="9">
        <v>124.449997</v>
      </c>
      <c r="C314" s="9">
        <v>125.949997</v>
      </c>
      <c r="D314" s="9">
        <v>123.699997</v>
      </c>
      <c r="E314" s="9">
        <v>125.949997</v>
      </c>
      <c r="F314" s="9">
        <v>117.402443</v>
      </c>
      <c r="G314" s="9">
        <v>1087244.0</v>
      </c>
    </row>
    <row r="315">
      <c r="A315" s="15">
        <v>42674.0</v>
      </c>
      <c r="B315" s="9">
        <v>125.800003</v>
      </c>
      <c r="C315" s="9">
        <v>126.150002</v>
      </c>
      <c r="D315" s="9">
        <v>124.849998</v>
      </c>
      <c r="E315" s="9">
        <v>125.199997</v>
      </c>
      <c r="F315" s="9">
        <v>116.703346</v>
      </c>
      <c r="G315" s="9">
        <v>745723.0</v>
      </c>
    </row>
    <row r="316">
      <c r="A316" s="15">
        <v>42675.0</v>
      </c>
      <c r="B316" s="9">
        <v>125.949997</v>
      </c>
      <c r="C316" s="9">
        <v>126.599998</v>
      </c>
      <c r="D316" s="9">
        <v>123.5</v>
      </c>
      <c r="E316" s="9">
        <v>123.650002</v>
      </c>
      <c r="F316" s="9">
        <v>115.258537</v>
      </c>
      <c r="G316" s="9">
        <v>921706.0</v>
      </c>
    </row>
    <row r="317">
      <c r="A317" s="15">
        <v>42676.0</v>
      </c>
      <c r="B317" s="9">
        <v>123.349998</v>
      </c>
      <c r="C317" s="9">
        <v>123.349998</v>
      </c>
      <c r="D317" s="9">
        <v>119.949997</v>
      </c>
      <c r="E317" s="9">
        <v>120.25</v>
      </c>
      <c r="F317" s="9">
        <v>112.089287</v>
      </c>
      <c r="G317" s="9">
        <v>1163584.0</v>
      </c>
    </row>
    <row r="318">
      <c r="A318" s="15">
        <v>42677.0</v>
      </c>
      <c r="B318" s="9">
        <v>120.150002</v>
      </c>
      <c r="C318" s="9">
        <v>121.0</v>
      </c>
      <c r="D318" s="9">
        <v>119.199997</v>
      </c>
      <c r="E318" s="9">
        <v>119.199997</v>
      </c>
      <c r="F318" s="9">
        <v>111.110535</v>
      </c>
      <c r="G318" s="9">
        <v>1190320.0</v>
      </c>
    </row>
    <row r="319">
      <c r="A319" s="15">
        <v>42678.0</v>
      </c>
      <c r="B319" s="9">
        <v>119.0</v>
      </c>
      <c r="C319" s="9">
        <v>119.300003</v>
      </c>
      <c r="D319" s="9">
        <v>117.400002</v>
      </c>
      <c r="E319" s="9">
        <v>118.699997</v>
      </c>
      <c r="F319" s="9">
        <v>110.644463</v>
      </c>
      <c r="G319" s="9">
        <v>1128326.0</v>
      </c>
    </row>
    <row r="320">
      <c r="A320" s="15">
        <v>42681.0</v>
      </c>
      <c r="B320" s="9">
        <v>118.050003</v>
      </c>
      <c r="C320" s="9">
        <v>119.349998</v>
      </c>
      <c r="D320" s="9">
        <v>118.050003</v>
      </c>
      <c r="E320" s="9">
        <v>119.349998</v>
      </c>
      <c r="F320" s="9">
        <v>111.250359</v>
      </c>
      <c r="G320" s="9">
        <v>1405521.0</v>
      </c>
    </row>
    <row r="321">
      <c r="A321" s="15">
        <v>42682.0</v>
      </c>
      <c r="B321" s="9">
        <v>119.5</v>
      </c>
      <c r="C321" s="9">
        <v>119.550003</v>
      </c>
      <c r="D321" s="9">
        <v>116.75</v>
      </c>
      <c r="E321" s="9">
        <v>118.849998</v>
      </c>
      <c r="F321" s="9">
        <v>110.784286</v>
      </c>
      <c r="G321" s="9">
        <v>1209846.0</v>
      </c>
    </row>
    <row r="322">
      <c r="A322" s="15">
        <v>42683.0</v>
      </c>
      <c r="B322" s="9">
        <v>114.099998</v>
      </c>
      <c r="C322" s="9">
        <v>117.0</v>
      </c>
      <c r="D322" s="9">
        <v>113.400002</v>
      </c>
      <c r="E322" s="9">
        <v>116.400002</v>
      </c>
      <c r="F322" s="9">
        <v>108.500557</v>
      </c>
      <c r="G322" s="9">
        <v>2654862.0</v>
      </c>
    </row>
    <row r="323">
      <c r="A323" s="15">
        <v>42684.0</v>
      </c>
      <c r="B323" s="9">
        <v>117.550003</v>
      </c>
      <c r="C323" s="9">
        <v>117.650002</v>
      </c>
      <c r="D323" s="9">
        <v>113.699997</v>
      </c>
      <c r="E323" s="9">
        <v>114.75</v>
      </c>
      <c r="F323" s="9">
        <v>106.962524</v>
      </c>
      <c r="G323" s="9">
        <v>1864947.0</v>
      </c>
    </row>
    <row r="324">
      <c r="A324" s="15">
        <v>42685.0</v>
      </c>
      <c r="B324" s="9">
        <v>115.599998</v>
      </c>
      <c r="C324" s="9">
        <v>119.0</v>
      </c>
      <c r="D324" s="9">
        <v>115.300003</v>
      </c>
      <c r="E324" s="9">
        <v>117.5</v>
      </c>
      <c r="F324" s="9">
        <v>109.525909</v>
      </c>
      <c r="G324" s="9">
        <v>1694157.0</v>
      </c>
    </row>
    <row r="325">
      <c r="A325" s="15">
        <v>42688.0</v>
      </c>
      <c r="B325" s="9">
        <v>117.599998</v>
      </c>
      <c r="C325" s="9">
        <v>118.900002</v>
      </c>
      <c r="D325" s="9">
        <v>115.550003</v>
      </c>
      <c r="E325" s="9">
        <v>117.0</v>
      </c>
      <c r="F325" s="9">
        <v>109.05983</v>
      </c>
      <c r="G325" s="9">
        <v>1337012.0</v>
      </c>
    </row>
    <row r="326">
      <c r="A326" s="15">
        <v>42689.0</v>
      </c>
      <c r="B326" s="9">
        <v>117.050003</v>
      </c>
      <c r="C326" s="9">
        <v>118.949997</v>
      </c>
      <c r="D326" s="9">
        <v>115.849998</v>
      </c>
      <c r="E326" s="9">
        <v>118.5</v>
      </c>
      <c r="F326" s="9">
        <v>110.458038</v>
      </c>
      <c r="G326" s="9">
        <v>1321035.0</v>
      </c>
    </row>
    <row r="327">
      <c r="A327" s="15">
        <v>42690.0</v>
      </c>
      <c r="B327" s="9">
        <v>118.5</v>
      </c>
      <c r="C327" s="9">
        <v>119.800003</v>
      </c>
      <c r="D327" s="9">
        <v>116.5</v>
      </c>
      <c r="E327" s="9">
        <v>118.050003</v>
      </c>
      <c r="F327" s="9">
        <v>110.038582</v>
      </c>
      <c r="G327" s="9">
        <v>1010011.0</v>
      </c>
    </row>
    <row r="328">
      <c r="A328" s="15">
        <v>42691.0</v>
      </c>
      <c r="B328" s="9">
        <v>117.099998</v>
      </c>
      <c r="C328" s="9">
        <v>118.599998</v>
      </c>
      <c r="D328" s="9">
        <v>116.25</v>
      </c>
      <c r="E328" s="9">
        <v>117.550003</v>
      </c>
      <c r="F328" s="9">
        <v>109.572517</v>
      </c>
      <c r="G328" s="9">
        <v>821969.0</v>
      </c>
    </row>
    <row r="329">
      <c r="A329" s="15">
        <v>42692.0</v>
      </c>
      <c r="B329" s="9">
        <v>120.0</v>
      </c>
      <c r="C329" s="9">
        <v>120.0</v>
      </c>
      <c r="D329" s="9">
        <v>117.050003</v>
      </c>
      <c r="E329" s="9">
        <v>117.150002</v>
      </c>
      <c r="F329" s="9">
        <v>109.199661</v>
      </c>
      <c r="G329" s="9">
        <v>1220126.0</v>
      </c>
    </row>
    <row r="330">
      <c r="A330" s="15">
        <v>42695.0</v>
      </c>
      <c r="B330" s="9">
        <v>118.449997</v>
      </c>
      <c r="C330" s="9">
        <v>120.800003</v>
      </c>
      <c r="D330" s="9">
        <v>117.650002</v>
      </c>
      <c r="E330" s="9">
        <v>120.099998</v>
      </c>
      <c r="F330" s="9">
        <v>111.949455</v>
      </c>
      <c r="G330" s="9">
        <v>1578932.0</v>
      </c>
    </row>
    <row r="331">
      <c r="A331" s="15">
        <v>42696.0</v>
      </c>
      <c r="B331" s="9">
        <v>120.900002</v>
      </c>
      <c r="C331" s="9">
        <v>121.699997</v>
      </c>
      <c r="D331" s="9">
        <v>119.550003</v>
      </c>
      <c r="E331" s="9">
        <v>120.599998</v>
      </c>
      <c r="F331" s="9">
        <v>112.415527</v>
      </c>
      <c r="G331" s="9">
        <v>1112253.0</v>
      </c>
    </row>
    <row r="332">
      <c r="A332" s="15">
        <v>42697.0</v>
      </c>
      <c r="B332" s="9">
        <v>122.400002</v>
      </c>
      <c r="C332" s="9">
        <v>123.300003</v>
      </c>
      <c r="D332" s="9">
        <v>121.5</v>
      </c>
      <c r="E332" s="9">
        <v>123.0</v>
      </c>
      <c r="F332" s="9">
        <v>114.652649</v>
      </c>
      <c r="G332" s="9">
        <v>1640988.0</v>
      </c>
    </row>
    <row r="333">
      <c r="A333" s="15">
        <v>42698.0</v>
      </c>
      <c r="B333" s="9">
        <v>123.5</v>
      </c>
      <c r="C333" s="9">
        <v>124.949997</v>
      </c>
      <c r="D333" s="9">
        <v>123.199997</v>
      </c>
      <c r="E333" s="9">
        <v>124.699997</v>
      </c>
      <c r="F333" s="9">
        <v>116.237274</v>
      </c>
      <c r="G333" s="9">
        <v>1116857.0</v>
      </c>
    </row>
    <row r="334">
      <c r="A334" s="15">
        <v>42699.0</v>
      </c>
      <c r="B334" s="9">
        <v>124.599998</v>
      </c>
      <c r="C334" s="9">
        <v>125.300003</v>
      </c>
      <c r="D334" s="9">
        <v>124.099998</v>
      </c>
      <c r="E334" s="9">
        <v>125.099998</v>
      </c>
      <c r="F334" s="9">
        <v>116.61013</v>
      </c>
      <c r="G334" s="9">
        <v>1116511.0</v>
      </c>
    </row>
    <row r="335">
      <c r="A335" s="15">
        <v>42702.0</v>
      </c>
      <c r="B335" s="9">
        <v>124.199997</v>
      </c>
      <c r="C335" s="9">
        <v>124.199997</v>
      </c>
      <c r="D335" s="9">
        <v>122.25</v>
      </c>
      <c r="E335" s="9">
        <v>122.699997</v>
      </c>
      <c r="F335" s="9">
        <v>114.373009</v>
      </c>
      <c r="G335" s="9">
        <v>933723.0</v>
      </c>
    </row>
    <row r="336">
      <c r="A336" s="15">
        <v>42703.0</v>
      </c>
      <c r="B336" s="9">
        <v>122.5</v>
      </c>
      <c r="C336" s="9">
        <v>123.0</v>
      </c>
      <c r="D336" s="9">
        <v>120.849998</v>
      </c>
      <c r="E336" s="9">
        <v>122.599998</v>
      </c>
      <c r="F336" s="9">
        <v>114.279793</v>
      </c>
      <c r="G336" s="9">
        <v>899492.0</v>
      </c>
    </row>
    <row r="337">
      <c r="A337" s="15">
        <v>42704.0</v>
      </c>
      <c r="B337" s="9">
        <v>122.5</v>
      </c>
      <c r="C337" s="9">
        <v>123.0</v>
      </c>
      <c r="D337" s="9">
        <v>121.349998</v>
      </c>
      <c r="E337" s="9">
        <v>121.800003</v>
      </c>
      <c r="F337" s="9">
        <v>113.534096</v>
      </c>
      <c r="G337" s="9">
        <v>715426.0</v>
      </c>
    </row>
    <row r="338">
      <c r="A338" s="15">
        <v>42705.0</v>
      </c>
      <c r="B338" s="9">
        <v>120.949997</v>
      </c>
      <c r="C338" s="9">
        <v>122.199997</v>
      </c>
      <c r="D338" s="9">
        <v>119.300003</v>
      </c>
      <c r="E338" s="9">
        <v>119.75</v>
      </c>
      <c r="F338" s="9">
        <v>111.623207</v>
      </c>
      <c r="G338" s="9">
        <v>1148047.0</v>
      </c>
    </row>
    <row r="339">
      <c r="A339" s="15">
        <v>42706.0</v>
      </c>
      <c r="B339" s="9">
        <v>118.650002</v>
      </c>
      <c r="C339" s="9">
        <v>119.300003</v>
      </c>
      <c r="D339" s="9">
        <v>117.199997</v>
      </c>
      <c r="E339" s="9">
        <v>118.75</v>
      </c>
      <c r="F339" s="9">
        <v>110.691078</v>
      </c>
      <c r="G339" s="9">
        <v>1456671.0</v>
      </c>
    </row>
    <row r="340">
      <c r="A340" s="15">
        <v>42709.0</v>
      </c>
      <c r="B340" s="9">
        <v>118.0</v>
      </c>
      <c r="C340" s="9">
        <v>122.099998</v>
      </c>
      <c r="D340" s="9">
        <v>117.900002</v>
      </c>
      <c r="E340" s="9">
        <v>121.599998</v>
      </c>
      <c r="F340" s="9">
        <v>113.347664</v>
      </c>
      <c r="G340" s="9">
        <v>1111282.0</v>
      </c>
    </row>
    <row r="341">
      <c r="A341" s="15">
        <v>42710.0</v>
      </c>
      <c r="B341" s="9">
        <v>122.0</v>
      </c>
      <c r="C341" s="9">
        <v>122.099998</v>
      </c>
      <c r="D341" s="9">
        <v>120.550003</v>
      </c>
      <c r="E341" s="9">
        <v>121.400002</v>
      </c>
      <c r="F341" s="9">
        <v>113.161232</v>
      </c>
      <c r="G341" s="9">
        <v>883896.0</v>
      </c>
    </row>
    <row r="342">
      <c r="A342" s="15">
        <v>42711.0</v>
      </c>
      <c r="B342" s="9">
        <v>122.949997</v>
      </c>
      <c r="C342" s="9">
        <v>127.0</v>
      </c>
      <c r="D342" s="9">
        <v>122.75</v>
      </c>
      <c r="E342" s="9">
        <v>127.0</v>
      </c>
      <c r="F342" s="9">
        <v>118.381195</v>
      </c>
      <c r="G342" s="9">
        <v>2194524.0</v>
      </c>
    </row>
    <row r="343">
      <c r="A343" s="15">
        <v>42712.0</v>
      </c>
      <c r="B343" s="9">
        <v>126.5</v>
      </c>
      <c r="C343" s="9">
        <v>129.649994</v>
      </c>
      <c r="D343" s="9">
        <v>126.25</v>
      </c>
      <c r="E343" s="9">
        <v>128.899994</v>
      </c>
      <c r="F343" s="9">
        <v>120.152245</v>
      </c>
      <c r="G343" s="9">
        <v>2457149.0</v>
      </c>
    </row>
    <row r="344">
      <c r="A344" s="15">
        <v>42713.0</v>
      </c>
      <c r="B344" s="9">
        <v>127.849998</v>
      </c>
      <c r="C344" s="9">
        <v>128.550003</v>
      </c>
      <c r="D344" s="9">
        <v>125.800003</v>
      </c>
      <c r="E344" s="9">
        <v>128.100006</v>
      </c>
      <c r="F344" s="9">
        <v>119.406548</v>
      </c>
      <c r="G344" s="9">
        <v>1256082.0</v>
      </c>
    </row>
    <row r="345">
      <c r="A345" s="15">
        <v>42716.0</v>
      </c>
      <c r="B345" s="9">
        <v>126.75</v>
      </c>
      <c r="C345" s="9">
        <v>127.800003</v>
      </c>
      <c r="D345" s="9">
        <v>125.849998</v>
      </c>
      <c r="E345" s="9">
        <v>127.050003</v>
      </c>
      <c r="F345" s="9">
        <v>118.427803</v>
      </c>
      <c r="G345" s="9">
        <v>1062242.0</v>
      </c>
    </row>
    <row r="346">
      <c r="A346" s="15">
        <v>42717.0</v>
      </c>
      <c r="B346" s="9">
        <v>127.0</v>
      </c>
      <c r="C346" s="9">
        <v>129.800003</v>
      </c>
      <c r="D346" s="9">
        <v>126.75</v>
      </c>
      <c r="E346" s="9">
        <v>129.149994</v>
      </c>
      <c r="F346" s="9">
        <v>120.385277</v>
      </c>
      <c r="G346" s="9">
        <v>1119608.0</v>
      </c>
    </row>
    <row r="347">
      <c r="A347" s="15">
        <v>42718.0</v>
      </c>
      <c r="B347" s="9">
        <v>128.5</v>
      </c>
      <c r="C347" s="9">
        <v>129.899994</v>
      </c>
      <c r="D347" s="9">
        <v>128.050003</v>
      </c>
      <c r="E347" s="9">
        <v>128.949997</v>
      </c>
      <c r="F347" s="9">
        <v>120.198853</v>
      </c>
      <c r="G347" s="9">
        <v>1005810.0</v>
      </c>
    </row>
    <row r="348">
      <c r="A348" s="15">
        <v>42719.0</v>
      </c>
      <c r="B348" s="9">
        <v>128.399994</v>
      </c>
      <c r="C348" s="9">
        <v>130.149994</v>
      </c>
      <c r="D348" s="9">
        <v>128.050003</v>
      </c>
      <c r="E348" s="9">
        <v>129.949997</v>
      </c>
      <c r="F348" s="9">
        <v>121.130981</v>
      </c>
      <c r="G348" s="9">
        <v>1502635.0</v>
      </c>
    </row>
    <row r="349">
      <c r="A349" s="15">
        <v>42720.0</v>
      </c>
      <c r="B349" s="9">
        <v>129.449997</v>
      </c>
      <c r="C349" s="9">
        <v>131.899994</v>
      </c>
      <c r="D349" s="9">
        <v>129.350006</v>
      </c>
      <c r="E349" s="9">
        <v>131.199997</v>
      </c>
      <c r="F349" s="9">
        <v>122.296158</v>
      </c>
      <c r="G349" s="9">
        <v>2022396.0</v>
      </c>
    </row>
    <row r="350">
      <c r="A350" s="15">
        <v>42723.0</v>
      </c>
      <c r="B350" s="9">
        <v>130.899994</v>
      </c>
      <c r="C350" s="9">
        <v>133.75</v>
      </c>
      <c r="D350" s="9">
        <v>129.449997</v>
      </c>
      <c r="E350" s="9">
        <v>133.649994</v>
      </c>
      <c r="F350" s="9">
        <v>124.579895</v>
      </c>
      <c r="G350" s="9">
        <v>1165543.0</v>
      </c>
    </row>
    <row r="351">
      <c r="A351" s="15">
        <v>42724.0</v>
      </c>
      <c r="B351" s="9">
        <v>133.0</v>
      </c>
      <c r="C351" s="9">
        <v>137.300003</v>
      </c>
      <c r="D351" s="9">
        <v>132.949997</v>
      </c>
      <c r="E351" s="9">
        <v>136.25</v>
      </c>
      <c r="F351" s="9">
        <v>127.003456</v>
      </c>
      <c r="G351" s="9">
        <v>1748563.0</v>
      </c>
    </row>
    <row r="352">
      <c r="A352" s="15">
        <v>42725.0</v>
      </c>
      <c r="B352" s="9">
        <v>136.949997</v>
      </c>
      <c r="C352" s="9">
        <v>139.0</v>
      </c>
      <c r="D352" s="9">
        <v>136.600006</v>
      </c>
      <c r="E352" s="9">
        <v>138.800003</v>
      </c>
      <c r="F352" s="9">
        <v>129.380386</v>
      </c>
      <c r="G352" s="9">
        <v>1594428.0</v>
      </c>
    </row>
    <row r="353">
      <c r="A353" s="15">
        <v>42726.0</v>
      </c>
      <c r="B353" s="9">
        <v>138.699997</v>
      </c>
      <c r="C353" s="9">
        <v>140.0</v>
      </c>
      <c r="D353" s="9">
        <v>138.149994</v>
      </c>
      <c r="E353" s="9">
        <v>138.800003</v>
      </c>
      <c r="F353" s="9">
        <v>129.380386</v>
      </c>
      <c r="G353" s="9">
        <v>1234028.0</v>
      </c>
    </row>
    <row r="354">
      <c r="A354" s="15">
        <v>42727.0</v>
      </c>
      <c r="B354" s="9">
        <v>137.800003</v>
      </c>
      <c r="C354" s="9">
        <v>139.100006</v>
      </c>
      <c r="D354" s="9">
        <v>136.050003</v>
      </c>
      <c r="E354" s="9">
        <v>137.5</v>
      </c>
      <c r="F354" s="9">
        <v>128.16861</v>
      </c>
      <c r="G354" s="9">
        <v>793802.0</v>
      </c>
    </row>
    <row r="355">
      <c r="A355" s="15">
        <v>42731.0</v>
      </c>
      <c r="B355" s="9">
        <v>137.550003</v>
      </c>
      <c r="C355" s="9">
        <v>138.949997</v>
      </c>
      <c r="D355" s="9">
        <v>136.899994</v>
      </c>
      <c r="E355" s="9">
        <v>137.25</v>
      </c>
      <c r="F355" s="9">
        <v>127.93557</v>
      </c>
      <c r="G355" s="9">
        <v>642322.0</v>
      </c>
    </row>
    <row r="356">
      <c r="A356" s="15">
        <v>42732.0</v>
      </c>
      <c r="B356" s="9">
        <v>136.949997</v>
      </c>
      <c r="C356" s="9">
        <v>137.75</v>
      </c>
      <c r="D356" s="9">
        <v>136.5</v>
      </c>
      <c r="E356" s="9">
        <v>136.600006</v>
      </c>
      <c r="F356" s="9">
        <v>127.329689</v>
      </c>
      <c r="G356" s="9">
        <v>634302.0</v>
      </c>
    </row>
    <row r="357">
      <c r="A357" s="15">
        <v>42733.0</v>
      </c>
      <c r="B357" s="9">
        <v>135.5</v>
      </c>
      <c r="C357" s="9">
        <v>135.5</v>
      </c>
      <c r="D357" s="9">
        <v>133.300003</v>
      </c>
      <c r="E357" s="9">
        <v>133.5</v>
      </c>
      <c r="F357" s="9">
        <v>124.440071</v>
      </c>
      <c r="G357" s="9">
        <v>1189830.0</v>
      </c>
    </row>
    <row r="358">
      <c r="A358" s="15">
        <v>42734.0</v>
      </c>
      <c r="B358" s="9">
        <v>133.300003</v>
      </c>
      <c r="C358" s="9">
        <v>133.5</v>
      </c>
      <c r="D358" s="9">
        <v>132.149994</v>
      </c>
      <c r="E358" s="9">
        <v>133.350006</v>
      </c>
      <c r="F358" s="9">
        <v>124.300262</v>
      </c>
      <c r="G358" s="9">
        <v>555735.0</v>
      </c>
    </row>
    <row r="359">
      <c r="A359" s="15">
        <v>42737.0</v>
      </c>
      <c r="B359" s="9">
        <v>132.699997</v>
      </c>
      <c r="C359" s="9">
        <v>138.350006</v>
      </c>
      <c r="D359" s="9">
        <v>132.300003</v>
      </c>
      <c r="E359" s="9">
        <v>137.75</v>
      </c>
      <c r="F359" s="9">
        <v>128.401657</v>
      </c>
      <c r="G359" s="9">
        <v>947388.0</v>
      </c>
    </row>
    <row r="360">
      <c r="A360" s="15">
        <v>42738.0</v>
      </c>
      <c r="B360" s="9">
        <v>138.949997</v>
      </c>
      <c r="C360" s="9">
        <v>143.100006</v>
      </c>
      <c r="D360" s="9">
        <v>138.949997</v>
      </c>
      <c r="E360" s="9">
        <v>140.449997</v>
      </c>
      <c r="F360" s="9">
        <v>130.918411</v>
      </c>
      <c r="G360" s="9">
        <v>2065730.0</v>
      </c>
    </row>
    <row r="361">
      <c r="A361" s="15">
        <v>42739.0</v>
      </c>
      <c r="B361" s="9">
        <v>141.25</v>
      </c>
      <c r="C361" s="9">
        <v>142.300003</v>
      </c>
      <c r="D361" s="9">
        <v>136.649994</v>
      </c>
      <c r="E361" s="9">
        <v>138.75</v>
      </c>
      <c r="F361" s="9">
        <v>129.333786</v>
      </c>
      <c r="G361" s="9">
        <v>1570153.0</v>
      </c>
    </row>
    <row r="362">
      <c r="A362" s="15">
        <v>42740.0</v>
      </c>
      <c r="B362" s="9">
        <v>137.600006</v>
      </c>
      <c r="C362" s="9">
        <v>140.0</v>
      </c>
      <c r="D362" s="9">
        <v>136.800003</v>
      </c>
      <c r="E362" s="9">
        <v>139.100006</v>
      </c>
      <c r="F362" s="9">
        <v>129.660034</v>
      </c>
      <c r="G362" s="9">
        <v>984929.0</v>
      </c>
    </row>
    <row r="363">
      <c r="A363" s="15">
        <v>42741.0</v>
      </c>
      <c r="B363" s="9">
        <v>138.5</v>
      </c>
      <c r="C363" s="9">
        <v>139.199997</v>
      </c>
      <c r="D363" s="9">
        <v>137.949997</v>
      </c>
      <c r="E363" s="9">
        <v>139.0</v>
      </c>
      <c r="F363" s="9">
        <v>129.566818</v>
      </c>
      <c r="G363" s="9">
        <v>795889.0</v>
      </c>
    </row>
    <row r="364">
      <c r="A364" s="15">
        <v>42744.0</v>
      </c>
      <c r="B364" s="9">
        <v>140.0</v>
      </c>
      <c r="C364" s="9">
        <v>145.949997</v>
      </c>
      <c r="D364" s="9">
        <v>139.800003</v>
      </c>
      <c r="E364" s="9">
        <v>145.850006</v>
      </c>
      <c r="F364" s="9">
        <v>135.95195</v>
      </c>
      <c r="G364" s="9">
        <v>2936933.0</v>
      </c>
    </row>
    <row r="365">
      <c r="A365" s="15">
        <v>42745.0</v>
      </c>
      <c r="B365" s="9">
        <v>146.5</v>
      </c>
      <c r="C365" s="9">
        <v>149.550003</v>
      </c>
      <c r="D365" s="9">
        <v>145.149994</v>
      </c>
      <c r="E365" s="9">
        <v>146.050003</v>
      </c>
      <c r="F365" s="9">
        <v>136.138382</v>
      </c>
      <c r="G365" s="9">
        <v>2345934.0</v>
      </c>
    </row>
    <row r="366">
      <c r="A366" s="15">
        <v>42746.0</v>
      </c>
      <c r="B366" s="9">
        <v>148.0</v>
      </c>
      <c r="C366" s="9">
        <v>152.149994</v>
      </c>
      <c r="D366" s="9">
        <v>147.0</v>
      </c>
      <c r="E366" s="9">
        <v>151.0</v>
      </c>
      <c r="F366" s="9">
        <v>140.752441</v>
      </c>
      <c r="G366" s="9">
        <v>3083904.0</v>
      </c>
    </row>
    <row r="367">
      <c r="A367" s="15">
        <v>42747.0</v>
      </c>
      <c r="B367" s="9">
        <v>151.800003</v>
      </c>
      <c r="C367" s="9">
        <v>152.0</v>
      </c>
      <c r="D367" s="9">
        <v>146.050003</v>
      </c>
      <c r="E367" s="9">
        <v>147.300003</v>
      </c>
      <c r="F367" s="9">
        <v>137.303543</v>
      </c>
      <c r="G367" s="9">
        <v>2087746.0</v>
      </c>
    </row>
    <row r="368">
      <c r="A368" s="15">
        <v>42748.0</v>
      </c>
      <c r="B368" s="9">
        <v>148.5</v>
      </c>
      <c r="C368" s="9">
        <v>150.899994</v>
      </c>
      <c r="D368" s="9">
        <v>147.050003</v>
      </c>
      <c r="E368" s="9">
        <v>149.550003</v>
      </c>
      <c r="F368" s="9">
        <v>139.400848</v>
      </c>
      <c r="G368" s="9">
        <v>1682289.0</v>
      </c>
    </row>
    <row r="369">
      <c r="A369" s="15">
        <v>42751.0</v>
      </c>
      <c r="B369" s="9">
        <v>147.399994</v>
      </c>
      <c r="C369" s="9">
        <v>148.350006</v>
      </c>
      <c r="D369" s="9">
        <v>146.050003</v>
      </c>
      <c r="E369" s="9">
        <v>146.300003</v>
      </c>
      <c r="F369" s="9">
        <v>136.371399</v>
      </c>
      <c r="G369" s="9">
        <v>982722.0</v>
      </c>
    </row>
    <row r="370">
      <c r="A370" s="15">
        <v>42752.0</v>
      </c>
      <c r="B370" s="9">
        <v>145.449997</v>
      </c>
      <c r="C370" s="9">
        <v>147.199997</v>
      </c>
      <c r="D370" s="9">
        <v>143.149994</v>
      </c>
      <c r="E370" s="9">
        <v>146.350006</v>
      </c>
      <c r="F370" s="9">
        <v>136.418015</v>
      </c>
      <c r="G370" s="9">
        <v>1407380.0</v>
      </c>
    </row>
    <row r="371">
      <c r="A371" s="15">
        <v>42753.0</v>
      </c>
      <c r="B371" s="9">
        <v>147.0</v>
      </c>
      <c r="C371" s="9">
        <v>147.899994</v>
      </c>
      <c r="D371" s="9">
        <v>145.550003</v>
      </c>
      <c r="E371" s="9">
        <v>146.399994</v>
      </c>
      <c r="F371" s="9">
        <v>136.46463</v>
      </c>
      <c r="G371" s="9">
        <v>900374.0</v>
      </c>
    </row>
    <row r="372">
      <c r="A372" s="15">
        <v>42754.0</v>
      </c>
      <c r="B372" s="9">
        <v>146.449997</v>
      </c>
      <c r="C372" s="9">
        <v>148.449997</v>
      </c>
      <c r="D372" s="9">
        <v>145.800003</v>
      </c>
      <c r="E372" s="9">
        <v>147.800003</v>
      </c>
      <c r="F372" s="9">
        <v>137.769592</v>
      </c>
      <c r="G372" s="9">
        <v>958189.0</v>
      </c>
    </row>
    <row r="373">
      <c r="A373" s="15">
        <v>42755.0</v>
      </c>
      <c r="B373" s="9">
        <v>147.399994</v>
      </c>
      <c r="C373" s="9">
        <v>148.600006</v>
      </c>
      <c r="D373" s="9">
        <v>146.449997</v>
      </c>
      <c r="E373" s="9">
        <v>148.199997</v>
      </c>
      <c r="F373" s="9">
        <v>138.142456</v>
      </c>
      <c r="G373" s="9">
        <v>1185073.0</v>
      </c>
    </row>
    <row r="374">
      <c r="A374" s="15">
        <v>42758.0</v>
      </c>
      <c r="B374" s="9">
        <v>148.5</v>
      </c>
      <c r="C374" s="9">
        <v>153.5</v>
      </c>
      <c r="D374" s="9">
        <v>147.550003</v>
      </c>
      <c r="E374" s="9">
        <v>152.800003</v>
      </c>
      <c r="F374" s="9">
        <v>142.430283</v>
      </c>
      <c r="G374" s="9">
        <v>2461860.0</v>
      </c>
    </row>
    <row r="375">
      <c r="A375" s="15">
        <v>42759.0</v>
      </c>
      <c r="B375" s="9">
        <v>154.0</v>
      </c>
      <c r="C375" s="9">
        <v>154.899994</v>
      </c>
      <c r="D375" s="9">
        <v>151.899994</v>
      </c>
      <c r="E375" s="9">
        <v>153.600006</v>
      </c>
      <c r="F375" s="9">
        <v>143.17601</v>
      </c>
      <c r="G375" s="9">
        <v>1398383.0</v>
      </c>
    </row>
    <row r="376">
      <c r="A376" s="15">
        <v>42760.0</v>
      </c>
      <c r="B376" s="9">
        <v>154.800003</v>
      </c>
      <c r="C376" s="9">
        <v>156.550003</v>
      </c>
      <c r="D376" s="9">
        <v>153.550003</v>
      </c>
      <c r="E376" s="9">
        <v>153.899994</v>
      </c>
      <c r="F376" s="9">
        <v>143.455627</v>
      </c>
      <c r="G376" s="9">
        <v>1751077.0</v>
      </c>
    </row>
    <row r="377">
      <c r="A377" s="15">
        <v>42761.0</v>
      </c>
      <c r="B377" s="9">
        <v>154.800003</v>
      </c>
      <c r="C377" s="9">
        <v>154.949997</v>
      </c>
      <c r="D377" s="9">
        <v>151.949997</v>
      </c>
      <c r="E377" s="9">
        <v>152.5</v>
      </c>
      <c r="F377" s="9">
        <v>142.15065</v>
      </c>
      <c r="G377" s="9">
        <v>1112311.0</v>
      </c>
    </row>
    <row r="378">
      <c r="A378" s="15">
        <v>42762.0</v>
      </c>
      <c r="B378" s="9">
        <v>152.25</v>
      </c>
      <c r="C378" s="9">
        <v>152.75</v>
      </c>
      <c r="D378" s="9">
        <v>149.399994</v>
      </c>
      <c r="E378" s="9">
        <v>149.899994</v>
      </c>
      <c r="F378" s="9">
        <v>139.727081</v>
      </c>
      <c r="G378" s="9">
        <v>1310558.0</v>
      </c>
    </row>
    <row r="379">
      <c r="A379" s="15">
        <v>42765.0</v>
      </c>
      <c r="B379" s="9">
        <v>148.100006</v>
      </c>
      <c r="C379" s="9">
        <v>149.0</v>
      </c>
      <c r="D379" s="9">
        <v>145.300003</v>
      </c>
      <c r="E379" s="9">
        <v>145.5</v>
      </c>
      <c r="F379" s="9">
        <v>135.625702</v>
      </c>
      <c r="G379" s="9">
        <v>1364761.0</v>
      </c>
    </row>
    <row r="380">
      <c r="A380" s="15">
        <v>42766.0</v>
      </c>
      <c r="B380" s="9">
        <v>145.399994</v>
      </c>
      <c r="C380" s="9">
        <v>148.350006</v>
      </c>
      <c r="D380" s="9">
        <v>143.899994</v>
      </c>
      <c r="E380" s="9">
        <v>143.899994</v>
      </c>
      <c r="F380" s="9">
        <v>134.134277</v>
      </c>
      <c r="G380" s="9">
        <v>1615633.0</v>
      </c>
    </row>
    <row r="381">
      <c r="A381" s="15">
        <v>42767.0</v>
      </c>
      <c r="B381" s="9">
        <v>146.350006</v>
      </c>
      <c r="C381" s="9">
        <v>147.149994</v>
      </c>
      <c r="D381" s="9">
        <v>144.800003</v>
      </c>
      <c r="E381" s="9">
        <v>145.699997</v>
      </c>
      <c r="F381" s="9">
        <v>135.812134</v>
      </c>
      <c r="G381" s="9">
        <v>1078447.0</v>
      </c>
    </row>
    <row r="382">
      <c r="A382" s="15">
        <v>42768.0</v>
      </c>
      <c r="B382" s="9">
        <v>145.199997</v>
      </c>
      <c r="C382" s="9">
        <v>145.5</v>
      </c>
      <c r="D382" s="9">
        <v>143.699997</v>
      </c>
      <c r="E382" s="9">
        <v>144.300003</v>
      </c>
      <c r="F382" s="9">
        <v>134.507141</v>
      </c>
      <c r="G382" s="9">
        <v>998554.0</v>
      </c>
    </row>
    <row r="383">
      <c r="A383" s="15">
        <v>42769.0</v>
      </c>
      <c r="B383" s="9">
        <v>144.699997</v>
      </c>
      <c r="C383" s="9">
        <v>145.800003</v>
      </c>
      <c r="D383" s="9">
        <v>144.149994</v>
      </c>
      <c r="E383" s="9">
        <v>144.899994</v>
      </c>
      <c r="F383" s="9">
        <v>135.066406</v>
      </c>
      <c r="G383" s="9">
        <v>765096.0</v>
      </c>
    </row>
    <row r="384">
      <c r="A384" s="15">
        <v>42772.0</v>
      </c>
      <c r="B384" s="9">
        <v>144.399994</v>
      </c>
      <c r="C384" s="9">
        <v>144.5</v>
      </c>
      <c r="D384" s="9">
        <v>141.5</v>
      </c>
      <c r="E384" s="9">
        <v>141.899994</v>
      </c>
      <c r="F384" s="9">
        <v>132.27002</v>
      </c>
      <c r="G384" s="9">
        <v>1243901.0</v>
      </c>
    </row>
    <row r="385">
      <c r="A385" s="15">
        <v>42773.0</v>
      </c>
      <c r="B385" s="9">
        <v>141.25</v>
      </c>
      <c r="C385" s="9">
        <v>142.75</v>
      </c>
      <c r="D385" s="9">
        <v>140.75</v>
      </c>
      <c r="E385" s="9">
        <v>141.850006</v>
      </c>
      <c r="F385" s="9">
        <v>132.223404</v>
      </c>
      <c r="G385" s="9">
        <v>741277.0</v>
      </c>
    </row>
    <row r="386">
      <c r="A386" s="15">
        <v>42774.0</v>
      </c>
      <c r="B386" s="9">
        <v>141.550003</v>
      </c>
      <c r="C386" s="9">
        <v>142.050003</v>
      </c>
      <c r="D386" s="9">
        <v>138.050003</v>
      </c>
      <c r="E386" s="9">
        <v>139.899994</v>
      </c>
      <c r="F386" s="9">
        <v>130.405731</v>
      </c>
      <c r="G386" s="9">
        <v>1049799.0</v>
      </c>
    </row>
    <row r="387">
      <c r="A387" s="15">
        <v>42775.0</v>
      </c>
      <c r="B387" s="9">
        <v>140.399994</v>
      </c>
      <c r="C387" s="9">
        <v>141.100006</v>
      </c>
      <c r="D387" s="9">
        <v>137.199997</v>
      </c>
      <c r="E387" s="9">
        <v>140.0</v>
      </c>
      <c r="F387" s="9">
        <v>130.498962</v>
      </c>
      <c r="G387" s="9">
        <v>1286343.0</v>
      </c>
    </row>
    <row r="388">
      <c r="A388" s="15">
        <v>42776.0</v>
      </c>
      <c r="B388" s="9">
        <v>141.550003</v>
      </c>
      <c r="C388" s="9">
        <v>142.699997</v>
      </c>
      <c r="D388" s="9">
        <v>140.899994</v>
      </c>
      <c r="E388" s="9">
        <v>142.149994</v>
      </c>
      <c r="F388" s="9">
        <v>132.503036</v>
      </c>
      <c r="G388" s="9">
        <v>995836.0</v>
      </c>
    </row>
    <row r="389">
      <c r="A389" s="15">
        <v>42779.0</v>
      </c>
      <c r="B389" s="9">
        <v>142.550003</v>
      </c>
      <c r="C389" s="9">
        <v>146.0</v>
      </c>
      <c r="D389" s="9">
        <v>142.5</v>
      </c>
      <c r="E389" s="9">
        <v>145.25</v>
      </c>
      <c r="F389" s="9">
        <v>135.39267</v>
      </c>
      <c r="G389" s="9">
        <v>1006323.0</v>
      </c>
    </row>
    <row r="390">
      <c r="A390" s="15">
        <v>42780.0</v>
      </c>
      <c r="B390" s="9">
        <v>145.350006</v>
      </c>
      <c r="C390" s="9">
        <v>147.600006</v>
      </c>
      <c r="D390" s="9">
        <v>144.25</v>
      </c>
      <c r="E390" s="9">
        <v>146.850006</v>
      </c>
      <c r="F390" s="9">
        <v>136.884094</v>
      </c>
      <c r="G390" s="9">
        <v>942897.0</v>
      </c>
    </row>
    <row r="391">
      <c r="A391" s="15">
        <v>42781.0</v>
      </c>
      <c r="B391" s="9">
        <v>148.0</v>
      </c>
      <c r="C391" s="9">
        <v>148.850006</v>
      </c>
      <c r="D391" s="9">
        <v>144.800003</v>
      </c>
      <c r="E391" s="9">
        <v>145.850006</v>
      </c>
      <c r="F391" s="9">
        <v>135.95195</v>
      </c>
      <c r="G391" s="9">
        <v>1012475.0</v>
      </c>
    </row>
    <row r="392">
      <c r="A392" s="15">
        <v>42782.0</v>
      </c>
      <c r="B392" s="9">
        <v>146.050003</v>
      </c>
      <c r="C392" s="9">
        <v>146.699997</v>
      </c>
      <c r="D392" s="9">
        <v>142.75</v>
      </c>
      <c r="E392" s="9">
        <v>143.600006</v>
      </c>
      <c r="F392" s="9">
        <v>133.854645</v>
      </c>
      <c r="G392" s="9">
        <v>966444.0</v>
      </c>
    </row>
    <row r="393">
      <c r="A393" s="15">
        <v>42783.0</v>
      </c>
      <c r="B393" s="9">
        <v>143.0</v>
      </c>
      <c r="C393" s="9">
        <v>143.300003</v>
      </c>
      <c r="D393" s="9">
        <v>139.050003</v>
      </c>
      <c r="E393" s="9">
        <v>140.25</v>
      </c>
      <c r="F393" s="9">
        <v>130.731979</v>
      </c>
      <c r="G393" s="9">
        <v>1903272.0</v>
      </c>
    </row>
    <row r="394">
      <c r="A394" s="15">
        <v>42786.0</v>
      </c>
      <c r="B394" s="9">
        <v>142.0</v>
      </c>
      <c r="C394" s="9">
        <v>142.850006</v>
      </c>
      <c r="D394" s="9">
        <v>140.800003</v>
      </c>
      <c r="E394" s="9">
        <v>142.149994</v>
      </c>
      <c r="F394" s="9">
        <v>132.503036</v>
      </c>
      <c r="G394" s="9">
        <v>746896.0</v>
      </c>
    </row>
    <row r="395">
      <c r="A395" s="15">
        <v>42787.0</v>
      </c>
      <c r="B395" s="9">
        <v>142.300003</v>
      </c>
      <c r="C395" s="9">
        <v>144.850006</v>
      </c>
      <c r="D395" s="9">
        <v>141.199997</v>
      </c>
      <c r="E395" s="9">
        <v>144.149994</v>
      </c>
      <c r="F395" s="9">
        <v>134.367325</v>
      </c>
      <c r="G395" s="9">
        <v>1090331.0</v>
      </c>
    </row>
    <row r="396">
      <c r="A396" s="15">
        <v>42788.0</v>
      </c>
      <c r="B396" s="9">
        <v>144.800003</v>
      </c>
      <c r="C396" s="9">
        <v>145.0</v>
      </c>
      <c r="D396" s="9">
        <v>139.899994</v>
      </c>
      <c r="E396" s="9">
        <v>141.350006</v>
      </c>
      <c r="F396" s="9">
        <v>131.757339</v>
      </c>
      <c r="G396" s="9">
        <v>1789289.0</v>
      </c>
    </row>
    <row r="397">
      <c r="A397" s="15">
        <v>42789.0</v>
      </c>
      <c r="B397" s="9">
        <v>141.350006</v>
      </c>
      <c r="C397" s="9">
        <v>143.5</v>
      </c>
      <c r="D397" s="9">
        <v>141.100006</v>
      </c>
      <c r="E397" s="9">
        <v>141.649994</v>
      </c>
      <c r="F397" s="9">
        <v>132.036972</v>
      </c>
      <c r="G397" s="9">
        <v>799955.0</v>
      </c>
    </row>
    <row r="398">
      <c r="A398" s="15">
        <v>42790.0</v>
      </c>
      <c r="B398" s="9">
        <v>142.0</v>
      </c>
      <c r="C398" s="9">
        <v>142.550003</v>
      </c>
      <c r="D398" s="9">
        <v>139.550003</v>
      </c>
      <c r="E398" s="9">
        <v>141.25</v>
      </c>
      <c r="F398" s="9">
        <v>131.664108</v>
      </c>
      <c r="G398" s="9">
        <v>1334354.0</v>
      </c>
    </row>
    <row r="399">
      <c r="A399" s="15">
        <v>42793.0</v>
      </c>
      <c r="B399" s="9">
        <v>143.0</v>
      </c>
      <c r="C399" s="9">
        <v>143.149994</v>
      </c>
      <c r="D399" s="9">
        <v>139.550003</v>
      </c>
      <c r="E399" s="9">
        <v>140.0</v>
      </c>
      <c r="F399" s="9">
        <v>130.498962</v>
      </c>
      <c r="G399" s="9">
        <v>1475405.0</v>
      </c>
    </row>
    <row r="400">
      <c r="A400" s="15">
        <v>42794.0</v>
      </c>
      <c r="B400" s="9">
        <v>140.75</v>
      </c>
      <c r="C400" s="9">
        <v>141.199997</v>
      </c>
      <c r="D400" s="9">
        <v>139.699997</v>
      </c>
      <c r="E400" s="9">
        <v>139.699997</v>
      </c>
      <c r="F400" s="9">
        <v>130.219299</v>
      </c>
      <c r="G400" s="9">
        <v>947029.0</v>
      </c>
    </row>
    <row r="401">
      <c r="A401" s="15">
        <v>42795.0</v>
      </c>
      <c r="B401" s="9">
        <v>141.149994</v>
      </c>
      <c r="C401" s="9">
        <v>144.5</v>
      </c>
      <c r="D401" s="9">
        <v>140.649994</v>
      </c>
      <c r="E401" s="9">
        <v>144.399994</v>
      </c>
      <c r="F401" s="9">
        <v>134.600342</v>
      </c>
      <c r="G401" s="9">
        <v>1383270.0</v>
      </c>
    </row>
    <row r="402">
      <c r="A402" s="15">
        <v>42796.0</v>
      </c>
      <c r="B402" s="9">
        <v>144.25</v>
      </c>
      <c r="C402" s="9">
        <v>145.699997</v>
      </c>
      <c r="D402" s="9">
        <v>143.899994</v>
      </c>
      <c r="E402" s="9">
        <v>144.899994</v>
      </c>
      <c r="F402" s="9">
        <v>135.066406</v>
      </c>
      <c r="G402" s="9">
        <v>811051.0</v>
      </c>
    </row>
    <row r="403">
      <c r="A403" s="15">
        <v>42797.0</v>
      </c>
      <c r="B403" s="9">
        <v>143.649994</v>
      </c>
      <c r="C403" s="9">
        <v>146.100006</v>
      </c>
      <c r="D403" s="9">
        <v>142.100006</v>
      </c>
      <c r="E403" s="9">
        <v>144.949997</v>
      </c>
      <c r="F403" s="9">
        <v>135.113022</v>
      </c>
      <c r="G403" s="9">
        <v>951462.0</v>
      </c>
    </row>
    <row r="404">
      <c r="A404" s="15">
        <v>42800.0</v>
      </c>
      <c r="B404" s="9">
        <v>144.25</v>
      </c>
      <c r="C404" s="9">
        <v>145.399994</v>
      </c>
      <c r="D404" s="9">
        <v>143.649994</v>
      </c>
      <c r="E404" s="9">
        <v>143.850006</v>
      </c>
      <c r="F404" s="9">
        <v>134.087677</v>
      </c>
      <c r="G404" s="9">
        <v>687110.0</v>
      </c>
    </row>
    <row r="405">
      <c r="A405" s="15">
        <v>42801.0</v>
      </c>
      <c r="B405" s="9">
        <v>143.899994</v>
      </c>
      <c r="C405" s="9">
        <v>145.399994</v>
      </c>
      <c r="D405" s="9">
        <v>143.850006</v>
      </c>
      <c r="E405" s="9">
        <v>144.800003</v>
      </c>
      <c r="F405" s="9">
        <v>134.973206</v>
      </c>
      <c r="G405" s="9">
        <v>682480.0</v>
      </c>
    </row>
    <row r="406">
      <c r="A406" s="15">
        <v>42802.0</v>
      </c>
      <c r="B406" s="9">
        <v>144.149994</v>
      </c>
      <c r="C406" s="9">
        <v>146.149994</v>
      </c>
      <c r="D406" s="9">
        <v>142.949997</v>
      </c>
      <c r="E406" s="9">
        <v>143.050003</v>
      </c>
      <c r="F406" s="9">
        <v>133.341965</v>
      </c>
      <c r="G406" s="9">
        <v>1042454.0</v>
      </c>
    </row>
    <row r="407">
      <c r="A407" s="15">
        <v>42803.0</v>
      </c>
      <c r="B407" s="9">
        <v>143.25</v>
      </c>
      <c r="C407" s="9">
        <v>143.649994</v>
      </c>
      <c r="D407" s="9">
        <v>140.0</v>
      </c>
      <c r="E407" s="9">
        <v>141.199997</v>
      </c>
      <c r="F407" s="9">
        <v>131.617523</v>
      </c>
      <c r="G407" s="9">
        <v>1407121.0</v>
      </c>
    </row>
    <row r="408">
      <c r="A408" s="15">
        <v>42804.0</v>
      </c>
      <c r="B408" s="9">
        <v>142.199997</v>
      </c>
      <c r="C408" s="9">
        <v>143.649994</v>
      </c>
      <c r="D408" s="9">
        <v>141.100006</v>
      </c>
      <c r="E408" s="9">
        <v>141.449997</v>
      </c>
      <c r="F408" s="9">
        <v>131.85054</v>
      </c>
      <c r="G408" s="9">
        <v>900827.0</v>
      </c>
    </row>
    <row r="409">
      <c r="A409" s="15">
        <v>42807.0</v>
      </c>
      <c r="B409" s="9">
        <v>141.550003</v>
      </c>
      <c r="C409" s="9">
        <v>144.300003</v>
      </c>
      <c r="D409" s="9">
        <v>140.75</v>
      </c>
      <c r="E409" s="9">
        <v>144.149994</v>
      </c>
      <c r="F409" s="9">
        <v>134.367325</v>
      </c>
      <c r="G409" s="9">
        <v>1079065.0</v>
      </c>
    </row>
    <row r="410">
      <c r="A410" s="15">
        <v>42808.0</v>
      </c>
      <c r="B410" s="9">
        <v>144.149994</v>
      </c>
      <c r="C410" s="9">
        <v>145.149994</v>
      </c>
      <c r="D410" s="9">
        <v>140.399994</v>
      </c>
      <c r="E410" s="9">
        <v>141.399994</v>
      </c>
      <c r="F410" s="9">
        <v>131.80394</v>
      </c>
      <c r="G410" s="9">
        <v>1654159.0</v>
      </c>
    </row>
    <row r="411">
      <c r="A411" s="15">
        <v>42809.0</v>
      </c>
      <c r="B411" s="9">
        <v>141.649994</v>
      </c>
      <c r="C411" s="9">
        <v>141.75</v>
      </c>
      <c r="D411" s="9">
        <v>138.199997</v>
      </c>
      <c r="E411" s="9">
        <v>140.25</v>
      </c>
      <c r="F411" s="9">
        <v>130.731979</v>
      </c>
      <c r="G411" s="9">
        <v>2062152.0</v>
      </c>
    </row>
    <row r="412">
      <c r="A412" s="15">
        <v>42810.0</v>
      </c>
      <c r="B412" s="9">
        <v>142.0</v>
      </c>
      <c r="C412" s="9">
        <v>142.25</v>
      </c>
      <c r="D412" s="9">
        <v>139.399994</v>
      </c>
      <c r="E412" s="9">
        <v>140.25</v>
      </c>
      <c r="F412" s="9">
        <v>130.731979</v>
      </c>
      <c r="G412" s="9">
        <v>1401942.0</v>
      </c>
    </row>
    <row r="413">
      <c r="A413" s="15">
        <v>42811.0</v>
      </c>
      <c r="B413" s="9">
        <v>139.0</v>
      </c>
      <c r="C413" s="9">
        <v>139.0</v>
      </c>
      <c r="D413" s="9">
        <v>136.350006</v>
      </c>
      <c r="E413" s="9">
        <v>138.600006</v>
      </c>
      <c r="F413" s="9">
        <v>129.19397</v>
      </c>
      <c r="G413" s="9">
        <v>2436334.0</v>
      </c>
    </row>
    <row r="414">
      <c r="A414" s="15">
        <v>42814.0</v>
      </c>
      <c r="B414" s="9">
        <v>138.25</v>
      </c>
      <c r="C414" s="9">
        <v>138.399994</v>
      </c>
      <c r="D414" s="9">
        <v>136.600006</v>
      </c>
      <c r="E414" s="9">
        <v>137.149994</v>
      </c>
      <c r="F414" s="9">
        <v>127.842361</v>
      </c>
      <c r="G414" s="9">
        <v>851858.0</v>
      </c>
    </row>
    <row r="415">
      <c r="A415" s="15">
        <v>42815.0</v>
      </c>
      <c r="B415" s="9">
        <v>138.0</v>
      </c>
      <c r="C415" s="9">
        <v>138.699997</v>
      </c>
      <c r="D415" s="9">
        <v>133.5</v>
      </c>
      <c r="E415" s="9">
        <v>134.399994</v>
      </c>
      <c r="F415" s="9">
        <v>125.278992</v>
      </c>
      <c r="G415" s="9">
        <v>1853013.0</v>
      </c>
    </row>
    <row r="416">
      <c r="A416" s="15">
        <v>42816.0</v>
      </c>
      <c r="B416" s="9">
        <v>133.300003</v>
      </c>
      <c r="C416" s="9">
        <v>136.550003</v>
      </c>
      <c r="D416" s="9">
        <v>132.649994</v>
      </c>
      <c r="E416" s="9">
        <v>136.350006</v>
      </c>
      <c r="F416" s="9">
        <v>127.096664</v>
      </c>
      <c r="G416" s="9">
        <v>1274602.0</v>
      </c>
    </row>
    <row r="417">
      <c r="A417" s="15">
        <v>42817.0</v>
      </c>
      <c r="B417" s="9">
        <v>136.850006</v>
      </c>
      <c r="C417" s="9">
        <v>136.899994</v>
      </c>
      <c r="D417" s="9">
        <v>135.0</v>
      </c>
      <c r="E417" s="9">
        <v>136.25</v>
      </c>
      <c r="F417" s="9">
        <v>127.003456</v>
      </c>
      <c r="G417" s="9">
        <v>1033466.0</v>
      </c>
    </row>
    <row r="418">
      <c r="A418" s="15">
        <v>42818.0</v>
      </c>
      <c r="B418" s="9">
        <v>136.050003</v>
      </c>
      <c r="C418" s="9">
        <v>136.449997</v>
      </c>
      <c r="D418" s="9">
        <v>134.649994</v>
      </c>
      <c r="E418" s="9">
        <v>135.800003</v>
      </c>
      <c r="F418" s="9">
        <v>126.583984</v>
      </c>
      <c r="G418" s="9">
        <v>772526.0</v>
      </c>
    </row>
    <row r="419">
      <c r="A419" s="15">
        <v>42821.0</v>
      </c>
      <c r="B419" s="9">
        <v>134.25</v>
      </c>
      <c r="C419" s="9">
        <v>135.0</v>
      </c>
      <c r="D419" s="9">
        <v>132.949997</v>
      </c>
      <c r="E419" s="9">
        <v>134.949997</v>
      </c>
      <c r="F419" s="9">
        <v>125.791656</v>
      </c>
      <c r="G419" s="9">
        <v>995025.0</v>
      </c>
    </row>
    <row r="420">
      <c r="A420" s="15">
        <v>42822.0</v>
      </c>
      <c r="B420" s="9">
        <v>135.850006</v>
      </c>
      <c r="C420" s="9">
        <v>137.399994</v>
      </c>
      <c r="D420" s="9">
        <v>135.550003</v>
      </c>
      <c r="E420" s="9">
        <v>137.25</v>
      </c>
      <c r="F420" s="9">
        <v>127.93557</v>
      </c>
      <c r="G420" s="9">
        <v>937205.0</v>
      </c>
    </row>
    <row r="421">
      <c r="A421" s="15">
        <v>42823.0</v>
      </c>
      <c r="B421" s="9">
        <v>137.850006</v>
      </c>
      <c r="C421" s="9">
        <v>138.600006</v>
      </c>
      <c r="D421" s="9">
        <v>137.0</v>
      </c>
      <c r="E421" s="9">
        <v>137.050003</v>
      </c>
      <c r="F421" s="9">
        <v>127.749161</v>
      </c>
      <c r="G421" s="9">
        <v>841555.0</v>
      </c>
    </row>
    <row r="422">
      <c r="A422" s="15">
        <v>42824.0</v>
      </c>
      <c r="B422" s="9">
        <v>137.199997</v>
      </c>
      <c r="C422" s="9">
        <v>137.199997</v>
      </c>
      <c r="D422" s="9">
        <v>135.300003</v>
      </c>
      <c r="E422" s="9">
        <v>136.199997</v>
      </c>
      <c r="F422" s="9">
        <v>126.956833</v>
      </c>
      <c r="G422" s="9">
        <v>842372.0</v>
      </c>
    </row>
    <row r="423">
      <c r="A423" s="15">
        <v>42825.0</v>
      </c>
      <c r="B423" s="9">
        <v>135.800003</v>
      </c>
      <c r="C423" s="9">
        <v>137.300003</v>
      </c>
      <c r="D423" s="9">
        <v>135.5</v>
      </c>
      <c r="E423" s="9">
        <v>136.600006</v>
      </c>
      <c r="F423" s="9">
        <v>127.329689</v>
      </c>
      <c r="G423" s="9">
        <v>1078491.0</v>
      </c>
    </row>
    <row r="424">
      <c r="A424" s="15">
        <v>42828.0</v>
      </c>
      <c r="B424" s="9">
        <v>137.100006</v>
      </c>
      <c r="C424" s="9">
        <v>137.850006</v>
      </c>
      <c r="D424" s="9">
        <v>135.050003</v>
      </c>
      <c r="E424" s="9">
        <v>135.699997</v>
      </c>
      <c r="F424" s="9">
        <v>126.490761</v>
      </c>
      <c r="G424" s="9">
        <v>792174.0</v>
      </c>
    </row>
    <row r="425">
      <c r="A425" s="15">
        <v>42829.0</v>
      </c>
      <c r="B425" s="9">
        <v>135.850006</v>
      </c>
      <c r="C425" s="9">
        <v>136.0</v>
      </c>
      <c r="D425" s="9">
        <v>133.449997</v>
      </c>
      <c r="E425" s="9">
        <v>134.199997</v>
      </c>
      <c r="F425" s="9">
        <v>125.092567</v>
      </c>
      <c r="G425" s="9">
        <v>1312852.0</v>
      </c>
    </row>
    <row r="426">
      <c r="A426" s="15">
        <v>42830.0</v>
      </c>
      <c r="B426" s="9">
        <v>134.100006</v>
      </c>
      <c r="C426" s="9">
        <v>134.25</v>
      </c>
      <c r="D426" s="9">
        <v>132.75</v>
      </c>
      <c r="E426" s="9">
        <v>133.149994</v>
      </c>
      <c r="F426" s="9">
        <v>124.113815</v>
      </c>
      <c r="G426" s="9">
        <v>1081007.0</v>
      </c>
    </row>
    <row r="427">
      <c r="A427" s="15">
        <v>42831.0</v>
      </c>
      <c r="B427" s="9">
        <v>132.399994</v>
      </c>
      <c r="C427" s="9">
        <v>133.25</v>
      </c>
      <c r="D427" s="9">
        <v>130.199997</v>
      </c>
      <c r="E427" s="9">
        <v>133.0</v>
      </c>
      <c r="F427" s="9">
        <v>123.974007</v>
      </c>
      <c r="G427" s="9">
        <v>962053.0</v>
      </c>
    </row>
    <row r="428">
      <c r="A428" s="15">
        <v>42832.0</v>
      </c>
      <c r="B428" s="9">
        <v>132.350006</v>
      </c>
      <c r="C428" s="9">
        <v>133.699997</v>
      </c>
      <c r="D428" s="9">
        <v>131.949997</v>
      </c>
      <c r="E428" s="9">
        <v>132.899994</v>
      </c>
      <c r="F428" s="9">
        <v>123.880791</v>
      </c>
      <c r="G428" s="9">
        <v>857105.0</v>
      </c>
    </row>
    <row r="429">
      <c r="A429" s="15">
        <v>42835.0</v>
      </c>
      <c r="B429" s="9">
        <v>133.550003</v>
      </c>
      <c r="C429" s="9">
        <v>133.699997</v>
      </c>
      <c r="D429" s="9">
        <v>132.350006</v>
      </c>
      <c r="E429" s="9">
        <v>132.899994</v>
      </c>
      <c r="F429" s="9">
        <v>123.880791</v>
      </c>
      <c r="G429" s="9">
        <v>525705.0</v>
      </c>
    </row>
    <row r="430">
      <c r="A430" s="15">
        <v>42836.0</v>
      </c>
      <c r="B430" s="9">
        <v>132.600006</v>
      </c>
      <c r="C430" s="9">
        <v>133.800003</v>
      </c>
      <c r="D430" s="9">
        <v>130.449997</v>
      </c>
      <c r="E430" s="9">
        <v>131.75</v>
      </c>
      <c r="F430" s="9">
        <v>122.80883</v>
      </c>
      <c r="G430" s="9">
        <v>919518.0</v>
      </c>
    </row>
    <row r="431">
      <c r="A431" s="15">
        <v>42837.0</v>
      </c>
      <c r="B431" s="9">
        <v>132.5</v>
      </c>
      <c r="C431" s="9">
        <v>134.399994</v>
      </c>
      <c r="D431" s="9">
        <v>131.600006</v>
      </c>
      <c r="E431" s="9">
        <v>131.899994</v>
      </c>
      <c r="F431" s="9">
        <v>122.948647</v>
      </c>
      <c r="G431" s="9">
        <v>882136.0</v>
      </c>
    </row>
    <row r="432">
      <c r="A432" s="15">
        <v>42838.0</v>
      </c>
      <c r="B432" s="9">
        <v>132.0</v>
      </c>
      <c r="C432" s="9">
        <v>132.0</v>
      </c>
      <c r="D432" s="9">
        <v>130.25</v>
      </c>
      <c r="E432" s="9">
        <v>131.149994</v>
      </c>
      <c r="F432" s="9">
        <v>122.24955</v>
      </c>
      <c r="G432" s="9">
        <v>859216.0</v>
      </c>
    </row>
    <row r="433">
      <c r="A433" s="15">
        <v>42843.0</v>
      </c>
      <c r="B433" s="9">
        <v>133.0</v>
      </c>
      <c r="C433" s="9">
        <v>138.449997</v>
      </c>
      <c r="D433" s="9">
        <v>130.5</v>
      </c>
      <c r="E433" s="9">
        <v>136.949997</v>
      </c>
      <c r="F433" s="9">
        <v>127.655937</v>
      </c>
      <c r="G433" s="9">
        <v>2601641.0</v>
      </c>
    </row>
    <row r="434">
      <c r="A434" s="15">
        <v>42844.0</v>
      </c>
      <c r="B434" s="9">
        <v>138.550003</v>
      </c>
      <c r="C434" s="9">
        <v>140.850006</v>
      </c>
      <c r="D434" s="9">
        <v>138.0</v>
      </c>
      <c r="E434" s="9">
        <v>139.649994</v>
      </c>
      <c r="F434" s="9">
        <v>130.172714</v>
      </c>
      <c r="G434" s="9">
        <v>1728231.0</v>
      </c>
    </row>
    <row r="435">
      <c r="A435" s="15">
        <v>42845.0</v>
      </c>
      <c r="B435" s="9">
        <v>139.300003</v>
      </c>
      <c r="C435" s="9">
        <v>140.300003</v>
      </c>
      <c r="D435" s="9">
        <v>138.300003</v>
      </c>
      <c r="E435" s="9">
        <v>139.699997</v>
      </c>
      <c r="F435" s="9">
        <v>130.219299</v>
      </c>
      <c r="G435" s="9">
        <v>930717.0</v>
      </c>
    </row>
    <row r="436">
      <c r="A436" s="15">
        <v>42846.0</v>
      </c>
      <c r="B436" s="9">
        <v>140.0</v>
      </c>
      <c r="C436" s="9">
        <v>141.350006</v>
      </c>
      <c r="D436" s="9">
        <v>139.449997</v>
      </c>
      <c r="E436" s="9">
        <v>140.0</v>
      </c>
      <c r="F436" s="9">
        <v>130.498962</v>
      </c>
      <c r="G436" s="9">
        <v>1378675.0</v>
      </c>
    </row>
    <row r="437">
      <c r="A437" s="15">
        <v>42849.0</v>
      </c>
      <c r="B437" s="9">
        <v>143.0</v>
      </c>
      <c r="C437" s="9">
        <v>144.100006</v>
      </c>
      <c r="D437" s="9">
        <v>142.75</v>
      </c>
      <c r="E437" s="9">
        <v>143.5</v>
      </c>
      <c r="F437" s="9">
        <v>133.761414</v>
      </c>
      <c r="G437" s="9">
        <v>1740349.0</v>
      </c>
    </row>
    <row r="438">
      <c r="A438" s="15">
        <v>42850.0</v>
      </c>
      <c r="B438" s="9">
        <v>144.0</v>
      </c>
      <c r="C438" s="9">
        <v>145.949997</v>
      </c>
      <c r="D438" s="9">
        <v>143.350006</v>
      </c>
      <c r="E438" s="9">
        <v>145.649994</v>
      </c>
      <c r="F438" s="9">
        <v>135.765518</v>
      </c>
      <c r="G438" s="9">
        <v>1429284.0</v>
      </c>
    </row>
    <row r="439">
      <c r="A439" s="15">
        <v>42851.0</v>
      </c>
      <c r="B439" s="9">
        <v>146.0</v>
      </c>
      <c r="C439" s="9">
        <v>146.699997</v>
      </c>
      <c r="D439" s="9">
        <v>144.699997</v>
      </c>
      <c r="E439" s="9">
        <v>145.550003</v>
      </c>
      <c r="F439" s="9">
        <v>135.672302</v>
      </c>
      <c r="G439" s="9">
        <v>1061048.0</v>
      </c>
    </row>
    <row r="440">
      <c r="A440" s="15">
        <v>42852.0</v>
      </c>
      <c r="B440" s="9">
        <v>145.0</v>
      </c>
      <c r="C440" s="9">
        <v>145.550003</v>
      </c>
      <c r="D440" s="9">
        <v>144.050003</v>
      </c>
      <c r="E440" s="9">
        <v>144.399994</v>
      </c>
      <c r="F440" s="9">
        <v>134.600342</v>
      </c>
      <c r="G440" s="9">
        <v>855000.0</v>
      </c>
    </row>
    <row r="441">
      <c r="A441" s="15">
        <v>42853.0</v>
      </c>
      <c r="B441" s="9">
        <v>143.5</v>
      </c>
      <c r="C441" s="9">
        <v>146.199997</v>
      </c>
      <c r="D441" s="9">
        <v>141.800003</v>
      </c>
      <c r="E441" s="9">
        <v>145.550003</v>
      </c>
      <c r="F441" s="9">
        <v>135.672302</v>
      </c>
      <c r="G441" s="9">
        <v>1182990.0</v>
      </c>
    </row>
    <row r="442">
      <c r="A442" s="15">
        <v>42857.0</v>
      </c>
      <c r="B442" s="9">
        <v>146.300003</v>
      </c>
      <c r="C442" s="9">
        <v>146.350006</v>
      </c>
      <c r="D442" s="9">
        <v>142.550003</v>
      </c>
      <c r="E442" s="9">
        <v>144.399994</v>
      </c>
      <c r="F442" s="9">
        <v>134.600342</v>
      </c>
      <c r="G442" s="9">
        <v>1287839.0</v>
      </c>
    </row>
    <row r="443">
      <c r="A443" s="15">
        <v>42858.0</v>
      </c>
      <c r="B443" s="9">
        <v>144.75</v>
      </c>
      <c r="C443" s="9">
        <v>145.0</v>
      </c>
      <c r="D443" s="9">
        <v>142.5</v>
      </c>
      <c r="E443" s="9">
        <v>143.25</v>
      </c>
      <c r="F443" s="9">
        <v>133.528397</v>
      </c>
      <c r="G443" s="9">
        <v>849789.0</v>
      </c>
    </row>
    <row r="444">
      <c r="A444" s="15">
        <v>42859.0</v>
      </c>
      <c r="B444" s="9">
        <v>144.399994</v>
      </c>
      <c r="C444" s="9">
        <v>145.899994</v>
      </c>
      <c r="D444" s="9">
        <v>143.300003</v>
      </c>
      <c r="E444" s="9">
        <v>143.850006</v>
      </c>
      <c r="F444" s="9">
        <v>134.087677</v>
      </c>
      <c r="G444" s="9">
        <v>1193902.0</v>
      </c>
    </row>
    <row r="445">
      <c r="A445" s="15">
        <v>42860.0</v>
      </c>
      <c r="B445" s="9">
        <v>143.5</v>
      </c>
      <c r="C445" s="9">
        <v>144.300003</v>
      </c>
      <c r="D445" s="9">
        <v>141.600006</v>
      </c>
      <c r="E445" s="9">
        <v>144.199997</v>
      </c>
      <c r="F445" s="9">
        <v>134.41391</v>
      </c>
      <c r="G445" s="9">
        <v>1164430.0</v>
      </c>
    </row>
    <row r="446">
      <c r="A446" s="15">
        <v>42863.0</v>
      </c>
      <c r="B446" s="9">
        <v>145.899994</v>
      </c>
      <c r="C446" s="9">
        <v>145.899994</v>
      </c>
      <c r="D446" s="9">
        <v>144.0</v>
      </c>
      <c r="E446" s="9">
        <v>145.300003</v>
      </c>
      <c r="F446" s="9">
        <v>135.43927</v>
      </c>
      <c r="G446" s="9">
        <v>1022179.0</v>
      </c>
    </row>
    <row r="447">
      <c r="A447" s="15">
        <v>42864.0</v>
      </c>
      <c r="B447" s="9">
        <v>146.0</v>
      </c>
      <c r="C447" s="9">
        <v>146.100006</v>
      </c>
      <c r="D447" s="9">
        <v>143.800003</v>
      </c>
      <c r="E447" s="9">
        <v>144.25</v>
      </c>
      <c r="F447" s="9">
        <v>134.460526</v>
      </c>
      <c r="G447" s="9">
        <v>934069.0</v>
      </c>
    </row>
    <row r="448">
      <c r="A448" s="15">
        <v>42865.0</v>
      </c>
      <c r="B448" s="9">
        <v>144.100006</v>
      </c>
      <c r="C448" s="9">
        <v>145.800003</v>
      </c>
      <c r="D448" s="9">
        <v>143.550003</v>
      </c>
      <c r="E448" s="9">
        <v>144.399994</v>
      </c>
      <c r="F448" s="9">
        <v>134.600342</v>
      </c>
      <c r="G448" s="9">
        <v>1356636.0</v>
      </c>
    </row>
    <row r="449">
      <c r="A449" s="15">
        <v>42866.0</v>
      </c>
      <c r="B449" s="9">
        <v>144.0</v>
      </c>
      <c r="C449" s="9">
        <v>144.699997</v>
      </c>
      <c r="D449" s="9">
        <v>142.550003</v>
      </c>
      <c r="E449" s="9">
        <v>143.350006</v>
      </c>
      <c r="F449" s="9">
        <v>135.555435</v>
      </c>
      <c r="G449" s="9">
        <v>1148170.0</v>
      </c>
    </row>
    <row r="450">
      <c r="A450" s="15">
        <v>42867.0</v>
      </c>
      <c r="B450" s="9">
        <v>143.5</v>
      </c>
      <c r="C450" s="9">
        <v>144.649994</v>
      </c>
      <c r="D450" s="9">
        <v>142.850006</v>
      </c>
      <c r="E450" s="9">
        <v>144.649994</v>
      </c>
      <c r="F450" s="9">
        <v>136.784744</v>
      </c>
      <c r="G450" s="9">
        <v>982593.0</v>
      </c>
    </row>
    <row r="451">
      <c r="A451" s="15">
        <v>42870.0</v>
      </c>
      <c r="B451" s="9">
        <v>145.0</v>
      </c>
      <c r="C451" s="9">
        <v>145.649994</v>
      </c>
      <c r="D451" s="9">
        <v>143.75</v>
      </c>
      <c r="E451" s="9">
        <v>144.350006</v>
      </c>
      <c r="F451" s="9">
        <v>136.501068</v>
      </c>
      <c r="G451" s="9">
        <v>740709.0</v>
      </c>
    </row>
    <row r="452">
      <c r="A452" s="15">
        <v>42871.0</v>
      </c>
      <c r="B452" s="9">
        <v>143.850006</v>
      </c>
      <c r="C452" s="9">
        <v>144.850006</v>
      </c>
      <c r="D452" s="9">
        <v>143.350006</v>
      </c>
      <c r="E452" s="9">
        <v>143.350006</v>
      </c>
      <c r="F452" s="9">
        <v>135.555435</v>
      </c>
      <c r="G452" s="9">
        <v>683545.0</v>
      </c>
    </row>
    <row r="453">
      <c r="A453" s="15">
        <v>42872.0</v>
      </c>
      <c r="B453" s="9">
        <v>142.100006</v>
      </c>
      <c r="C453" s="9">
        <v>142.449997</v>
      </c>
      <c r="D453" s="9">
        <v>140.149994</v>
      </c>
      <c r="E453" s="9">
        <v>140.75</v>
      </c>
      <c r="F453" s="9">
        <v>133.096817</v>
      </c>
      <c r="G453" s="9">
        <v>1284194.0</v>
      </c>
    </row>
    <row r="454">
      <c r="A454" s="15">
        <v>42873.0</v>
      </c>
      <c r="B454" s="9">
        <v>140.0</v>
      </c>
      <c r="C454" s="9">
        <v>140.600006</v>
      </c>
      <c r="D454" s="9">
        <v>137.5</v>
      </c>
      <c r="E454" s="9">
        <v>138.5</v>
      </c>
      <c r="F454" s="9">
        <v>130.969162</v>
      </c>
      <c r="G454" s="9">
        <v>1559443.0</v>
      </c>
    </row>
    <row r="455">
      <c r="A455" s="15">
        <v>42874.0</v>
      </c>
      <c r="B455" s="9">
        <v>139.449997</v>
      </c>
      <c r="C455" s="9">
        <v>140.399994</v>
      </c>
      <c r="D455" s="9">
        <v>138.949997</v>
      </c>
      <c r="E455" s="9">
        <v>139.399994</v>
      </c>
      <c r="F455" s="9">
        <v>131.820206</v>
      </c>
      <c r="G455" s="9">
        <v>916503.0</v>
      </c>
    </row>
    <row r="456">
      <c r="A456" s="15">
        <v>42877.0</v>
      </c>
      <c r="B456" s="9">
        <v>140.0</v>
      </c>
      <c r="C456" s="9">
        <v>140.399994</v>
      </c>
      <c r="D456" s="9">
        <v>137.649994</v>
      </c>
      <c r="E456" s="9">
        <v>138.449997</v>
      </c>
      <c r="F456" s="9">
        <v>130.92186</v>
      </c>
      <c r="G456" s="9">
        <v>942786.0</v>
      </c>
    </row>
    <row r="457">
      <c r="A457" s="15">
        <v>42878.0</v>
      </c>
      <c r="B457" s="9">
        <v>138.5</v>
      </c>
      <c r="C457" s="9">
        <v>141.550003</v>
      </c>
      <c r="D457" s="9">
        <v>137.649994</v>
      </c>
      <c r="E457" s="9">
        <v>138.100006</v>
      </c>
      <c r="F457" s="9">
        <v>130.590897</v>
      </c>
      <c r="G457" s="9">
        <v>1454704.0</v>
      </c>
    </row>
    <row r="458">
      <c r="A458" s="15">
        <v>42879.0</v>
      </c>
      <c r="B458" s="9">
        <v>138.050003</v>
      </c>
      <c r="C458" s="9">
        <v>138.949997</v>
      </c>
      <c r="D458" s="9">
        <v>136.649994</v>
      </c>
      <c r="E458" s="9">
        <v>138.5</v>
      </c>
      <c r="F458" s="9">
        <v>130.969162</v>
      </c>
      <c r="G458" s="9">
        <v>783487.0</v>
      </c>
    </row>
    <row r="459">
      <c r="A459" s="15">
        <v>42880.0</v>
      </c>
      <c r="B459" s="9">
        <v>138.899994</v>
      </c>
      <c r="C459" s="9">
        <v>139.800003</v>
      </c>
      <c r="D459" s="9">
        <v>137.649994</v>
      </c>
      <c r="E459" s="9">
        <v>138.75</v>
      </c>
      <c r="F459" s="9">
        <v>131.205551</v>
      </c>
      <c r="G459" s="9">
        <v>671808.0</v>
      </c>
    </row>
    <row r="460">
      <c r="A460" s="15">
        <v>42881.0</v>
      </c>
      <c r="B460" s="9">
        <v>138.25</v>
      </c>
      <c r="C460" s="9">
        <v>138.800003</v>
      </c>
      <c r="D460" s="9">
        <v>136.699997</v>
      </c>
      <c r="E460" s="9">
        <v>137.949997</v>
      </c>
      <c r="F460" s="9">
        <v>130.449051</v>
      </c>
      <c r="G460" s="9">
        <v>902632.0</v>
      </c>
    </row>
    <row r="461">
      <c r="A461" s="15">
        <v>42884.0</v>
      </c>
      <c r="B461" s="9">
        <v>138.199997</v>
      </c>
      <c r="C461" s="9">
        <v>138.25</v>
      </c>
      <c r="D461" s="9">
        <v>136.899994</v>
      </c>
      <c r="E461" s="9">
        <v>137.300003</v>
      </c>
      <c r="F461" s="9">
        <v>129.834396</v>
      </c>
      <c r="G461" s="9">
        <v>404267.0</v>
      </c>
    </row>
    <row r="462">
      <c r="A462" s="15">
        <v>42885.0</v>
      </c>
      <c r="B462" s="9">
        <v>137.399994</v>
      </c>
      <c r="C462" s="9">
        <v>138.050003</v>
      </c>
      <c r="D462" s="9">
        <v>136.550003</v>
      </c>
      <c r="E462" s="9">
        <v>136.600006</v>
      </c>
      <c r="F462" s="9">
        <v>129.172455</v>
      </c>
      <c r="G462" s="9">
        <v>778057.0</v>
      </c>
    </row>
    <row r="463">
      <c r="A463" s="15">
        <v>42886.0</v>
      </c>
      <c r="B463" s="9">
        <v>137.0</v>
      </c>
      <c r="C463" s="9">
        <v>137.100006</v>
      </c>
      <c r="D463" s="9">
        <v>133.75</v>
      </c>
      <c r="E463" s="9">
        <v>133.75</v>
      </c>
      <c r="F463" s="9">
        <v>126.477432</v>
      </c>
      <c r="G463" s="9">
        <v>1405894.0</v>
      </c>
    </row>
    <row r="464">
      <c r="A464" s="15">
        <v>42887.0</v>
      </c>
      <c r="B464" s="9">
        <v>134.199997</v>
      </c>
      <c r="C464" s="9">
        <v>136.300003</v>
      </c>
      <c r="D464" s="9">
        <v>133.850006</v>
      </c>
      <c r="E464" s="9">
        <v>135.75</v>
      </c>
      <c r="F464" s="9">
        <v>128.368668</v>
      </c>
      <c r="G464" s="9">
        <v>1039993.0</v>
      </c>
    </row>
    <row r="465">
      <c r="A465" s="15">
        <v>42888.0</v>
      </c>
      <c r="B465" s="9">
        <v>136.600006</v>
      </c>
      <c r="C465" s="9">
        <v>139.25</v>
      </c>
      <c r="D465" s="9">
        <v>136.149994</v>
      </c>
      <c r="E465" s="9">
        <v>137.550003</v>
      </c>
      <c r="F465" s="9">
        <v>130.070801</v>
      </c>
      <c r="G465" s="9">
        <v>1350796.0</v>
      </c>
    </row>
    <row r="466">
      <c r="A466" s="15">
        <v>42891.0</v>
      </c>
      <c r="B466" s="9">
        <v>137.550003</v>
      </c>
      <c r="C466" s="9">
        <v>137.550003</v>
      </c>
      <c r="D466" s="9">
        <v>137.550003</v>
      </c>
      <c r="E466" s="9">
        <v>137.550003</v>
      </c>
      <c r="F466" s="9">
        <v>130.070801</v>
      </c>
      <c r="G466" s="9">
        <v>0.0</v>
      </c>
    </row>
    <row r="467">
      <c r="A467" s="15">
        <v>42892.0</v>
      </c>
      <c r="B467" s="9">
        <v>136.800003</v>
      </c>
      <c r="C467" s="9">
        <v>137.149994</v>
      </c>
      <c r="D467" s="9">
        <v>134.300003</v>
      </c>
      <c r="E467" s="9">
        <v>134.949997</v>
      </c>
      <c r="F467" s="9">
        <v>127.612175</v>
      </c>
      <c r="G467" s="9">
        <v>1091464.0</v>
      </c>
    </row>
    <row r="468">
      <c r="A468" s="15">
        <v>42893.0</v>
      </c>
      <c r="B468" s="9">
        <v>135.149994</v>
      </c>
      <c r="C468" s="9">
        <v>135.300003</v>
      </c>
      <c r="D468" s="9">
        <v>132.850006</v>
      </c>
      <c r="E468" s="9">
        <v>133.199997</v>
      </c>
      <c r="F468" s="9">
        <v>125.957321</v>
      </c>
      <c r="G468" s="9">
        <v>1294759.0</v>
      </c>
    </row>
    <row r="469">
      <c r="A469" s="15">
        <v>42894.0</v>
      </c>
      <c r="B469" s="9">
        <v>133.0</v>
      </c>
      <c r="C469" s="9">
        <v>133.199997</v>
      </c>
      <c r="D469" s="9">
        <v>131.5</v>
      </c>
      <c r="E469" s="9">
        <v>132.25</v>
      </c>
      <c r="F469" s="9">
        <v>125.05899</v>
      </c>
      <c r="G469" s="9">
        <v>1284305.0</v>
      </c>
    </row>
    <row r="470">
      <c r="A470" s="15">
        <v>42895.0</v>
      </c>
      <c r="B470" s="9">
        <v>132.300003</v>
      </c>
      <c r="C470" s="9">
        <v>133.75</v>
      </c>
      <c r="D470" s="9">
        <v>131.899994</v>
      </c>
      <c r="E470" s="9">
        <v>132.600006</v>
      </c>
      <c r="F470" s="9">
        <v>125.389969</v>
      </c>
      <c r="G470" s="9">
        <v>981308.0</v>
      </c>
    </row>
    <row r="471">
      <c r="A471" s="15">
        <v>42898.0</v>
      </c>
      <c r="B471" s="9">
        <v>132.600006</v>
      </c>
      <c r="C471" s="9">
        <v>135.600006</v>
      </c>
      <c r="D471" s="9">
        <v>132.25</v>
      </c>
      <c r="E471" s="9">
        <v>134.850006</v>
      </c>
      <c r="F471" s="9">
        <v>127.517624</v>
      </c>
      <c r="G471" s="9">
        <v>1640335.0</v>
      </c>
    </row>
    <row r="472">
      <c r="A472" s="15">
        <v>42899.0</v>
      </c>
      <c r="B472" s="9">
        <v>135.100006</v>
      </c>
      <c r="C472" s="9">
        <v>136.199997</v>
      </c>
      <c r="D472" s="9">
        <v>134.949997</v>
      </c>
      <c r="E472" s="9">
        <v>135.25</v>
      </c>
      <c r="F472" s="9">
        <v>127.895866</v>
      </c>
      <c r="G472" s="9">
        <v>765695.0</v>
      </c>
    </row>
    <row r="473">
      <c r="A473" s="15">
        <v>42900.0</v>
      </c>
      <c r="B473" s="9">
        <v>135.5</v>
      </c>
      <c r="C473" s="9">
        <v>135.5</v>
      </c>
      <c r="D473" s="9">
        <v>132.300003</v>
      </c>
      <c r="E473" s="9">
        <v>132.399994</v>
      </c>
      <c r="F473" s="9">
        <v>125.200821</v>
      </c>
      <c r="G473" s="9">
        <v>1647486.0</v>
      </c>
    </row>
    <row r="474">
      <c r="A474" s="15">
        <v>42901.0</v>
      </c>
      <c r="B474" s="9">
        <v>132.600006</v>
      </c>
      <c r="C474" s="9">
        <v>132.600006</v>
      </c>
      <c r="D474" s="9">
        <v>129.75</v>
      </c>
      <c r="E474" s="9">
        <v>131.350006</v>
      </c>
      <c r="F474" s="9">
        <v>124.207932</v>
      </c>
      <c r="G474" s="9">
        <v>1846860.0</v>
      </c>
    </row>
    <row r="475">
      <c r="A475" s="15">
        <v>42902.0</v>
      </c>
      <c r="B475" s="9">
        <v>132.199997</v>
      </c>
      <c r="C475" s="9">
        <v>132.550003</v>
      </c>
      <c r="D475" s="9">
        <v>130.350006</v>
      </c>
      <c r="E475" s="9">
        <v>131.199997</v>
      </c>
      <c r="F475" s="9">
        <v>124.066078</v>
      </c>
      <c r="G475" s="9">
        <v>1761910.0</v>
      </c>
    </row>
    <row r="476">
      <c r="A476" s="15">
        <v>42905.0</v>
      </c>
      <c r="B476" s="9">
        <v>132.100006</v>
      </c>
      <c r="C476" s="9">
        <v>133.300003</v>
      </c>
      <c r="D476" s="9">
        <v>131.199997</v>
      </c>
      <c r="E476" s="9">
        <v>131.199997</v>
      </c>
      <c r="F476" s="9">
        <v>124.066078</v>
      </c>
      <c r="G476" s="9">
        <v>1026211.0</v>
      </c>
    </row>
    <row r="477">
      <c r="A477" s="15">
        <v>42906.0</v>
      </c>
      <c r="B477" s="9">
        <v>132.0</v>
      </c>
      <c r="C477" s="9">
        <v>133.149994</v>
      </c>
      <c r="D477" s="9">
        <v>131.5</v>
      </c>
      <c r="E477" s="9">
        <v>131.949997</v>
      </c>
      <c r="F477" s="9">
        <v>124.775299</v>
      </c>
      <c r="G477" s="9">
        <v>813556.0</v>
      </c>
    </row>
    <row r="478">
      <c r="A478" s="15">
        <v>42907.0</v>
      </c>
      <c r="B478" s="9">
        <v>131.899994</v>
      </c>
      <c r="C478" s="9">
        <v>132.399994</v>
      </c>
      <c r="D478" s="9">
        <v>130.399994</v>
      </c>
      <c r="E478" s="9">
        <v>132.25</v>
      </c>
      <c r="F478" s="9">
        <v>125.05899</v>
      </c>
      <c r="G478" s="9">
        <v>757524.0</v>
      </c>
    </row>
    <row r="479">
      <c r="A479" s="15">
        <v>42908.0</v>
      </c>
      <c r="B479" s="9">
        <v>131.850006</v>
      </c>
      <c r="C479" s="9">
        <v>134.899994</v>
      </c>
      <c r="D479" s="9">
        <v>131.149994</v>
      </c>
      <c r="E479" s="9">
        <v>134.649994</v>
      </c>
      <c r="F479" s="9">
        <v>127.328484</v>
      </c>
      <c r="G479" s="9">
        <v>1076284.0</v>
      </c>
    </row>
    <row r="480">
      <c r="A480" s="15">
        <v>42909.0</v>
      </c>
      <c r="B480" s="9">
        <v>134.850006</v>
      </c>
      <c r="C480" s="9">
        <v>136.050003</v>
      </c>
      <c r="D480" s="9">
        <v>132.850006</v>
      </c>
      <c r="E480" s="9">
        <v>133.649994</v>
      </c>
      <c r="F480" s="9">
        <v>126.382866</v>
      </c>
      <c r="G480" s="9">
        <v>874211.0</v>
      </c>
    </row>
    <row r="481">
      <c r="A481" s="15">
        <v>42912.0</v>
      </c>
      <c r="B481" s="9">
        <v>135.0</v>
      </c>
      <c r="C481" s="9">
        <v>135.550003</v>
      </c>
      <c r="D481" s="9">
        <v>133.699997</v>
      </c>
      <c r="E481" s="9">
        <v>134.300003</v>
      </c>
      <c r="F481" s="9">
        <v>126.99752</v>
      </c>
      <c r="G481" s="9">
        <v>709548.0</v>
      </c>
    </row>
    <row r="482">
      <c r="A482" s="15">
        <v>42913.0</v>
      </c>
      <c r="B482" s="9">
        <v>133.449997</v>
      </c>
      <c r="C482" s="9">
        <v>134.699997</v>
      </c>
      <c r="D482" s="9">
        <v>132.199997</v>
      </c>
      <c r="E482" s="9">
        <v>134.100006</v>
      </c>
      <c r="F482" s="9">
        <v>126.808403</v>
      </c>
      <c r="G482" s="9">
        <v>824120.0</v>
      </c>
    </row>
    <row r="483">
      <c r="A483" s="15">
        <v>42914.0</v>
      </c>
      <c r="B483" s="9">
        <v>133.350006</v>
      </c>
      <c r="C483" s="9">
        <v>135.350006</v>
      </c>
      <c r="D483" s="9">
        <v>132.699997</v>
      </c>
      <c r="E483" s="9">
        <v>134.350006</v>
      </c>
      <c r="F483" s="9">
        <v>127.0448</v>
      </c>
      <c r="G483" s="9">
        <v>666867.0</v>
      </c>
    </row>
    <row r="484">
      <c r="A484" s="15">
        <v>42915.0</v>
      </c>
      <c r="B484" s="9">
        <v>135.300003</v>
      </c>
      <c r="C484" s="9">
        <v>135.550003</v>
      </c>
      <c r="D484" s="9">
        <v>132.25</v>
      </c>
      <c r="E484" s="9">
        <v>133.0</v>
      </c>
      <c r="F484" s="9">
        <v>125.768211</v>
      </c>
      <c r="G484" s="9">
        <v>899824.0</v>
      </c>
    </row>
    <row r="485">
      <c r="A485" s="15">
        <v>42916.0</v>
      </c>
      <c r="B485" s="9">
        <v>133.0</v>
      </c>
      <c r="C485" s="9">
        <v>134.699997</v>
      </c>
      <c r="D485" s="9">
        <v>132.800003</v>
      </c>
      <c r="E485" s="9">
        <v>133.350006</v>
      </c>
      <c r="F485" s="9">
        <v>126.099182</v>
      </c>
      <c r="G485" s="9">
        <v>956389.0</v>
      </c>
    </row>
    <row r="486">
      <c r="A486" s="15">
        <v>42919.0</v>
      </c>
      <c r="B486" s="9">
        <v>134.449997</v>
      </c>
      <c r="C486" s="9">
        <v>136.699997</v>
      </c>
      <c r="D486" s="9">
        <v>134.300003</v>
      </c>
      <c r="E486" s="9">
        <v>135.800003</v>
      </c>
      <c r="F486" s="9">
        <v>128.415955</v>
      </c>
      <c r="G486" s="9">
        <v>1045597.0</v>
      </c>
    </row>
    <row r="487">
      <c r="A487" s="15">
        <v>42920.0</v>
      </c>
      <c r="B487" s="9">
        <v>135.300003</v>
      </c>
      <c r="C487" s="9">
        <v>137.300003</v>
      </c>
      <c r="D487" s="9">
        <v>135.199997</v>
      </c>
      <c r="E487" s="9">
        <v>136.199997</v>
      </c>
      <c r="F487" s="9">
        <v>128.794205</v>
      </c>
      <c r="G487" s="9">
        <v>618703.0</v>
      </c>
    </row>
    <row r="488">
      <c r="A488" s="15">
        <v>42921.0</v>
      </c>
      <c r="B488" s="9">
        <v>136.100006</v>
      </c>
      <c r="C488" s="9">
        <v>136.850006</v>
      </c>
      <c r="D488" s="9">
        <v>134.600006</v>
      </c>
      <c r="E488" s="9">
        <v>135.649994</v>
      </c>
      <c r="F488" s="9">
        <v>128.274109</v>
      </c>
      <c r="G488" s="9">
        <v>799354.0</v>
      </c>
    </row>
    <row r="489">
      <c r="A489" s="15">
        <v>42922.0</v>
      </c>
      <c r="B489" s="9">
        <v>136.399994</v>
      </c>
      <c r="C489" s="9">
        <v>138.949997</v>
      </c>
      <c r="D489" s="9">
        <v>136.199997</v>
      </c>
      <c r="E489" s="9">
        <v>138.100006</v>
      </c>
      <c r="F489" s="9">
        <v>130.590897</v>
      </c>
      <c r="G489" s="9">
        <v>1867231.0</v>
      </c>
    </row>
    <row r="490">
      <c r="A490" s="15">
        <v>42923.0</v>
      </c>
      <c r="B490" s="9">
        <v>138.350006</v>
      </c>
      <c r="C490" s="9">
        <v>139.100006</v>
      </c>
      <c r="D490" s="9">
        <v>137.600006</v>
      </c>
      <c r="E490" s="9">
        <v>138.75</v>
      </c>
      <c r="F490" s="9">
        <v>131.205551</v>
      </c>
      <c r="G490" s="9">
        <v>896069.0</v>
      </c>
    </row>
    <row r="491">
      <c r="A491" s="15">
        <v>42926.0</v>
      </c>
      <c r="B491" s="9">
        <v>138.899994</v>
      </c>
      <c r="C491" s="9">
        <v>139.350006</v>
      </c>
      <c r="D491" s="9">
        <v>137.399994</v>
      </c>
      <c r="E491" s="9">
        <v>138.649994</v>
      </c>
      <c r="F491" s="9">
        <v>131.110992</v>
      </c>
      <c r="G491" s="9">
        <v>835096.0</v>
      </c>
    </row>
    <row r="492">
      <c r="A492" s="15">
        <v>42927.0</v>
      </c>
      <c r="B492" s="9">
        <v>139.449997</v>
      </c>
      <c r="C492" s="9">
        <v>141.25</v>
      </c>
      <c r="D492" s="9">
        <v>138.899994</v>
      </c>
      <c r="E492" s="9">
        <v>140.149994</v>
      </c>
      <c r="F492" s="9">
        <v>132.529419</v>
      </c>
      <c r="G492" s="9">
        <v>1211541.0</v>
      </c>
    </row>
    <row r="493">
      <c r="A493" s="15">
        <v>42928.0</v>
      </c>
      <c r="B493" s="9">
        <v>140.699997</v>
      </c>
      <c r="C493" s="9">
        <v>142.899994</v>
      </c>
      <c r="D493" s="9">
        <v>140.199997</v>
      </c>
      <c r="E493" s="9">
        <v>142.550003</v>
      </c>
      <c r="F493" s="9">
        <v>134.798935</v>
      </c>
      <c r="G493" s="9">
        <v>1363074.0</v>
      </c>
    </row>
    <row r="494">
      <c r="A494" s="15">
        <v>42929.0</v>
      </c>
      <c r="B494" s="9">
        <v>142.0</v>
      </c>
      <c r="C494" s="9">
        <v>144.25</v>
      </c>
      <c r="D494" s="9">
        <v>141.75</v>
      </c>
      <c r="E494" s="9">
        <v>143.350006</v>
      </c>
      <c r="F494" s="9">
        <v>135.555435</v>
      </c>
      <c r="G494" s="9">
        <v>1414285.0</v>
      </c>
    </row>
    <row r="495">
      <c r="A495" s="15">
        <v>42930.0</v>
      </c>
      <c r="B495" s="9">
        <v>143.5</v>
      </c>
      <c r="C495" s="9">
        <v>145.449997</v>
      </c>
      <c r="D495" s="9">
        <v>142.949997</v>
      </c>
      <c r="E495" s="9">
        <v>145.449997</v>
      </c>
      <c r="F495" s="9">
        <v>137.541245</v>
      </c>
      <c r="G495" s="9">
        <v>1395155.0</v>
      </c>
    </row>
    <row r="496">
      <c r="A496" s="15">
        <v>42933.0</v>
      </c>
      <c r="B496" s="9">
        <v>145.5</v>
      </c>
      <c r="C496" s="9">
        <v>145.899994</v>
      </c>
      <c r="D496" s="9">
        <v>143.550003</v>
      </c>
      <c r="E496" s="9">
        <v>144.550003</v>
      </c>
      <c r="F496" s="9">
        <v>136.690186</v>
      </c>
      <c r="G496" s="9">
        <v>1116164.0</v>
      </c>
    </row>
    <row r="497">
      <c r="A497" s="15">
        <v>42934.0</v>
      </c>
      <c r="B497" s="9">
        <v>143.75</v>
      </c>
      <c r="C497" s="9">
        <v>144.100006</v>
      </c>
      <c r="D497" s="9">
        <v>141.199997</v>
      </c>
      <c r="E497" s="9">
        <v>142.699997</v>
      </c>
      <c r="F497" s="9">
        <v>134.940781</v>
      </c>
      <c r="G497" s="9">
        <v>1319561.0</v>
      </c>
    </row>
    <row r="498">
      <c r="A498" s="15">
        <v>42935.0</v>
      </c>
      <c r="B498" s="9">
        <v>143.300003</v>
      </c>
      <c r="C498" s="9">
        <v>144.399994</v>
      </c>
      <c r="D498" s="9">
        <v>142.149994</v>
      </c>
      <c r="E498" s="9">
        <v>143.5</v>
      </c>
      <c r="F498" s="9">
        <v>135.697281</v>
      </c>
      <c r="G498" s="9">
        <v>843473.0</v>
      </c>
    </row>
    <row r="499">
      <c r="A499" s="15">
        <v>42936.0</v>
      </c>
      <c r="B499" s="9">
        <v>143.75</v>
      </c>
      <c r="C499" s="9">
        <v>144.800003</v>
      </c>
      <c r="D499" s="9">
        <v>141.449997</v>
      </c>
      <c r="E499" s="9">
        <v>142.949997</v>
      </c>
      <c r="F499" s="9">
        <v>135.17717</v>
      </c>
      <c r="G499" s="9">
        <v>1380181.0</v>
      </c>
    </row>
    <row r="500">
      <c r="A500" s="15">
        <v>42937.0</v>
      </c>
      <c r="B500" s="9">
        <v>142.350006</v>
      </c>
      <c r="C500" s="9">
        <v>142.699997</v>
      </c>
      <c r="D500" s="9">
        <v>135.899994</v>
      </c>
      <c r="E500" s="9">
        <v>137.75</v>
      </c>
      <c r="F500" s="9">
        <v>130.259933</v>
      </c>
      <c r="G500" s="9">
        <v>3260127.0</v>
      </c>
    </row>
    <row r="501">
      <c r="A501" s="15">
        <v>42940.0</v>
      </c>
      <c r="B501" s="9">
        <v>133.600006</v>
      </c>
      <c r="C501" s="9">
        <v>135.850006</v>
      </c>
      <c r="D501" s="9">
        <v>132.350006</v>
      </c>
      <c r="E501" s="9">
        <v>135.850006</v>
      </c>
      <c r="F501" s="9">
        <v>128.463242</v>
      </c>
      <c r="G501" s="9">
        <v>2416175.0</v>
      </c>
    </row>
    <row r="502">
      <c r="A502" s="15">
        <v>42941.0</v>
      </c>
      <c r="B502" s="9">
        <v>134.5</v>
      </c>
      <c r="C502" s="9">
        <v>136.649994</v>
      </c>
      <c r="D502" s="9">
        <v>132.899994</v>
      </c>
      <c r="E502" s="9">
        <v>134.050003</v>
      </c>
      <c r="F502" s="9">
        <v>126.761124</v>
      </c>
      <c r="G502" s="9">
        <v>1677767.0</v>
      </c>
    </row>
    <row r="503">
      <c r="A503" s="15">
        <v>42942.0</v>
      </c>
      <c r="B503" s="9">
        <v>133.850006</v>
      </c>
      <c r="C503" s="9">
        <v>137.449997</v>
      </c>
      <c r="D503" s="9">
        <v>133.699997</v>
      </c>
      <c r="E503" s="9">
        <v>136.600006</v>
      </c>
      <c r="F503" s="9">
        <v>129.172455</v>
      </c>
      <c r="G503" s="9">
        <v>1943782.0</v>
      </c>
    </row>
    <row r="504">
      <c r="A504" s="15">
        <v>42943.0</v>
      </c>
      <c r="B504" s="9">
        <v>135.649994</v>
      </c>
      <c r="C504" s="9">
        <v>136.149994</v>
      </c>
      <c r="D504" s="9">
        <v>132.949997</v>
      </c>
      <c r="E504" s="9">
        <v>133.350006</v>
      </c>
      <c r="F504" s="9">
        <v>126.099182</v>
      </c>
      <c r="G504" s="9">
        <v>1708395.0</v>
      </c>
    </row>
    <row r="505">
      <c r="A505" s="15">
        <v>42944.0</v>
      </c>
      <c r="B505" s="9">
        <v>132.850006</v>
      </c>
      <c r="C505" s="9">
        <v>132.899994</v>
      </c>
      <c r="D505" s="9">
        <v>130.75</v>
      </c>
      <c r="E505" s="9">
        <v>131.800003</v>
      </c>
      <c r="F505" s="9">
        <v>124.633461</v>
      </c>
      <c r="G505" s="9">
        <v>1708574.0</v>
      </c>
    </row>
    <row r="506">
      <c r="A506" s="15">
        <v>42947.0</v>
      </c>
      <c r="B506" s="9">
        <v>131.350006</v>
      </c>
      <c r="C506" s="9">
        <v>132.050003</v>
      </c>
      <c r="D506" s="9">
        <v>129.850006</v>
      </c>
      <c r="E506" s="9">
        <v>130.100006</v>
      </c>
      <c r="F506" s="9">
        <v>123.025894</v>
      </c>
      <c r="G506" s="9">
        <v>1295469.0</v>
      </c>
    </row>
    <row r="507">
      <c r="A507" s="15">
        <v>42948.0</v>
      </c>
      <c r="B507" s="9">
        <v>131.800003</v>
      </c>
      <c r="C507" s="9">
        <v>131.899994</v>
      </c>
      <c r="D507" s="9">
        <v>130.350006</v>
      </c>
      <c r="E507" s="9">
        <v>131.300003</v>
      </c>
      <c r="F507" s="9">
        <v>124.160652</v>
      </c>
      <c r="G507" s="9">
        <v>1147472.0</v>
      </c>
    </row>
    <row r="508">
      <c r="A508" s="15">
        <v>42949.0</v>
      </c>
      <c r="B508" s="9">
        <v>131.699997</v>
      </c>
      <c r="C508" s="9">
        <v>132.449997</v>
      </c>
      <c r="D508" s="9">
        <v>130.050003</v>
      </c>
      <c r="E508" s="9">
        <v>130.850006</v>
      </c>
      <c r="F508" s="9">
        <v>123.735115</v>
      </c>
      <c r="G508" s="9">
        <v>1258492.0</v>
      </c>
    </row>
    <row r="509">
      <c r="A509" s="15">
        <v>42950.0</v>
      </c>
      <c r="B509" s="9">
        <v>130.800003</v>
      </c>
      <c r="C509" s="9">
        <v>131.25</v>
      </c>
      <c r="D509" s="9">
        <v>129.949997</v>
      </c>
      <c r="E509" s="9">
        <v>130.0</v>
      </c>
      <c r="F509" s="9">
        <v>122.931335</v>
      </c>
      <c r="G509" s="9">
        <v>981052.0</v>
      </c>
    </row>
    <row r="510">
      <c r="A510" s="15">
        <v>42951.0</v>
      </c>
      <c r="B510" s="9">
        <v>130.199997</v>
      </c>
      <c r="C510" s="9">
        <v>130.649994</v>
      </c>
      <c r="D510" s="9">
        <v>127.550003</v>
      </c>
      <c r="E510" s="9">
        <v>130.0</v>
      </c>
      <c r="F510" s="9">
        <v>122.931335</v>
      </c>
      <c r="G510" s="9">
        <v>1717629.0</v>
      </c>
    </row>
    <row r="511">
      <c r="A511" s="15">
        <v>42954.0</v>
      </c>
      <c r="B511" s="9">
        <v>129.199997</v>
      </c>
      <c r="C511" s="9">
        <v>130.100006</v>
      </c>
      <c r="D511" s="9">
        <v>128.5</v>
      </c>
      <c r="E511" s="9">
        <v>129.25</v>
      </c>
      <c r="F511" s="9">
        <v>122.222115</v>
      </c>
      <c r="G511" s="9">
        <v>946920.0</v>
      </c>
    </row>
    <row r="512">
      <c r="A512" s="15">
        <v>42955.0</v>
      </c>
      <c r="B512" s="9">
        <v>129.0</v>
      </c>
      <c r="C512" s="9">
        <v>130.350006</v>
      </c>
      <c r="D512" s="9">
        <v>128.550003</v>
      </c>
      <c r="E512" s="9">
        <v>129.399994</v>
      </c>
      <c r="F512" s="9">
        <v>122.363945</v>
      </c>
      <c r="G512" s="9">
        <v>781351.0</v>
      </c>
    </row>
    <row r="513">
      <c r="A513" s="15">
        <v>42956.0</v>
      </c>
      <c r="B513" s="9">
        <v>128.550003</v>
      </c>
      <c r="C513" s="9">
        <v>128.949997</v>
      </c>
      <c r="D513" s="9">
        <v>127.349998</v>
      </c>
      <c r="E513" s="9">
        <v>128.0</v>
      </c>
      <c r="F513" s="9">
        <v>121.040077</v>
      </c>
      <c r="G513" s="9">
        <v>1084409.0</v>
      </c>
    </row>
    <row r="514">
      <c r="A514" s="15">
        <v>42957.0</v>
      </c>
      <c r="B514" s="9">
        <v>127.699997</v>
      </c>
      <c r="C514" s="9">
        <v>127.75</v>
      </c>
      <c r="D514" s="9">
        <v>126.25</v>
      </c>
      <c r="E514" s="9">
        <v>127.150002</v>
      </c>
      <c r="F514" s="9">
        <v>120.236298</v>
      </c>
      <c r="G514" s="9">
        <v>1069438.0</v>
      </c>
    </row>
    <row r="515">
      <c r="A515" s="15">
        <v>42958.0</v>
      </c>
      <c r="B515" s="9">
        <v>126.550003</v>
      </c>
      <c r="C515" s="9">
        <v>127.800003</v>
      </c>
      <c r="D515" s="9">
        <v>126.349998</v>
      </c>
      <c r="E515" s="9">
        <v>127.5</v>
      </c>
      <c r="F515" s="9">
        <v>120.567261</v>
      </c>
      <c r="G515" s="9">
        <v>917462.0</v>
      </c>
    </row>
    <row r="516">
      <c r="A516" s="15">
        <v>42961.0</v>
      </c>
      <c r="B516" s="9">
        <v>128.600006</v>
      </c>
      <c r="C516" s="9">
        <v>129.350006</v>
      </c>
      <c r="D516" s="9">
        <v>128.350006</v>
      </c>
      <c r="E516" s="9">
        <v>128.600006</v>
      </c>
      <c r="F516" s="9">
        <v>121.60746</v>
      </c>
      <c r="G516" s="9">
        <v>908559.0</v>
      </c>
    </row>
    <row r="517">
      <c r="A517" s="15">
        <v>42962.0</v>
      </c>
      <c r="B517" s="9">
        <v>129.300003</v>
      </c>
      <c r="C517" s="9">
        <v>130.199997</v>
      </c>
      <c r="D517" s="9">
        <v>128.699997</v>
      </c>
      <c r="E517" s="9">
        <v>128.850006</v>
      </c>
      <c r="F517" s="9">
        <v>121.843872</v>
      </c>
      <c r="G517" s="9">
        <v>671966.0</v>
      </c>
    </row>
    <row r="518">
      <c r="A518" s="15">
        <v>42963.0</v>
      </c>
      <c r="B518" s="9">
        <v>129.699997</v>
      </c>
      <c r="C518" s="9">
        <v>130.75</v>
      </c>
      <c r="D518" s="9">
        <v>129.550003</v>
      </c>
      <c r="E518" s="9">
        <v>129.800003</v>
      </c>
      <c r="F518" s="9">
        <v>122.74221</v>
      </c>
      <c r="G518" s="9">
        <v>753908.0</v>
      </c>
    </row>
    <row r="519">
      <c r="A519" s="15">
        <v>42964.0</v>
      </c>
      <c r="B519" s="9">
        <v>130.0</v>
      </c>
      <c r="C519" s="9">
        <v>130.199997</v>
      </c>
      <c r="D519" s="9">
        <v>128.5</v>
      </c>
      <c r="E519" s="9">
        <v>128.899994</v>
      </c>
      <c r="F519" s="9">
        <v>121.891136</v>
      </c>
      <c r="G519" s="9">
        <v>742367.0</v>
      </c>
    </row>
    <row r="520">
      <c r="A520" s="15">
        <v>42965.0</v>
      </c>
      <c r="B520" s="9">
        <v>128.0</v>
      </c>
      <c r="C520" s="9">
        <v>128.300003</v>
      </c>
      <c r="D520" s="9">
        <v>127.300003</v>
      </c>
      <c r="E520" s="9">
        <v>128.0</v>
      </c>
      <c r="F520" s="9">
        <v>121.040077</v>
      </c>
      <c r="G520" s="9">
        <v>1036029.0</v>
      </c>
    </row>
    <row r="521">
      <c r="A521" s="15">
        <v>42968.0</v>
      </c>
      <c r="B521" s="9">
        <v>127.699997</v>
      </c>
      <c r="C521" s="9">
        <v>128.149994</v>
      </c>
      <c r="D521" s="9">
        <v>125.75</v>
      </c>
      <c r="E521" s="9">
        <v>126.75</v>
      </c>
      <c r="F521" s="9">
        <v>119.858047</v>
      </c>
      <c r="G521" s="9">
        <v>947657.0</v>
      </c>
    </row>
    <row r="522">
      <c r="A522" s="15">
        <v>42969.0</v>
      </c>
      <c r="B522" s="9">
        <v>127.099998</v>
      </c>
      <c r="C522" s="9">
        <v>127.75</v>
      </c>
      <c r="D522" s="9">
        <v>126.199997</v>
      </c>
      <c r="E522" s="9">
        <v>127.300003</v>
      </c>
      <c r="F522" s="9">
        <v>120.378143</v>
      </c>
      <c r="G522" s="9">
        <v>745118.0</v>
      </c>
    </row>
    <row r="523">
      <c r="A523" s="15">
        <v>42970.0</v>
      </c>
      <c r="B523" s="9">
        <v>127.449997</v>
      </c>
      <c r="C523" s="9">
        <v>127.550003</v>
      </c>
      <c r="D523" s="9">
        <v>126.050003</v>
      </c>
      <c r="E523" s="9">
        <v>126.599998</v>
      </c>
      <c r="F523" s="9">
        <v>119.716202</v>
      </c>
      <c r="G523" s="9">
        <v>667190.0</v>
      </c>
    </row>
    <row r="524">
      <c r="A524" s="15">
        <v>42971.0</v>
      </c>
      <c r="B524" s="9">
        <v>126.900002</v>
      </c>
      <c r="C524" s="9">
        <v>128.649994</v>
      </c>
      <c r="D524" s="9">
        <v>126.25</v>
      </c>
      <c r="E524" s="9">
        <v>127.599998</v>
      </c>
      <c r="F524" s="9">
        <v>120.661827</v>
      </c>
      <c r="G524" s="9">
        <v>1023856.0</v>
      </c>
    </row>
    <row r="525">
      <c r="A525" s="15">
        <v>42972.0</v>
      </c>
      <c r="B525" s="9">
        <v>127.699997</v>
      </c>
      <c r="C525" s="9">
        <v>128.699997</v>
      </c>
      <c r="D525" s="9">
        <v>126.900002</v>
      </c>
      <c r="E525" s="9">
        <v>127.349998</v>
      </c>
      <c r="F525" s="9">
        <v>120.425423</v>
      </c>
      <c r="G525" s="9">
        <v>749252.0</v>
      </c>
    </row>
    <row r="526">
      <c r="A526" s="15">
        <v>42975.0</v>
      </c>
      <c r="B526" s="9">
        <v>127.0</v>
      </c>
      <c r="C526" s="9">
        <v>128.149994</v>
      </c>
      <c r="D526" s="9">
        <v>126.599998</v>
      </c>
      <c r="E526" s="9">
        <v>127.400002</v>
      </c>
      <c r="F526" s="9">
        <v>120.47271</v>
      </c>
      <c r="G526" s="9">
        <v>508439.0</v>
      </c>
    </row>
    <row r="527">
      <c r="A527" s="15">
        <v>42976.0</v>
      </c>
      <c r="B527" s="9">
        <v>126.699997</v>
      </c>
      <c r="C527" s="9">
        <v>127.0</v>
      </c>
      <c r="D527" s="9">
        <v>124.75</v>
      </c>
      <c r="E527" s="9">
        <v>126.5</v>
      </c>
      <c r="F527" s="9">
        <v>119.621643</v>
      </c>
      <c r="G527" s="9">
        <v>1190567.0</v>
      </c>
    </row>
    <row r="528">
      <c r="A528" s="15">
        <v>42977.0</v>
      </c>
      <c r="B528" s="9">
        <v>127.300003</v>
      </c>
      <c r="C528" s="9">
        <v>127.400002</v>
      </c>
      <c r="D528" s="9">
        <v>125.900002</v>
      </c>
      <c r="E528" s="9">
        <v>125.900002</v>
      </c>
      <c r="F528" s="9">
        <v>119.054268</v>
      </c>
      <c r="G528" s="9">
        <v>640635.0</v>
      </c>
    </row>
    <row r="529">
      <c r="A529" s="15">
        <v>42978.0</v>
      </c>
      <c r="B529" s="9">
        <v>126.150002</v>
      </c>
      <c r="C529" s="9">
        <v>126.650002</v>
      </c>
      <c r="D529" s="9">
        <v>125.0</v>
      </c>
      <c r="E529" s="9">
        <v>125.349998</v>
      </c>
      <c r="F529" s="9">
        <v>118.534172</v>
      </c>
      <c r="G529" s="9">
        <v>1075536.0</v>
      </c>
    </row>
    <row r="530">
      <c r="A530" s="15">
        <v>42979.0</v>
      </c>
      <c r="B530" s="9">
        <v>127.349998</v>
      </c>
      <c r="C530" s="9">
        <v>127.849998</v>
      </c>
      <c r="D530" s="9">
        <v>126.050003</v>
      </c>
      <c r="E530" s="9">
        <v>126.5</v>
      </c>
      <c r="F530" s="9">
        <v>119.621643</v>
      </c>
      <c r="G530" s="9">
        <v>1110878.0</v>
      </c>
    </row>
    <row r="531">
      <c r="A531" s="15">
        <v>42982.0</v>
      </c>
      <c r="B531" s="9">
        <v>125.75</v>
      </c>
      <c r="C531" s="9">
        <v>127.400002</v>
      </c>
      <c r="D531" s="9">
        <v>125.650002</v>
      </c>
      <c r="E531" s="9">
        <v>126.75</v>
      </c>
      <c r="F531" s="9">
        <v>119.858047</v>
      </c>
      <c r="G531" s="9">
        <v>645570.0</v>
      </c>
    </row>
    <row r="532">
      <c r="A532" s="15">
        <v>42983.0</v>
      </c>
      <c r="B532" s="9">
        <v>127.0</v>
      </c>
      <c r="C532" s="9">
        <v>130.149994</v>
      </c>
      <c r="D532" s="9">
        <v>126.800003</v>
      </c>
      <c r="E532" s="9">
        <v>129.100006</v>
      </c>
      <c r="F532" s="9">
        <v>122.080276</v>
      </c>
      <c r="G532" s="9">
        <v>1262268.0</v>
      </c>
    </row>
    <row r="533">
      <c r="A533" s="15">
        <v>42984.0</v>
      </c>
      <c r="B533" s="9">
        <v>128.600006</v>
      </c>
      <c r="C533" s="9">
        <v>132.449997</v>
      </c>
      <c r="D533" s="9">
        <v>128.300003</v>
      </c>
      <c r="E533" s="9">
        <v>131.199997</v>
      </c>
      <c r="F533" s="9">
        <v>124.066078</v>
      </c>
      <c r="G533" s="9">
        <v>1498760.0</v>
      </c>
    </row>
    <row r="534">
      <c r="A534" s="15">
        <v>42985.0</v>
      </c>
      <c r="B534" s="9">
        <v>132.5</v>
      </c>
      <c r="C534" s="9">
        <v>133.25</v>
      </c>
      <c r="D534" s="9">
        <v>131.350006</v>
      </c>
      <c r="E534" s="9">
        <v>131.649994</v>
      </c>
      <c r="F534" s="9">
        <v>124.491608</v>
      </c>
      <c r="G534" s="9">
        <v>1125100.0</v>
      </c>
    </row>
    <row r="535">
      <c r="A535" s="15">
        <v>42986.0</v>
      </c>
      <c r="B535" s="9">
        <v>131.300003</v>
      </c>
      <c r="C535" s="9">
        <v>133.199997</v>
      </c>
      <c r="D535" s="9">
        <v>131.300003</v>
      </c>
      <c r="E535" s="9">
        <v>132.350006</v>
      </c>
      <c r="F535" s="9">
        <v>125.153557</v>
      </c>
      <c r="G535" s="9">
        <v>982440.0</v>
      </c>
    </row>
    <row r="536">
      <c r="A536" s="15">
        <v>42989.0</v>
      </c>
      <c r="B536" s="9">
        <v>133.399994</v>
      </c>
      <c r="C536" s="9">
        <v>134.050003</v>
      </c>
      <c r="D536" s="9">
        <v>132.050003</v>
      </c>
      <c r="E536" s="9">
        <v>133.0</v>
      </c>
      <c r="F536" s="9">
        <v>125.768211</v>
      </c>
      <c r="G536" s="9">
        <v>1128753.0</v>
      </c>
    </row>
    <row r="537">
      <c r="A537" s="15">
        <v>42990.0</v>
      </c>
      <c r="B537" s="9">
        <v>133.850006</v>
      </c>
      <c r="C537" s="9">
        <v>136.149994</v>
      </c>
      <c r="D537" s="9">
        <v>132.899994</v>
      </c>
      <c r="E537" s="9">
        <v>135.600006</v>
      </c>
      <c r="F537" s="9">
        <v>128.226837</v>
      </c>
      <c r="G537" s="9">
        <v>1639313.0</v>
      </c>
    </row>
    <row r="538">
      <c r="A538" s="15">
        <v>42991.0</v>
      </c>
      <c r="B538" s="9">
        <v>135.199997</v>
      </c>
      <c r="C538" s="9">
        <v>138.800003</v>
      </c>
      <c r="D538" s="9">
        <v>135.149994</v>
      </c>
      <c r="E538" s="9">
        <v>136.600006</v>
      </c>
      <c r="F538" s="9">
        <v>129.172455</v>
      </c>
      <c r="G538" s="9">
        <v>1681632.0</v>
      </c>
    </row>
    <row r="539">
      <c r="A539" s="15">
        <v>42992.0</v>
      </c>
      <c r="B539" s="9">
        <v>136.699997</v>
      </c>
      <c r="C539" s="9">
        <v>137.850006</v>
      </c>
      <c r="D539" s="9">
        <v>136.149994</v>
      </c>
      <c r="E539" s="9">
        <v>136.449997</v>
      </c>
      <c r="F539" s="9">
        <v>129.030609</v>
      </c>
      <c r="G539" s="9">
        <v>1110237.0</v>
      </c>
    </row>
    <row r="540">
      <c r="A540" s="15">
        <v>42993.0</v>
      </c>
      <c r="B540" s="9">
        <v>136.699997</v>
      </c>
      <c r="C540" s="9">
        <v>137.050003</v>
      </c>
      <c r="D540" s="9">
        <v>135.25</v>
      </c>
      <c r="E540" s="9">
        <v>136.75</v>
      </c>
      <c r="F540" s="9">
        <v>129.314301</v>
      </c>
      <c r="G540" s="9">
        <v>2146137.0</v>
      </c>
    </row>
    <row r="541">
      <c r="A541" s="15">
        <v>42996.0</v>
      </c>
      <c r="B541" s="9">
        <v>137.800003</v>
      </c>
      <c r="C541" s="9">
        <v>138.949997</v>
      </c>
      <c r="D541" s="9">
        <v>137.25</v>
      </c>
      <c r="E541" s="9">
        <v>137.25</v>
      </c>
      <c r="F541" s="9">
        <v>129.787109</v>
      </c>
      <c r="G541" s="9">
        <v>1028945.0</v>
      </c>
    </row>
    <row r="542">
      <c r="A542" s="15">
        <v>42997.0</v>
      </c>
      <c r="B542" s="9">
        <v>137.0</v>
      </c>
      <c r="C542" s="9">
        <v>137.850006</v>
      </c>
      <c r="D542" s="9">
        <v>136.550003</v>
      </c>
      <c r="E542" s="9">
        <v>137.449997</v>
      </c>
      <c r="F542" s="9">
        <v>129.976242</v>
      </c>
      <c r="G542" s="9">
        <v>867851.0</v>
      </c>
    </row>
    <row r="543">
      <c r="A543" s="15">
        <v>42998.0</v>
      </c>
      <c r="B543" s="9">
        <v>137.050003</v>
      </c>
      <c r="C543" s="9">
        <v>137.899994</v>
      </c>
      <c r="D543" s="9">
        <v>136.399994</v>
      </c>
      <c r="E543" s="9">
        <v>136.699997</v>
      </c>
      <c r="F543" s="9">
        <v>129.267029</v>
      </c>
      <c r="G543" s="9">
        <v>794113.0</v>
      </c>
    </row>
    <row r="544">
      <c r="A544" s="15">
        <v>42999.0</v>
      </c>
      <c r="B544" s="9">
        <v>136.800003</v>
      </c>
      <c r="C544" s="9">
        <v>138.25</v>
      </c>
      <c r="D544" s="9">
        <v>136.800003</v>
      </c>
      <c r="E544" s="9">
        <v>137.899994</v>
      </c>
      <c r="F544" s="9">
        <v>130.401764</v>
      </c>
      <c r="G544" s="9">
        <v>760630.0</v>
      </c>
    </row>
    <row r="545">
      <c r="A545" s="15">
        <v>43000.0</v>
      </c>
      <c r="B545" s="9">
        <v>137.5</v>
      </c>
      <c r="C545" s="9">
        <v>138.75</v>
      </c>
      <c r="D545" s="9">
        <v>137.199997</v>
      </c>
      <c r="E545" s="9">
        <v>137.600006</v>
      </c>
      <c r="F545" s="9">
        <v>130.118088</v>
      </c>
      <c r="G545" s="9">
        <v>850483.0</v>
      </c>
    </row>
    <row r="546">
      <c r="A546" s="15">
        <v>43003.0</v>
      </c>
      <c r="B546" s="9">
        <v>137.050003</v>
      </c>
      <c r="C546" s="9">
        <v>138.300003</v>
      </c>
      <c r="D546" s="9">
        <v>136.600006</v>
      </c>
      <c r="E546" s="9">
        <v>137.800003</v>
      </c>
      <c r="F546" s="9">
        <v>130.30722</v>
      </c>
      <c r="G546" s="9">
        <v>716384.0</v>
      </c>
    </row>
    <row r="547">
      <c r="A547" s="15">
        <v>43004.0</v>
      </c>
      <c r="B547" s="9">
        <v>137.399994</v>
      </c>
      <c r="C547" s="9">
        <v>141.300003</v>
      </c>
      <c r="D547" s="9">
        <v>137.399994</v>
      </c>
      <c r="E547" s="9">
        <v>141.050003</v>
      </c>
      <c r="F547" s="9">
        <v>133.380493</v>
      </c>
      <c r="G547" s="9">
        <v>1556927.0</v>
      </c>
    </row>
    <row r="548">
      <c r="A548" s="15">
        <v>43005.0</v>
      </c>
      <c r="B548" s="9">
        <v>141.0</v>
      </c>
      <c r="C548" s="9">
        <v>141.899994</v>
      </c>
      <c r="D548" s="9">
        <v>139.850006</v>
      </c>
      <c r="E548" s="9">
        <v>140.699997</v>
      </c>
      <c r="F548" s="9">
        <v>133.049515</v>
      </c>
      <c r="G548" s="9">
        <v>1265300.0</v>
      </c>
    </row>
    <row r="549">
      <c r="A549" s="15">
        <v>43006.0</v>
      </c>
      <c r="B549" s="9">
        <v>140.699997</v>
      </c>
      <c r="C549" s="9">
        <v>140.899994</v>
      </c>
      <c r="D549" s="9">
        <v>138.350006</v>
      </c>
      <c r="E549" s="9">
        <v>138.350006</v>
      </c>
      <c r="F549" s="9">
        <v>130.827301</v>
      </c>
      <c r="G549" s="9">
        <v>1042394.0</v>
      </c>
    </row>
    <row r="550">
      <c r="A550" s="15">
        <v>43007.0</v>
      </c>
      <c r="B550" s="9">
        <v>138.699997</v>
      </c>
      <c r="C550" s="9">
        <v>139.850006</v>
      </c>
      <c r="D550" s="9">
        <v>132.850006</v>
      </c>
      <c r="E550" s="9">
        <v>138.0</v>
      </c>
      <c r="F550" s="9">
        <v>130.496338</v>
      </c>
      <c r="G550" s="9">
        <v>2460583.0</v>
      </c>
    </row>
    <row r="551">
      <c r="A551" s="15">
        <v>43010.0</v>
      </c>
      <c r="B551" s="9">
        <v>138.0</v>
      </c>
      <c r="C551" s="9">
        <v>138.850006</v>
      </c>
      <c r="D551" s="9">
        <v>136.300003</v>
      </c>
      <c r="E551" s="9">
        <v>137.600006</v>
      </c>
      <c r="F551" s="9">
        <v>130.118088</v>
      </c>
      <c r="G551" s="9">
        <v>1112030.0</v>
      </c>
    </row>
    <row r="552">
      <c r="A552" s="15">
        <v>43011.0</v>
      </c>
      <c r="B552" s="9">
        <v>137.600006</v>
      </c>
      <c r="C552" s="9">
        <v>137.600006</v>
      </c>
      <c r="D552" s="9">
        <v>137.600006</v>
      </c>
      <c r="E552" s="9">
        <v>137.600006</v>
      </c>
      <c r="F552" s="9">
        <v>130.118088</v>
      </c>
      <c r="G552" s="9">
        <v>0.0</v>
      </c>
    </row>
    <row r="553">
      <c r="A553" s="15">
        <v>43012.0</v>
      </c>
      <c r="B553" s="9">
        <v>139.5</v>
      </c>
      <c r="C553" s="9">
        <v>141.550003</v>
      </c>
      <c r="D553" s="9">
        <v>139.100006</v>
      </c>
      <c r="E553" s="9">
        <v>140.75</v>
      </c>
      <c r="F553" s="9">
        <v>133.096817</v>
      </c>
      <c r="G553" s="9">
        <v>1667787.0</v>
      </c>
    </row>
    <row r="554">
      <c r="A554" s="15">
        <v>43013.0</v>
      </c>
      <c r="B554" s="9">
        <v>140.300003</v>
      </c>
      <c r="C554" s="9">
        <v>142.350006</v>
      </c>
      <c r="D554" s="9">
        <v>140.25</v>
      </c>
      <c r="E554" s="9">
        <v>141.699997</v>
      </c>
      <c r="F554" s="9">
        <v>133.995148</v>
      </c>
      <c r="G554" s="9">
        <v>1174956.0</v>
      </c>
    </row>
    <row r="555">
      <c r="A555" s="15">
        <v>43014.0</v>
      </c>
      <c r="B555" s="9">
        <v>142.25</v>
      </c>
      <c r="C555" s="9">
        <v>143.0</v>
      </c>
      <c r="D555" s="9">
        <v>141.600006</v>
      </c>
      <c r="E555" s="9">
        <v>142.800003</v>
      </c>
      <c r="F555" s="9">
        <v>135.035339</v>
      </c>
      <c r="G555" s="9">
        <v>1024842.0</v>
      </c>
    </row>
    <row r="556">
      <c r="A556" s="15">
        <v>43017.0</v>
      </c>
      <c r="B556" s="9">
        <v>143.0</v>
      </c>
      <c r="C556" s="9">
        <v>144.300003</v>
      </c>
      <c r="D556" s="9">
        <v>141.649994</v>
      </c>
      <c r="E556" s="9">
        <v>142.199997</v>
      </c>
      <c r="F556" s="9">
        <v>134.467957</v>
      </c>
      <c r="G556" s="9">
        <v>780510.0</v>
      </c>
    </row>
    <row r="557">
      <c r="A557" s="15">
        <v>43018.0</v>
      </c>
      <c r="B557" s="9">
        <v>141.899994</v>
      </c>
      <c r="C557" s="9">
        <v>142.050003</v>
      </c>
      <c r="D557" s="9">
        <v>140.300003</v>
      </c>
      <c r="E557" s="9">
        <v>141.350006</v>
      </c>
      <c r="F557" s="9">
        <v>133.664185</v>
      </c>
      <c r="G557" s="9">
        <v>992688.0</v>
      </c>
    </row>
    <row r="558">
      <c r="A558" s="15">
        <v>43019.0</v>
      </c>
      <c r="B558" s="9">
        <v>142.899994</v>
      </c>
      <c r="C558" s="9">
        <v>143.100006</v>
      </c>
      <c r="D558" s="9">
        <v>142.25</v>
      </c>
      <c r="E558" s="9">
        <v>142.300003</v>
      </c>
      <c r="F558" s="9">
        <v>134.562531</v>
      </c>
      <c r="G558" s="9">
        <v>889410.0</v>
      </c>
    </row>
    <row r="559">
      <c r="A559" s="15">
        <v>43020.0</v>
      </c>
      <c r="B559" s="9">
        <v>144.050003</v>
      </c>
      <c r="C559" s="9">
        <v>144.550003</v>
      </c>
      <c r="D559" s="9">
        <v>142.699997</v>
      </c>
      <c r="E559" s="9">
        <v>143.699997</v>
      </c>
      <c r="F559" s="9">
        <v>135.886398</v>
      </c>
      <c r="G559" s="9">
        <v>1606500.0</v>
      </c>
    </row>
    <row r="560">
      <c r="A560" s="15">
        <v>43021.0</v>
      </c>
      <c r="B560" s="9">
        <v>143.75</v>
      </c>
      <c r="C560" s="9">
        <v>144.449997</v>
      </c>
      <c r="D560" s="9">
        <v>142.899994</v>
      </c>
      <c r="E560" s="9">
        <v>144.149994</v>
      </c>
      <c r="F560" s="9">
        <v>136.311935</v>
      </c>
      <c r="G560" s="9">
        <v>982899.0</v>
      </c>
    </row>
    <row r="561">
      <c r="A561" s="15">
        <v>43024.0</v>
      </c>
      <c r="B561" s="9">
        <v>144.5</v>
      </c>
      <c r="C561" s="9">
        <v>144.800003</v>
      </c>
      <c r="D561" s="9">
        <v>143.75</v>
      </c>
      <c r="E561" s="9">
        <v>143.75</v>
      </c>
      <c r="F561" s="9">
        <v>135.933685</v>
      </c>
      <c r="G561" s="9">
        <v>881395.0</v>
      </c>
    </row>
    <row r="562">
      <c r="A562" s="15">
        <v>43025.0</v>
      </c>
      <c r="B562" s="9">
        <v>144.0</v>
      </c>
      <c r="C562" s="9">
        <v>144.149994</v>
      </c>
      <c r="D562" s="9">
        <v>142.899994</v>
      </c>
      <c r="E562" s="9">
        <v>143.149994</v>
      </c>
      <c r="F562" s="9">
        <v>135.366302</v>
      </c>
      <c r="G562" s="9">
        <v>860022.0</v>
      </c>
    </row>
    <row r="563">
      <c r="A563" s="15">
        <v>43026.0</v>
      </c>
      <c r="B563" s="9">
        <v>144.199997</v>
      </c>
      <c r="C563" s="9">
        <v>144.949997</v>
      </c>
      <c r="D563" s="9">
        <v>143.5</v>
      </c>
      <c r="E563" s="9">
        <v>144.649994</v>
      </c>
      <c r="F563" s="9">
        <v>136.784744</v>
      </c>
      <c r="G563" s="9">
        <v>868657.0</v>
      </c>
    </row>
    <row r="564">
      <c r="A564" s="15">
        <v>43027.0</v>
      </c>
      <c r="B564" s="9">
        <v>144.649994</v>
      </c>
      <c r="C564" s="9">
        <v>145.0</v>
      </c>
      <c r="D564" s="9">
        <v>141.949997</v>
      </c>
      <c r="E564" s="9">
        <v>143.199997</v>
      </c>
      <c r="F564" s="9">
        <v>135.413589</v>
      </c>
      <c r="G564" s="9">
        <v>1369139.0</v>
      </c>
    </row>
    <row r="565">
      <c r="A565" s="15">
        <v>43028.0</v>
      </c>
      <c r="B565" s="9">
        <v>143.850006</v>
      </c>
      <c r="C565" s="9">
        <v>144.550003</v>
      </c>
      <c r="D565" s="9">
        <v>141.350006</v>
      </c>
      <c r="E565" s="9">
        <v>141.550003</v>
      </c>
      <c r="F565" s="9">
        <v>133.853317</v>
      </c>
      <c r="G565" s="9">
        <v>1430467.0</v>
      </c>
    </row>
    <row r="566">
      <c r="A566" s="15">
        <v>43031.0</v>
      </c>
      <c r="B566" s="9">
        <v>142.149994</v>
      </c>
      <c r="C566" s="9">
        <v>143.300003</v>
      </c>
      <c r="D566" s="9">
        <v>141.399994</v>
      </c>
      <c r="E566" s="9">
        <v>142.199997</v>
      </c>
      <c r="F566" s="9">
        <v>134.467957</v>
      </c>
      <c r="G566" s="9">
        <v>808411.0</v>
      </c>
    </row>
    <row r="567">
      <c r="A567" s="15">
        <v>43032.0</v>
      </c>
      <c r="B567" s="9">
        <v>142.199997</v>
      </c>
      <c r="C567" s="9">
        <v>145.550003</v>
      </c>
      <c r="D567" s="9">
        <v>141.899994</v>
      </c>
      <c r="E567" s="9">
        <v>145.5</v>
      </c>
      <c r="F567" s="9">
        <v>137.588531</v>
      </c>
      <c r="G567" s="9">
        <v>1416570.0</v>
      </c>
    </row>
    <row r="568">
      <c r="A568" s="15">
        <v>43033.0</v>
      </c>
      <c r="B568" s="9">
        <v>145.5</v>
      </c>
      <c r="C568" s="9">
        <v>145.699997</v>
      </c>
      <c r="D568" s="9">
        <v>143.899994</v>
      </c>
      <c r="E568" s="9">
        <v>144.5</v>
      </c>
      <c r="F568" s="9">
        <v>136.642914</v>
      </c>
      <c r="G568" s="9">
        <v>1004824.0</v>
      </c>
    </row>
    <row r="569">
      <c r="A569" s="15">
        <v>43034.0</v>
      </c>
      <c r="B569" s="9">
        <v>144.5</v>
      </c>
      <c r="C569" s="9">
        <v>145.75</v>
      </c>
      <c r="D569" s="9">
        <v>143.699997</v>
      </c>
      <c r="E569" s="9">
        <v>145.5</v>
      </c>
      <c r="F569" s="9">
        <v>137.588531</v>
      </c>
      <c r="G569" s="9">
        <v>1055600.0</v>
      </c>
    </row>
    <row r="570">
      <c r="A570" s="15">
        <v>43035.0</v>
      </c>
      <c r="B570" s="9">
        <v>146.0</v>
      </c>
      <c r="C570" s="9">
        <v>152.0</v>
      </c>
      <c r="D570" s="9">
        <v>145.850006</v>
      </c>
      <c r="E570" s="9">
        <v>152.0</v>
      </c>
      <c r="F570" s="9">
        <v>143.735107</v>
      </c>
      <c r="G570" s="9">
        <v>3212159.0</v>
      </c>
    </row>
    <row r="571">
      <c r="A571" s="15">
        <v>43038.0</v>
      </c>
      <c r="B571" s="9">
        <v>152.949997</v>
      </c>
      <c r="C571" s="9">
        <v>157.25</v>
      </c>
      <c r="D571" s="9">
        <v>152.5</v>
      </c>
      <c r="E571" s="9">
        <v>155.899994</v>
      </c>
      <c r="F571" s="9">
        <v>147.423035</v>
      </c>
      <c r="G571" s="9">
        <v>2725741.0</v>
      </c>
    </row>
    <row r="572">
      <c r="A572" s="15">
        <v>43039.0</v>
      </c>
      <c r="B572" s="9">
        <v>155.899994</v>
      </c>
      <c r="C572" s="9">
        <v>155.899994</v>
      </c>
      <c r="D572" s="9">
        <v>155.899994</v>
      </c>
      <c r="E572" s="9">
        <v>155.899994</v>
      </c>
      <c r="F572" s="9">
        <v>147.423035</v>
      </c>
      <c r="G572" s="9">
        <v>0.0</v>
      </c>
    </row>
    <row r="573">
      <c r="A573" s="15">
        <v>43040.0</v>
      </c>
      <c r="B573" s="9">
        <v>157.699997</v>
      </c>
      <c r="C573" s="9">
        <v>163.75</v>
      </c>
      <c r="D573" s="9">
        <v>157.649994</v>
      </c>
      <c r="E573" s="9">
        <v>163.350006</v>
      </c>
      <c r="F573" s="9">
        <v>154.467957</v>
      </c>
      <c r="G573" s="9">
        <v>2954200.0</v>
      </c>
    </row>
    <row r="574">
      <c r="A574" s="15">
        <v>43041.0</v>
      </c>
      <c r="B574" s="9">
        <v>162.5</v>
      </c>
      <c r="C574" s="9">
        <v>164.5</v>
      </c>
      <c r="D574" s="9">
        <v>161.850006</v>
      </c>
      <c r="E574" s="9">
        <v>163.449997</v>
      </c>
      <c r="F574" s="9">
        <v>154.5625</v>
      </c>
      <c r="G574" s="9">
        <v>2252911.0</v>
      </c>
    </row>
    <row r="575">
      <c r="A575" s="15">
        <v>43042.0</v>
      </c>
      <c r="B575" s="9">
        <v>164.149994</v>
      </c>
      <c r="C575" s="9">
        <v>165.449997</v>
      </c>
      <c r="D575" s="9">
        <v>162.5</v>
      </c>
      <c r="E575" s="9">
        <v>162.949997</v>
      </c>
      <c r="F575" s="9">
        <v>154.089691</v>
      </c>
      <c r="G575" s="9">
        <v>1470943.0</v>
      </c>
    </row>
    <row r="576">
      <c r="A576" s="15">
        <v>43045.0</v>
      </c>
      <c r="B576" s="9">
        <v>162.0</v>
      </c>
      <c r="C576" s="9">
        <v>163.050003</v>
      </c>
      <c r="D576" s="9">
        <v>158.399994</v>
      </c>
      <c r="E576" s="9">
        <v>162.149994</v>
      </c>
      <c r="F576" s="9">
        <v>153.333191</v>
      </c>
      <c r="G576" s="9">
        <v>1499328.0</v>
      </c>
    </row>
    <row r="577">
      <c r="A577" s="15">
        <v>43046.0</v>
      </c>
      <c r="B577" s="9">
        <v>162.600006</v>
      </c>
      <c r="C577" s="9">
        <v>163.649994</v>
      </c>
      <c r="D577" s="9">
        <v>161.899994</v>
      </c>
      <c r="E577" s="9">
        <v>161.899994</v>
      </c>
      <c r="F577" s="9">
        <v>153.096786</v>
      </c>
      <c r="G577" s="9">
        <v>1376407.0</v>
      </c>
    </row>
    <row r="578">
      <c r="A578" s="15">
        <v>43047.0</v>
      </c>
      <c r="B578" s="9">
        <v>161.600006</v>
      </c>
      <c r="C578" s="9">
        <v>162.5</v>
      </c>
      <c r="D578" s="9">
        <v>158.149994</v>
      </c>
      <c r="E578" s="9">
        <v>158.300003</v>
      </c>
      <c r="F578" s="9">
        <v>149.692535</v>
      </c>
      <c r="G578" s="9">
        <v>1716034.0</v>
      </c>
    </row>
    <row r="579">
      <c r="A579" s="15">
        <v>43048.0</v>
      </c>
      <c r="B579" s="9">
        <v>158.449997</v>
      </c>
      <c r="C579" s="9">
        <v>160.850006</v>
      </c>
      <c r="D579" s="9">
        <v>156.649994</v>
      </c>
      <c r="E579" s="9">
        <v>157.300003</v>
      </c>
      <c r="F579" s="9">
        <v>148.746918</v>
      </c>
      <c r="G579" s="9">
        <v>1938302.0</v>
      </c>
    </row>
    <row r="580">
      <c r="A580" s="15">
        <v>43049.0</v>
      </c>
      <c r="B580" s="9">
        <v>158.100006</v>
      </c>
      <c r="C580" s="9">
        <v>158.850006</v>
      </c>
      <c r="D580" s="9">
        <v>154.850006</v>
      </c>
      <c r="E580" s="9">
        <v>156.5</v>
      </c>
      <c r="F580" s="9">
        <v>147.990417</v>
      </c>
      <c r="G580" s="9">
        <v>1501326.0</v>
      </c>
    </row>
    <row r="581">
      <c r="A581" s="15">
        <v>43052.0</v>
      </c>
      <c r="B581" s="9">
        <v>157.050003</v>
      </c>
      <c r="C581" s="9">
        <v>158.100006</v>
      </c>
      <c r="D581" s="9">
        <v>153.649994</v>
      </c>
      <c r="E581" s="9">
        <v>156.899994</v>
      </c>
      <c r="F581" s="9">
        <v>148.368652</v>
      </c>
      <c r="G581" s="9">
        <v>1411558.0</v>
      </c>
    </row>
    <row r="582">
      <c r="A582" s="15">
        <v>43053.0</v>
      </c>
      <c r="B582" s="9">
        <v>157.850006</v>
      </c>
      <c r="C582" s="9">
        <v>157.850006</v>
      </c>
      <c r="D582" s="9">
        <v>155.0</v>
      </c>
      <c r="E582" s="9">
        <v>155.300003</v>
      </c>
      <c r="F582" s="9">
        <v>146.855652</v>
      </c>
      <c r="G582" s="9">
        <v>868771.0</v>
      </c>
    </row>
    <row r="583">
      <c r="A583" s="15">
        <v>43054.0</v>
      </c>
      <c r="B583" s="9">
        <v>154.449997</v>
      </c>
      <c r="C583" s="9">
        <v>154.699997</v>
      </c>
      <c r="D583" s="9">
        <v>152.850006</v>
      </c>
      <c r="E583" s="9">
        <v>154.350006</v>
      </c>
      <c r="F583" s="9">
        <v>145.957321</v>
      </c>
      <c r="G583" s="9">
        <v>1186056.0</v>
      </c>
    </row>
    <row r="584">
      <c r="A584" s="15">
        <v>43055.0</v>
      </c>
      <c r="B584" s="9">
        <v>156.800003</v>
      </c>
      <c r="C584" s="9">
        <v>159.649994</v>
      </c>
      <c r="D584" s="9">
        <v>156.100006</v>
      </c>
      <c r="E584" s="9">
        <v>158.149994</v>
      </c>
      <c r="F584" s="9">
        <v>149.55069</v>
      </c>
      <c r="G584" s="9">
        <v>1564817.0</v>
      </c>
    </row>
    <row r="585">
      <c r="A585" s="15">
        <v>43056.0</v>
      </c>
      <c r="B585" s="9">
        <v>159.399994</v>
      </c>
      <c r="C585" s="9">
        <v>160.75</v>
      </c>
      <c r="D585" s="9">
        <v>158.350006</v>
      </c>
      <c r="E585" s="9">
        <v>158.75</v>
      </c>
      <c r="F585" s="9">
        <v>150.118073</v>
      </c>
      <c r="G585" s="9">
        <v>1327879.0</v>
      </c>
    </row>
    <row r="586">
      <c r="A586" s="15">
        <v>43059.0</v>
      </c>
      <c r="B586" s="9">
        <v>158.199997</v>
      </c>
      <c r="C586" s="9">
        <v>167.350006</v>
      </c>
      <c r="D586" s="9">
        <v>157.699997</v>
      </c>
      <c r="E586" s="9">
        <v>165.399994</v>
      </c>
      <c r="F586" s="9">
        <v>156.406464</v>
      </c>
      <c r="G586" s="9">
        <v>3335432.0</v>
      </c>
    </row>
    <row r="587">
      <c r="A587" s="15">
        <v>43060.0</v>
      </c>
      <c r="B587" s="9">
        <v>166.0</v>
      </c>
      <c r="C587" s="9">
        <v>174.050003</v>
      </c>
      <c r="D587" s="9">
        <v>165.800003</v>
      </c>
      <c r="E587" s="9">
        <v>170.399994</v>
      </c>
      <c r="F587" s="9">
        <v>161.134598</v>
      </c>
      <c r="G587" s="9">
        <v>3869781.0</v>
      </c>
    </row>
    <row r="588">
      <c r="A588" s="15">
        <v>43061.0</v>
      </c>
      <c r="B588" s="9">
        <v>171.350006</v>
      </c>
      <c r="C588" s="9">
        <v>171.649994</v>
      </c>
      <c r="D588" s="9">
        <v>167.199997</v>
      </c>
      <c r="E588" s="9">
        <v>167.199997</v>
      </c>
      <c r="F588" s="9">
        <v>158.108597</v>
      </c>
      <c r="G588" s="9">
        <v>1576506.0</v>
      </c>
    </row>
    <row r="589">
      <c r="A589" s="15">
        <v>43062.0</v>
      </c>
      <c r="B589" s="9">
        <v>166.199997</v>
      </c>
      <c r="C589" s="9">
        <v>169.100006</v>
      </c>
      <c r="D589" s="9">
        <v>165.25</v>
      </c>
      <c r="E589" s="9">
        <v>167.75</v>
      </c>
      <c r="F589" s="9">
        <v>158.628708</v>
      </c>
      <c r="G589" s="9">
        <v>929206.0</v>
      </c>
    </row>
    <row r="590">
      <c r="A590" s="15">
        <v>43063.0</v>
      </c>
      <c r="B590" s="9">
        <v>169.0</v>
      </c>
      <c r="C590" s="9">
        <v>171.199997</v>
      </c>
      <c r="D590" s="9">
        <v>168.800003</v>
      </c>
      <c r="E590" s="9">
        <v>169.449997</v>
      </c>
      <c r="F590" s="9">
        <v>160.236252</v>
      </c>
      <c r="G590" s="9">
        <v>1329438.0</v>
      </c>
    </row>
    <row r="591">
      <c r="A591" s="15">
        <v>43066.0</v>
      </c>
      <c r="B591" s="9">
        <v>169.199997</v>
      </c>
      <c r="C591" s="9">
        <v>170.350006</v>
      </c>
      <c r="D591" s="9">
        <v>168.050003</v>
      </c>
      <c r="E591" s="9">
        <v>169.399994</v>
      </c>
      <c r="F591" s="9">
        <v>160.18898</v>
      </c>
      <c r="G591" s="9">
        <v>1094034.0</v>
      </c>
    </row>
    <row r="592">
      <c r="A592" s="15">
        <v>43067.0</v>
      </c>
      <c r="B592" s="9">
        <v>170.0</v>
      </c>
      <c r="C592" s="9">
        <v>171.449997</v>
      </c>
      <c r="D592" s="9">
        <v>169.649994</v>
      </c>
      <c r="E592" s="9">
        <v>170.899994</v>
      </c>
      <c r="F592" s="9">
        <v>161.607407</v>
      </c>
      <c r="G592" s="9">
        <v>1028781.0</v>
      </c>
    </row>
    <row r="593">
      <c r="A593" s="15">
        <v>43068.0</v>
      </c>
      <c r="B593" s="9">
        <v>172.550003</v>
      </c>
      <c r="C593" s="9">
        <v>176.699997</v>
      </c>
      <c r="D593" s="9">
        <v>172.550003</v>
      </c>
      <c r="E593" s="9">
        <v>176.699997</v>
      </c>
      <c r="F593" s="9">
        <v>167.092041</v>
      </c>
      <c r="G593" s="9">
        <v>2536097.0</v>
      </c>
    </row>
    <row r="594">
      <c r="A594" s="15">
        <v>43069.0</v>
      </c>
      <c r="B594" s="9">
        <v>177.0</v>
      </c>
      <c r="C594" s="9">
        <v>179.300003</v>
      </c>
      <c r="D594" s="9">
        <v>176.399994</v>
      </c>
      <c r="E594" s="9">
        <v>178.100006</v>
      </c>
      <c r="F594" s="9">
        <v>168.415924</v>
      </c>
      <c r="G594" s="9">
        <v>1891413.0</v>
      </c>
    </row>
    <row r="595">
      <c r="A595" s="15">
        <v>43070.0</v>
      </c>
      <c r="B595" s="9">
        <v>178.25</v>
      </c>
      <c r="C595" s="9">
        <v>178.25</v>
      </c>
      <c r="D595" s="9">
        <v>172.800003</v>
      </c>
      <c r="E595" s="9">
        <v>173.350006</v>
      </c>
      <c r="F595" s="9">
        <v>163.924194</v>
      </c>
      <c r="G595" s="9">
        <v>2322953.0</v>
      </c>
    </row>
    <row r="596">
      <c r="A596" s="15">
        <v>43073.0</v>
      </c>
      <c r="B596" s="9">
        <v>176.100006</v>
      </c>
      <c r="C596" s="9">
        <v>176.350006</v>
      </c>
      <c r="D596" s="9">
        <v>172.300003</v>
      </c>
      <c r="E596" s="9">
        <v>173.350006</v>
      </c>
      <c r="F596" s="9">
        <v>163.924194</v>
      </c>
      <c r="G596" s="9">
        <v>1286326.0</v>
      </c>
    </row>
    <row r="597">
      <c r="A597" s="15">
        <v>43074.0</v>
      </c>
      <c r="B597" s="9">
        <v>173.25</v>
      </c>
      <c r="C597" s="9">
        <v>174.149994</v>
      </c>
      <c r="D597" s="9">
        <v>169.649994</v>
      </c>
      <c r="E597" s="9">
        <v>170.75</v>
      </c>
      <c r="F597" s="9">
        <v>161.465576</v>
      </c>
      <c r="G597" s="9">
        <v>1298478.0</v>
      </c>
    </row>
    <row r="598">
      <c r="A598" s="15">
        <v>43075.0</v>
      </c>
      <c r="B598" s="9">
        <v>168.0</v>
      </c>
      <c r="C598" s="9">
        <v>168.5</v>
      </c>
      <c r="D598" s="9">
        <v>165.699997</v>
      </c>
      <c r="E598" s="9">
        <v>165.899994</v>
      </c>
      <c r="F598" s="9">
        <v>156.879288</v>
      </c>
      <c r="G598" s="9">
        <v>1499027.0</v>
      </c>
    </row>
    <row r="599">
      <c r="A599" s="15">
        <v>43076.0</v>
      </c>
      <c r="B599" s="9">
        <v>167.0</v>
      </c>
      <c r="C599" s="9">
        <v>171.300003</v>
      </c>
      <c r="D599" s="9">
        <v>166.649994</v>
      </c>
      <c r="E599" s="9">
        <v>169.449997</v>
      </c>
      <c r="F599" s="9">
        <v>160.236252</v>
      </c>
      <c r="G599" s="9">
        <v>1172440.0</v>
      </c>
    </row>
    <row r="600">
      <c r="A600" s="15">
        <v>43077.0</v>
      </c>
      <c r="B600" s="9">
        <v>172.5</v>
      </c>
      <c r="C600" s="9">
        <v>172.949997</v>
      </c>
      <c r="D600" s="9">
        <v>171.100006</v>
      </c>
      <c r="E600" s="9">
        <v>172.149994</v>
      </c>
      <c r="F600" s="9">
        <v>162.789444</v>
      </c>
      <c r="G600" s="9">
        <v>1265019.0</v>
      </c>
    </row>
    <row r="601">
      <c r="A601" s="15">
        <v>43080.0</v>
      </c>
      <c r="B601" s="9">
        <v>173.100006</v>
      </c>
      <c r="C601" s="9">
        <v>173.350006</v>
      </c>
      <c r="D601" s="9">
        <v>170.449997</v>
      </c>
      <c r="E601" s="9">
        <v>170.649994</v>
      </c>
      <c r="F601" s="9">
        <v>161.371002</v>
      </c>
      <c r="G601" s="9">
        <v>934935.0</v>
      </c>
    </row>
    <row r="602">
      <c r="A602" s="15">
        <v>43081.0</v>
      </c>
      <c r="B602" s="9">
        <v>171.100006</v>
      </c>
      <c r="C602" s="9">
        <v>171.100006</v>
      </c>
      <c r="D602" s="9">
        <v>168.5</v>
      </c>
      <c r="E602" s="9">
        <v>169.449997</v>
      </c>
      <c r="F602" s="9">
        <v>160.236252</v>
      </c>
      <c r="G602" s="9">
        <v>1196259.0</v>
      </c>
    </row>
    <row r="603">
      <c r="A603" s="15">
        <v>43082.0</v>
      </c>
      <c r="B603" s="9">
        <v>169.649994</v>
      </c>
      <c r="C603" s="9">
        <v>172.75</v>
      </c>
      <c r="D603" s="9">
        <v>169.550003</v>
      </c>
      <c r="E603" s="9">
        <v>170.100006</v>
      </c>
      <c r="F603" s="9">
        <v>160.850922</v>
      </c>
      <c r="G603" s="9">
        <v>912727.0</v>
      </c>
    </row>
    <row r="604">
      <c r="A604" s="15">
        <v>43083.0</v>
      </c>
      <c r="B604" s="9">
        <v>170.399994</v>
      </c>
      <c r="C604" s="9">
        <v>170.75</v>
      </c>
      <c r="D604" s="9">
        <v>168.899994</v>
      </c>
      <c r="E604" s="9">
        <v>169.649994</v>
      </c>
      <c r="F604" s="9">
        <v>160.425385</v>
      </c>
      <c r="G604" s="9">
        <v>922243.0</v>
      </c>
    </row>
    <row r="605">
      <c r="A605" s="15">
        <v>43084.0</v>
      </c>
      <c r="B605" s="9">
        <v>168.5</v>
      </c>
      <c r="C605" s="9">
        <v>169.449997</v>
      </c>
      <c r="D605" s="9">
        <v>167.100006</v>
      </c>
      <c r="E605" s="9">
        <v>169.199997</v>
      </c>
      <c r="F605" s="9">
        <v>159.999847</v>
      </c>
      <c r="G605" s="9">
        <v>1618741.0</v>
      </c>
    </row>
    <row r="606">
      <c r="A606" s="15">
        <v>43087.0</v>
      </c>
      <c r="B606" s="9">
        <v>170.300003</v>
      </c>
      <c r="C606" s="9">
        <v>173.100006</v>
      </c>
      <c r="D606" s="9">
        <v>170.300003</v>
      </c>
      <c r="E606" s="9">
        <v>173.100006</v>
      </c>
      <c r="F606" s="9">
        <v>163.687805</v>
      </c>
      <c r="G606" s="9">
        <v>874186.0</v>
      </c>
    </row>
    <row r="607">
      <c r="A607" s="15">
        <v>43088.0</v>
      </c>
      <c r="B607" s="9">
        <v>173.149994</v>
      </c>
      <c r="C607" s="9">
        <v>174.25</v>
      </c>
      <c r="D607" s="9">
        <v>172.399994</v>
      </c>
      <c r="E607" s="9">
        <v>172.75</v>
      </c>
      <c r="F607" s="9">
        <v>163.356827</v>
      </c>
      <c r="G607" s="9">
        <v>627587.0</v>
      </c>
    </row>
    <row r="608">
      <c r="A608" s="15">
        <v>43089.0</v>
      </c>
      <c r="B608" s="9">
        <v>172.949997</v>
      </c>
      <c r="C608" s="9">
        <v>173.25</v>
      </c>
      <c r="D608" s="9">
        <v>169.449997</v>
      </c>
      <c r="E608" s="9">
        <v>169.699997</v>
      </c>
      <c r="F608" s="9">
        <v>160.472672</v>
      </c>
      <c r="G608" s="9">
        <v>884744.0</v>
      </c>
    </row>
    <row r="609">
      <c r="A609" s="15">
        <v>43090.0</v>
      </c>
      <c r="B609" s="9">
        <v>169.699997</v>
      </c>
      <c r="C609" s="9">
        <v>171.149994</v>
      </c>
      <c r="D609" s="9">
        <v>169.350006</v>
      </c>
      <c r="E609" s="9">
        <v>170.25</v>
      </c>
      <c r="F609" s="9">
        <v>160.992752</v>
      </c>
      <c r="G609" s="9">
        <v>620997.0</v>
      </c>
    </row>
    <row r="610">
      <c r="A610" s="15">
        <v>43091.0</v>
      </c>
      <c r="B610" s="9">
        <v>170.0</v>
      </c>
      <c r="C610" s="9">
        <v>170.449997</v>
      </c>
      <c r="D610" s="9">
        <v>168.399994</v>
      </c>
      <c r="E610" s="9">
        <v>169.0</v>
      </c>
      <c r="F610" s="9">
        <v>159.81073</v>
      </c>
      <c r="G610" s="9">
        <v>511508.0</v>
      </c>
    </row>
    <row r="611">
      <c r="A611" s="15">
        <v>43096.0</v>
      </c>
      <c r="B611" s="9">
        <v>169.0</v>
      </c>
      <c r="C611" s="9">
        <v>170.5</v>
      </c>
      <c r="D611" s="9">
        <v>167.149994</v>
      </c>
      <c r="E611" s="9">
        <v>167.649994</v>
      </c>
      <c r="F611" s="9">
        <v>158.534119</v>
      </c>
      <c r="G611" s="9">
        <v>613251.0</v>
      </c>
    </row>
    <row r="612">
      <c r="A612" s="15">
        <v>43097.0</v>
      </c>
      <c r="B612" s="9">
        <v>167.699997</v>
      </c>
      <c r="C612" s="9">
        <v>168.300003</v>
      </c>
      <c r="D612" s="9">
        <v>167.199997</v>
      </c>
      <c r="E612" s="9">
        <v>167.5</v>
      </c>
      <c r="F612" s="9">
        <v>158.392288</v>
      </c>
      <c r="G612" s="9">
        <v>422703.0</v>
      </c>
    </row>
    <row r="613">
      <c r="A613" s="15">
        <v>43098.0</v>
      </c>
      <c r="B613" s="9">
        <v>167.800003</v>
      </c>
      <c r="C613" s="9">
        <v>168.199997</v>
      </c>
      <c r="D613" s="9">
        <v>166.100006</v>
      </c>
      <c r="E613" s="9">
        <v>166.449997</v>
      </c>
      <c r="F613" s="9">
        <v>157.399384</v>
      </c>
      <c r="G613" s="9">
        <v>446048.0</v>
      </c>
    </row>
    <row r="614">
      <c r="A614" s="15">
        <v>43102.0</v>
      </c>
      <c r="B614" s="9">
        <v>166.800003</v>
      </c>
      <c r="C614" s="9">
        <v>167.119995</v>
      </c>
      <c r="D614" s="9">
        <v>161.479996</v>
      </c>
      <c r="E614" s="9">
        <v>165.699997</v>
      </c>
      <c r="F614" s="9">
        <v>156.690155</v>
      </c>
      <c r="G614" s="9">
        <v>1319104.0</v>
      </c>
    </row>
    <row r="615">
      <c r="A615" s="15">
        <v>43103.0</v>
      </c>
      <c r="B615" s="9">
        <v>166.5</v>
      </c>
      <c r="C615" s="9">
        <v>171.940002</v>
      </c>
      <c r="D615" s="9">
        <v>166.179993</v>
      </c>
      <c r="E615" s="9">
        <v>171.440002</v>
      </c>
      <c r="F615" s="9">
        <v>162.118057</v>
      </c>
      <c r="G615" s="9">
        <v>1426451.0</v>
      </c>
    </row>
    <row r="616">
      <c r="A616" s="15">
        <v>43104.0</v>
      </c>
      <c r="B616" s="9">
        <v>172.5</v>
      </c>
      <c r="C616" s="9">
        <v>174.839996</v>
      </c>
      <c r="D616" s="9">
        <v>171.279999</v>
      </c>
      <c r="E616" s="9">
        <v>174.440002</v>
      </c>
      <c r="F616" s="9">
        <v>164.954941</v>
      </c>
      <c r="G616" s="9">
        <v>1564533.0</v>
      </c>
    </row>
    <row r="617">
      <c r="A617" s="15">
        <v>43105.0</v>
      </c>
      <c r="B617" s="9">
        <v>176.5</v>
      </c>
      <c r="C617" s="9">
        <v>179.679993</v>
      </c>
      <c r="D617" s="9">
        <v>176.300003</v>
      </c>
      <c r="E617" s="9">
        <v>179.199997</v>
      </c>
      <c r="F617" s="9">
        <v>169.4561</v>
      </c>
      <c r="G617" s="9">
        <v>2195933.0</v>
      </c>
    </row>
    <row r="618">
      <c r="A618" s="15">
        <v>43108.0</v>
      </c>
      <c r="B618" s="9">
        <v>180.899994</v>
      </c>
      <c r="C618" s="9">
        <v>180.979996</v>
      </c>
      <c r="D618" s="9">
        <v>179.139999</v>
      </c>
      <c r="E618" s="9">
        <v>179.839996</v>
      </c>
      <c r="F618" s="9">
        <v>170.06131</v>
      </c>
      <c r="G618" s="9">
        <v>1162286.0</v>
      </c>
    </row>
    <row r="619">
      <c r="A619" s="15">
        <v>43109.0</v>
      </c>
      <c r="B619" s="9">
        <v>179.839996</v>
      </c>
      <c r="C619" s="9">
        <v>181.559998</v>
      </c>
      <c r="D619" s="9">
        <v>178.220001</v>
      </c>
      <c r="E619" s="9">
        <v>180.240005</v>
      </c>
      <c r="F619" s="9">
        <v>170.43956</v>
      </c>
      <c r="G619" s="9">
        <v>1061304.0</v>
      </c>
    </row>
    <row r="620">
      <c r="A620" s="15">
        <v>43110.0</v>
      </c>
      <c r="B620" s="9">
        <v>179.619995</v>
      </c>
      <c r="C620" s="9">
        <v>180.160004</v>
      </c>
      <c r="D620" s="9">
        <v>177.240005</v>
      </c>
      <c r="E620" s="9">
        <v>178.199997</v>
      </c>
      <c r="F620" s="9">
        <v>168.510483</v>
      </c>
      <c r="G620" s="9">
        <v>1086120.0</v>
      </c>
    </row>
    <row r="621">
      <c r="A621" s="15">
        <v>43111.0</v>
      </c>
      <c r="B621" s="9">
        <v>177.880005</v>
      </c>
      <c r="C621" s="9">
        <v>179.440002</v>
      </c>
      <c r="D621" s="9">
        <v>176.220001</v>
      </c>
      <c r="E621" s="9">
        <v>177.800003</v>
      </c>
      <c r="F621" s="9">
        <v>168.132233</v>
      </c>
      <c r="G621" s="9">
        <v>1037871.0</v>
      </c>
    </row>
    <row r="622">
      <c r="A622" s="15">
        <v>43112.0</v>
      </c>
      <c r="B622" s="9">
        <v>179.800003</v>
      </c>
      <c r="C622" s="9">
        <v>180.300003</v>
      </c>
      <c r="D622" s="9">
        <v>178.839996</v>
      </c>
      <c r="E622" s="9">
        <v>179.820007</v>
      </c>
      <c r="F622" s="9">
        <v>170.042404</v>
      </c>
      <c r="G622" s="9">
        <v>983517.0</v>
      </c>
    </row>
    <row r="623">
      <c r="A623" s="15">
        <v>43115.0</v>
      </c>
      <c r="B623" s="9">
        <v>180.800003</v>
      </c>
      <c r="C623" s="9">
        <v>180.800003</v>
      </c>
      <c r="D623" s="9">
        <v>178.5</v>
      </c>
      <c r="E623" s="9">
        <v>179.899994</v>
      </c>
      <c r="F623" s="9">
        <v>170.118042</v>
      </c>
      <c r="G623" s="9">
        <v>696267.0</v>
      </c>
    </row>
    <row r="624">
      <c r="A624" s="15">
        <v>43116.0</v>
      </c>
      <c r="B624" s="9">
        <v>180.179993</v>
      </c>
      <c r="C624" s="9">
        <v>185.740005</v>
      </c>
      <c r="D624" s="9">
        <v>179.880005</v>
      </c>
      <c r="E624" s="9">
        <v>184.0</v>
      </c>
      <c r="F624" s="9">
        <v>173.995117</v>
      </c>
      <c r="G624" s="9">
        <v>1960833.0</v>
      </c>
    </row>
    <row r="625">
      <c r="A625" s="15">
        <v>43117.0</v>
      </c>
      <c r="B625" s="9">
        <v>183.820007</v>
      </c>
      <c r="C625" s="9">
        <v>183.899994</v>
      </c>
      <c r="D625" s="9">
        <v>180.059998</v>
      </c>
      <c r="E625" s="9">
        <v>180.699997</v>
      </c>
      <c r="F625" s="9">
        <v>170.874542</v>
      </c>
      <c r="G625" s="9">
        <v>1479320.0</v>
      </c>
    </row>
    <row r="626">
      <c r="A626" s="15">
        <v>43118.0</v>
      </c>
      <c r="B626" s="9">
        <v>182.080002</v>
      </c>
      <c r="C626" s="9">
        <v>182.100006</v>
      </c>
      <c r="D626" s="9">
        <v>179.320007</v>
      </c>
      <c r="E626" s="9">
        <v>179.960007</v>
      </c>
      <c r="F626" s="9">
        <v>170.174789</v>
      </c>
      <c r="G626" s="9">
        <v>1187082.0</v>
      </c>
    </row>
    <row r="627">
      <c r="A627" s="15">
        <v>43119.0</v>
      </c>
      <c r="B627" s="9">
        <v>179.600006</v>
      </c>
      <c r="C627" s="9">
        <v>183.720001</v>
      </c>
      <c r="D627" s="9">
        <v>179.399994</v>
      </c>
      <c r="E627" s="9">
        <v>183.720001</v>
      </c>
      <c r="F627" s="9">
        <v>173.730331</v>
      </c>
      <c r="G627" s="9">
        <v>1565822.0</v>
      </c>
    </row>
    <row r="628">
      <c r="A628" s="15">
        <v>43122.0</v>
      </c>
      <c r="B628" s="9">
        <v>182.919998</v>
      </c>
      <c r="C628" s="9">
        <v>188.899994</v>
      </c>
      <c r="D628" s="9">
        <v>182.279999</v>
      </c>
      <c r="E628" s="9">
        <v>188.5</v>
      </c>
      <c r="F628" s="9">
        <v>178.250427</v>
      </c>
      <c r="G628" s="9">
        <v>1764845.0</v>
      </c>
    </row>
    <row r="629">
      <c r="A629" s="15">
        <v>43123.0</v>
      </c>
      <c r="B629" s="9">
        <v>189.660004</v>
      </c>
      <c r="C629" s="9">
        <v>192.460007</v>
      </c>
      <c r="D629" s="9">
        <v>186.419998</v>
      </c>
      <c r="E629" s="9">
        <v>187.259995</v>
      </c>
      <c r="F629" s="9">
        <v>177.07785</v>
      </c>
      <c r="G629" s="9">
        <v>1849879.0</v>
      </c>
    </row>
    <row r="630">
      <c r="A630" s="15">
        <v>43124.0</v>
      </c>
      <c r="B630" s="9">
        <v>188.0</v>
      </c>
      <c r="C630" s="9">
        <v>188.979996</v>
      </c>
      <c r="D630" s="9">
        <v>184.020004</v>
      </c>
      <c r="E630" s="9">
        <v>184.020004</v>
      </c>
      <c r="F630" s="9">
        <v>174.014023</v>
      </c>
      <c r="G630" s="9">
        <v>1350565.0</v>
      </c>
    </row>
    <row r="631">
      <c r="A631" s="15">
        <v>43125.0</v>
      </c>
      <c r="B631" s="9">
        <v>182.839996</v>
      </c>
      <c r="C631" s="9">
        <v>184.820007</v>
      </c>
      <c r="D631" s="9">
        <v>179.460007</v>
      </c>
      <c r="E631" s="9">
        <v>181.380005</v>
      </c>
      <c r="F631" s="9">
        <v>171.517578</v>
      </c>
      <c r="G631" s="9">
        <v>1492560.0</v>
      </c>
    </row>
    <row r="632">
      <c r="A632" s="15">
        <v>43126.0</v>
      </c>
      <c r="B632" s="9">
        <v>181.820007</v>
      </c>
      <c r="C632" s="9">
        <v>182.619995</v>
      </c>
      <c r="D632" s="9">
        <v>180.580002</v>
      </c>
      <c r="E632" s="9">
        <v>181.899994</v>
      </c>
      <c r="F632" s="9">
        <v>172.009293</v>
      </c>
      <c r="G632" s="9">
        <v>834092.0</v>
      </c>
    </row>
    <row r="633">
      <c r="A633" s="15">
        <v>43129.0</v>
      </c>
      <c r="B633" s="9">
        <v>184.899994</v>
      </c>
      <c r="C633" s="9">
        <v>185.800003</v>
      </c>
      <c r="D633" s="9">
        <v>182.0</v>
      </c>
      <c r="E633" s="9">
        <v>182.080002</v>
      </c>
      <c r="F633" s="9">
        <v>172.17952</v>
      </c>
      <c r="G633" s="9">
        <v>1031696.0</v>
      </c>
    </row>
    <row r="634">
      <c r="A634" s="15">
        <v>43130.0</v>
      </c>
      <c r="B634" s="9">
        <v>180.5</v>
      </c>
      <c r="C634" s="9">
        <v>182.020004</v>
      </c>
      <c r="D634" s="9">
        <v>178.300003</v>
      </c>
      <c r="E634" s="9">
        <v>178.600006</v>
      </c>
      <c r="F634" s="9">
        <v>168.888733</v>
      </c>
      <c r="G634" s="9">
        <v>1345896.0</v>
      </c>
    </row>
    <row r="635">
      <c r="A635" s="15">
        <v>43131.0</v>
      </c>
      <c r="B635" s="9">
        <v>178.259995</v>
      </c>
      <c r="C635" s="9">
        <v>180.880005</v>
      </c>
      <c r="D635" s="9">
        <v>176.660004</v>
      </c>
      <c r="E635" s="9">
        <v>177.020004</v>
      </c>
      <c r="F635" s="9">
        <v>167.394638</v>
      </c>
      <c r="G635" s="9">
        <v>1292804.0</v>
      </c>
    </row>
    <row r="636">
      <c r="A636" s="15">
        <v>43132.0</v>
      </c>
      <c r="B636" s="9">
        <v>178.520004</v>
      </c>
      <c r="C636" s="9">
        <v>181.619995</v>
      </c>
      <c r="D636" s="9">
        <v>175.100006</v>
      </c>
      <c r="E636" s="9">
        <v>177.600006</v>
      </c>
      <c r="F636" s="9">
        <v>167.943115</v>
      </c>
      <c r="G636" s="9">
        <v>1419121.0</v>
      </c>
    </row>
    <row r="637">
      <c r="A637" s="15">
        <v>43133.0</v>
      </c>
      <c r="B637" s="9">
        <v>176.399994</v>
      </c>
      <c r="C637" s="9">
        <v>177.100006</v>
      </c>
      <c r="D637" s="9">
        <v>171.360001</v>
      </c>
      <c r="E637" s="9">
        <v>172.059998</v>
      </c>
      <c r="F637" s="9">
        <v>162.704346</v>
      </c>
      <c r="G637" s="9">
        <v>2080247.0</v>
      </c>
    </row>
    <row r="638">
      <c r="A638" s="15">
        <v>43136.0</v>
      </c>
      <c r="B638" s="9">
        <v>170.399994</v>
      </c>
      <c r="C638" s="9">
        <v>171.440002</v>
      </c>
      <c r="D638" s="9">
        <v>168.699997</v>
      </c>
      <c r="E638" s="9">
        <v>168.839996</v>
      </c>
      <c r="F638" s="9">
        <v>159.659424</v>
      </c>
      <c r="G638" s="9">
        <v>1675116.0</v>
      </c>
    </row>
    <row r="639">
      <c r="A639" s="15">
        <v>43137.0</v>
      </c>
      <c r="B639" s="9">
        <v>160.0</v>
      </c>
      <c r="C639" s="9">
        <v>168.580002</v>
      </c>
      <c r="D639" s="9">
        <v>158.059998</v>
      </c>
      <c r="E639" s="9">
        <v>165.259995</v>
      </c>
      <c r="F639" s="9">
        <v>156.274094</v>
      </c>
      <c r="G639" s="9">
        <v>2841768.0</v>
      </c>
    </row>
    <row r="640">
      <c r="A640" s="15">
        <v>43138.0</v>
      </c>
      <c r="B640" s="9">
        <v>168.679993</v>
      </c>
      <c r="C640" s="9">
        <v>172.100006</v>
      </c>
      <c r="D640" s="9">
        <v>166.5</v>
      </c>
      <c r="E640" s="9">
        <v>171.380005</v>
      </c>
      <c r="F640" s="9">
        <v>162.061325</v>
      </c>
      <c r="G640" s="9">
        <v>2177110.0</v>
      </c>
    </row>
    <row r="641">
      <c r="A641" s="15">
        <v>43139.0</v>
      </c>
      <c r="B641" s="9">
        <v>170.380005</v>
      </c>
      <c r="C641" s="9">
        <v>171.800003</v>
      </c>
      <c r="D641" s="9">
        <v>163.300003</v>
      </c>
      <c r="E641" s="9">
        <v>164.800003</v>
      </c>
      <c r="F641" s="9">
        <v>155.839111</v>
      </c>
      <c r="G641" s="9">
        <v>1738159.0</v>
      </c>
    </row>
    <row r="642">
      <c r="A642" s="15">
        <v>43140.0</v>
      </c>
      <c r="B642" s="9">
        <v>164.440002</v>
      </c>
      <c r="C642" s="9">
        <v>167.880005</v>
      </c>
      <c r="D642" s="9">
        <v>161.899994</v>
      </c>
      <c r="E642" s="9">
        <v>163.199997</v>
      </c>
      <c r="F642" s="9">
        <v>154.326096</v>
      </c>
      <c r="G642" s="9">
        <v>2218393.0</v>
      </c>
    </row>
    <row r="643">
      <c r="A643" s="15">
        <v>43143.0</v>
      </c>
      <c r="B643" s="9">
        <v>166.279999</v>
      </c>
      <c r="C643" s="9">
        <v>168.960007</v>
      </c>
      <c r="D643" s="9">
        <v>164.880005</v>
      </c>
      <c r="E643" s="9">
        <v>165.860001</v>
      </c>
      <c r="F643" s="9">
        <v>156.841461</v>
      </c>
      <c r="G643" s="9">
        <v>1439752.0</v>
      </c>
    </row>
    <row r="644">
      <c r="A644" s="15">
        <v>43144.0</v>
      </c>
      <c r="B644" s="9">
        <v>166.0</v>
      </c>
      <c r="C644" s="9">
        <v>167.020004</v>
      </c>
      <c r="D644" s="9">
        <v>163.559998</v>
      </c>
      <c r="E644" s="9">
        <v>163.720001</v>
      </c>
      <c r="F644" s="9">
        <v>154.817825</v>
      </c>
      <c r="G644" s="9">
        <v>1042373.0</v>
      </c>
    </row>
    <row r="645">
      <c r="A645" s="15">
        <v>43145.0</v>
      </c>
      <c r="B645" s="9">
        <v>165.600006</v>
      </c>
      <c r="C645" s="9">
        <v>166.860001</v>
      </c>
      <c r="D645" s="9">
        <v>160.479996</v>
      </c>
      <c r="E645" s="9">
        <v>166.080002</v>
      </c>
      <c r="F645" s="9">
        <v>157.0495</v>
      </c>
      <c r="G645" s="9">
        <v>1555342.0</v>
      </c>
    </row>
    <row r="646">
      <c r="A646" s="15">
        <v>43146.0</v>
      </c>
      <c r="B646" s="9">
        <v>167.820007</v>
      </c>
      <c r="C646" s="9">
        <v>169.600006</v>
      </c>
      <c r="D646" s="9">
        <v>163.440002</v>
      </c>
      <c r="E646" s="9">
        <v>165.080002</v>
      </c>
      <c r="F646" s="9">
        <v>156.103882</v>
      </c>
      <c r="G646" s="9">
        <v>1400673.0</v>
      </c>
    </row>
    <row r="647">
      <c r="A647" s="15">
        <v>43147.0</v>
      </c>
      <c r="B647" s="9">
        <v>166.479996</v>
      </c>
      <c r="C647" s="9">
        <v>168.300003</v>
      </c>
      <c r="D647" s="9">
        <v>165.820007</v>
      </c>
      <c r="E647" s="9">
        <v>167.279999</v>
      </c>
      <c r="F647" s="9">
        <v>158.18425</v>
      </c>
      <c r="G647" s="9">
        <v>1239702.0</v>
      </c>
    </row>
    <row r="648">
      <c r="A648" s="15">
        <v>43150.0</v>
      </c>
      <c r="B648" s="9">
        <v>168.020004</v>
      </c>
      <c r="C648" s="9">
        <v>168.619995</v>
      </c>
      <c r="D648" s="9">
        <v>165.339996</v>
      </c>
      <c r="E648" s="9">
        <v>165.860001</v>
      </c>
      <c r="F648" s="9">
        <v>156.841461</v>
      </c>
      <c r="G648" s="9">
        <v>632594.0</v>
      </c>
    </row>
    <row r="649">
      <c r="A649" s="15">
        <v>43151.0</v>
      </c>
      <c r="B649" s="9">
        <v>166.0</v>
      </c>
      <c r="C649" s="9">
        <v>166.5</v>
      </c>
      <c r="D649" s="9">
        <v>162.380005</v>
      </c>
      <c r="E649" s="9">
        <v>164.860001</v>
      </c>
      <c r="F649" s="9">
        <v>155.895828</v>
      </c>
      <c r="G649" s="9">
        <v>1260827.0</v>
      </c>
    </row>
    <row r="650">
      <c r="A650" s="15">
        <v>43152.0</v>
      </c>
      <c r="B650" s="9">
        <v>164.380005</v>
      </c>
      <c r="C650" s="9">
        <v>164.380005</v>
      </c>
      <c r="D650" s="9">
        <v>161.639999</v>
      </c>
      <c r="E650" s="9">
        <v>163.559998</v>
      </c>
      <c r="F650" s="9">
        <v>154.666519</v>
      </c>
      <c r="G650" s="9">
        <v>1137050.0</v>
      </c>
    </row>
    <row r="651">
      <c r="A651" s="15">
        <v>43153.0</v>
      </c>
      <c r="B651" s="9">
        <v>161.779999</v>
      </c>
      <c r="C651" s="9">
        <v>164.639999</v>
      </c>
      <c r="D651" s="9">
        <v>160.259995</v>
      </c>
      <c r="E651" s="9">
        <v>163.919998</v>
      </c>
      <c r="F651" s="9">
        <v>155.006958</v>
      </c>
      <c r="G651" s="9">
        <v>1123920.0</v>
      </c>
    </row>
    <row r="652">
      <c r="A652" s="15">
        <v>43154.0</v>
      </c>
      <c r="B652" s="9">
        <v>164.619995</v>
      </c>
      <c r="C652" s="9">
        <v>165.419998</v>
      </c>
      <c r="D652" s="9">
        <v>159.0</v>
      </c>
      <c r="E652" s="9">
        <v>162.600006</v>
      </c>
      <c r="F652" s="9">
        <v>153.758728</v>
      </c>
      <c r="G652" s="9">
        <v>1946368.0</v>
      </c>
    </row>
    <row r="653">
      <c r="A653" s="15">
        <v>43157.0</v>
      </c>
      <c r="B653" s="9">
        <v>164.0</v>
      </c>
      <c r="C653" s="9">
        <v>168.100006</v>
      </c>
      <c r="D653" s="9">
        <v>163.380005</v>
      </c>
      <c r="E653" s="9">
        <v>165.539993</v>
      </c>
      <c r="F653" s="9">
        <v>156.538864</v>
      </c>
      <c r="G653" s="9">
        <v>1690344.0</v>
      </c>
    </row>
    <row r="654">
      <c r="A654" s="15">
        <v>43158.0</v>
      </c>
      <c r="B654" s="9">
        <v>166.320007</v>
      </c>
      <c r="C654" s="9">
        <v>166.940002</v>
      </c>
      <c r="D654" s="9">
        <v>162.199997</v>
      </c>
      <c r="E654" s="9">
        <v>164.059998</v>
      </c>
      <c r="F654" s="9">
        <v>155.139328</v>
      </c>
      <c r="G654" s="9">
        <v>1488978.0</v>
      </c>
    </row>
    <row r="655">
      <c r="A655" s="15">
        <v>43159.0</v>
      </c>
      <c r="B655" s="9">
        <v>162.419998</v>
      </c>
      <c r="C655" s="9">
        <v>163.559998</v>
      </c>
      <c r="D655" s="9">
        <v>160.740005</v>
      </c>
      <c r="E655" s="9">
        <v>161.119995</v>
      </c>
      <c r="F655" s="9">
        <v>152.359192</v>
      </c>
      <c r="G655" s="9">
        <v>1397915.0</v>
      </c>
    </row>
    <row r="656">
      <c r="A656" s="15">
        <v>43160.0</v>
      </c>
      <c r="B656" s="9">
        <v>160.600006</v>
      </c>
      <c r="C656" s="9">
        <v>160.699997</v>
      </c>
      <c r="D656" s="9">
        <v>156.339996</v>
      </c>
      <c r="E656" s="9">
        <v>157.160004</v>
      </c>
      <c r="F656" s="9">
        <v>148.614532</v>
      </c>
      <c r="G656" s="9">
        <v>2062128.0</v>
      </c>
    </row>
    <row r="657">
      <c r="A657" s="15">
        <v>43161.0</v>
      </c>
      <c r="B657" s="9">
        <v>155.179993</v>
      </c>
      <c r="C657" s="9">
        <v>155.559998</v>
      </c>
      <c r="D657" s="9">
        <v>152.160004</v>
      </c>
      <c r="E657" s="9">
        <v>153.759995</v>
      </c>
      <c r="F657" s="9">
        <v>145.399399</v>
      </c>
      <c r="G657" s="9">
        <v>2093492.0</v>
      </c>
    </row>
    <row r="658">
      <c r="A658" s="15">
        <v>43164.0</v>
      </c>
      <c r="B658" s="9">
        <v>151.899994</v>
      </c>
      <c r="C658" s="9">
        <v>154.960007</v>
      </c>
      <c r="D658" s="9">
        <v>151.320007</v>
      </c>
      <c r="E658" s="9">
        <v>153.539993</v>
      </c>
      <c r="F658" s="9">
        <v>145.191345</v>
      </c>
      <c r="G658" s="9">
        <v>1697684.0</v>
      </c>
    </row>
    <row r="659">
      <c r="A659" s="15">
        <v>43165.0</v>
      </c>
      <c r="B659" s="9">
        <v>156.639999</v>
      </c>
      <c r="C659" s="9">
        <v>159.479996</v>
      </c>
      <c r="D659" s="9">
        <v>156.039993</v>
      </c>
      <c r="E659" s="9">
        <v>157.0</v>
      </c>
      <c r="F659" s="9">
        <v>148.463226</v>
      </c>
      <c r="G659" s="9">
        <v>1936246.0</v>
      </c>
    </row>
    <row r="660">
      <c r="A660" s="15">
        <v>43166.0</v>
      </c>
      <c r="B660" s="9">
        <v>156.320007</v>
      </c>
      <c r="C660" s="9">
        <v>157.080002</v>
      </c>
      <c r="D660" s="9">
        <v>153.759995</v>
      </c>
      <c r="E660" s="9">
        <v>156.0</v>
      </c>
      <c r="F660" s="9">
        <v>147.517593</v>
      </c>
      <c r="G660" s="9">
        <v>1401561.0</v>
      </c>
    </row>
    <row r="661">
      <c r="A661" s="15">
        <v>43167.0</v>
      </c>
      <c r="B661" s="9">
        <v>156.0</v>
      </c>
      <c r="C661" s="9">
        <v>157.259995</v>
      </c>
      <c r="D661" s="9">
        <v>153.279999</v>
      </c>
      <c r="E661" s="9">
        <v>156.720001</v>
      </c>
      <c r="F661" s="9">
        <v>148.198441</v>
      </c>
      <c r="G661" s="9">
        <v>1307704.0</v>
      </c>
    </row>
    <row r="662">
      <c r="A662" s="15">
        <v>43168.0</v>
      </c>
      <c r="B662" s="9">
        <v>156.0</v>
      </c>
      <c r="C662" s="9">
        <v>157.779999</v>
      </c>
      <c r="D662" s="9">
        <v>154.600006</v>
      </c>
      <c r="E662" s="9">
        <v>156.880005</v>
      </c>
      <c r="F662" s="9">
        <v>148.349747</v>
      </c>
      <c r="G662" s="9">
        <v>1096932.0</v>
      </c>
    </row>
    <row r="663">
      <c r="A663" s="15">
        <v>43171.0</v>
      </c>
      <c r="B663" s="9">
        <v>158.580002</v>
      </c>
      <c r="C663" s="9">
        <v>159.5</v>
      </c>
      <c r="D663" s="9">
        <v>158.0</v>
      </c>
      <c r="E663" s="9">
        <v>158.580002</v>
      </c>
      <c r="F663" s="9">
        <v>149.957321</v>
      </c>
      <c r="G663" s="9">
        <v>940146.0</v>
      </c>
    </row>
    <row r="664">
      <c r="A664" s="15">
        <v>43172.0</v>
      </c>
      <c r="B664" s="9">
        <v>159.179993</v>
      </c>
      <c r="C664" s="9">
        <v>159.820007</v>
      </c>
      <c r="D664" s="9">
        <v>153.5</v>
      </c>
      <c r="E664" s="9">
        <v>154.520004</v>
      </c>
      <c r="F664" s="9">
        <v>146.118073</v>
      </c>
      <c r="G664" s="9">
        <v>2077985.0</v>
      </c>
    </row>
    <row r="665">
      <c r="A665" s="15">
        <v>43173.0</v>
      </c>
      <c r="B665" s="9">
        <v>154.699997</v>
      </c>
      <c r="C665" s="9">
        <v>157.580002</v>
      </c>
      <c r="D665" s="9">
        <v>154.100006</v>
      </c>
      <c r="E665" s="9">
        <v>156.699997</v>
      </c>
      <c r="F665" s="9">
        <v>148.179535</v>
      </c>
      <c r="G665" s="9">
        <v>1690534.0</v>
      </c>
    </row>
    <row r="666">
      <c r="A666" s="15">
        <v>43174.0</v>
      </c>
      <c r="B666" s="9">
        <v>157.520004</v>
      </c>
      <c r="C666" s="9">
        <v>161.5</v>
      </c>
      <c r="D666" s="9">
        <v>157.520004</v>
      </c>
      <c r="E666" s="9">
        <v>161.0</v>
      </c>
      <c r="F666" s="9">
        <v>152.245728</v>
      </c>
      <c r="G666" s="9">
        <v>1949481.0</v>
      </c>
    </row>
    <row r="667">
      <c r="A667" s="15">
        <v>43175.0</v>
      </c>
      <c r="B667" s="9">
        <v>162.0</v>
      </c>
      <c r="C667" s="9">
        <v>163.800003</v>
      </c>
      <c r="D667" s="9">
        <v>160.880005</v>
      </c>
      <c r="E667" s="9">
        <v>162.119995</v>
      </c>
      <c r="F667" s="9">
        <v>153.304825</v>
      </c>
      <c r="G667" s="9">
        <v>2001883.0</v>
      </c>
    </row>
    <row r="668">
      <c r="A668" s="15">
        <v>43178.0</v>
      </c>
      <c r="B668" s="9">
        <v>161.440002</v>
      </c>
      <c r="C668" s="9">
        <v>161.899994</v>
      </c>
      <c r="D668" s="9">
        <v>158.520004</v>
      </c>
      <c r="E668" s="9">
        <v>159.539993</v>
      </c>
      <c r="F668" s="9">
        <v>150.865097</v>
      </c>
      <c r="G668" s="9">
        <v>1274303.0</v>
      </c>
    </row>
    <row r="669">
      <c r="A669" s="15">
        <v>43179.0</v>
      </c>
      <c r="B669" s="9">
        <v>159.880005</v>
      </c>
      <c r="C669" s="9">
        <v>161.899994</v>
      </c>
      <c r="D669" s="9">
        <v>158.800003</v>
      </c>
      <c r="E669" s="9">
        <v>161.300003</v>
      </c>
      <c r="F669" s="9">
        <v>152.529404</v>
      </c>
      <c r="G669" s="9">
        <v>949162.0</v>
      </c>
    </row>
    <row r="670">
      <c r="A670" s="15">
        <v>43180.0</v>
      </c>
      <c r="B670" s="9">
        <v>161.520004</v>
      </c>
      <c r="C670" s="9">
        <v>161.880005</v>
      </c>
      <c r="D670" s="9">
        <v>159.660004</v>
      </c>
      <c r="E670" s="9">
        <v>160.5</v>
      </c>
      <c r="F670" s="9">
        <v>151.772903</v>
      </c>
      <c r="G670" s="9">
        <v>888633.0</v>
      </c>
    </row>
    <row r="671">
      <c r="A671" s="15">
        <v>43181.0</v>
      </c>
      <c r="B671" s="9">
        <v>159.0</v>
      </c>
      <c r="C671" s="9">
        <v>160.820007</v>
      </c>
      <c r="D671" s="9">
        <v>155.419998</v>
      </c>
      <c r="E671" s="9">
        <v>157.979996</v>
      </c>
      <c r="F671" s="9">
        <v>149.389923</v>
      </c>
      <c r="G671" s="9">
        <v>1277267.0</v>
      </c>
    </row>
    <row r="672">
      <c r="A672" s="15">
        <v>43182.0</v>
      </c>
      <c r="B672" s="9">
        <v>156.0</v>
      </c>
      <c r="C672" s="9">
        <v>156.479996</v>
      </c>
      <c r="D672" s="9">
        <v>152.199997</v>
      </c>
      <c r="E672" s="9">
        <v>153.679993</v>
      </c>
      <c r="F672" s="9">
        <v>145.323746</v>
      </c>
      <c r="G672" s="9">
        <v>1954317.0</v>
      </c>
    </row>
    <row r="673">
      <c r="A673" s="15">
        <v>43185.0</v>
      </c>
      <c r="B673" s="9">
        <v>153.820007</v>
      </c>
      <c r="C673" s="9">
        <v>157.539993</v>
      </c>
      <c r="D673" s="9">
        <v>152.860001</v>
      </c>
      <c r="E673" s="9">
        <v>154.740005</v>
      </c>
      <c r="F673" s="9">
        <v>146.326111</v>
      </c>
      <c r="G673" s="9">
        <v>1299574.0</v>
      </c>
    </row>
    <row r="674">
      <c r="A674" s="15">
        <v>43186.0</v>
      </c>
      <c r="B674" s="9">
        <v>158.919998</v>
      </c>
      <c r="C674" s="9">
        <v>159.520004</v>
      </c>
      <c r="D674" s="9">
        <v>156.179993</v>
      </c>
      <c r="E674" s="9">
        <v>156.460007</v>
      </c>
      <c r="F674" s="9">
        <v>147.952591</v>
      </c>
      <c r="G674" s="9">
        <v>1227554.0</v>
      </c>
    </row>
    <row r="675">
      <c r="A675" s="15">
        <v>43187.0</v>
      </c>
      <c r="B675" s="9">
        <v>155.479996</v>
      </c>
      <c r="C675" s="9">
        <v>155.660004</v>
      </c>
      <c r="D675" s="9">
        <v>153.179993</v>
      </c>
      <c r="E675" s="9">
        <v>155.0</v>
      </c>
      <c r="F675" s="9">
        <v>146.571976</v>
      </c>
      <c r="G675" s="9">
        <v>1290547.0</v>
      </c>
    </row>
    <row r="676">
      <c r="A676" s="15">
        <v>43188.0</v>
      </c>
      <c r="B676" s="9">
        <v>155.960007</v>
      </c>
      <c r="C676" s="9">
        <v>162.220001</v>
      </c>
      <c r="D676" s="9">
        <v>155.320007</v>
      </c>
      <c r="E676" s="9">
        <v>161.380005</v>
      </c>
      <c r="F676" s="9">
        <v>152.605057</v>
      </c>
      <c r="G676" s="9">
        <v>2427652.0</v>
      </c>
    </row>
    <row r="677">
      <c r="A677" s="15">
        <v>43193.0</v>
      </c>
      <c r="B677" s="9">
        <v>159.619995</v>
      </c>
      <c r="C677" s="9">
        <v>163.380005</v>
      </c>
      <c r="D677" s="9">
        <v>157.919998</v>
      </c>
      <c r="E677" s="9">
        <v>162.380005</v>
      </c>
      <c r="F677" s="9">
        <v>153.55069</v>
      </c>
      <c r="G677" s="9">
        <v>1365832.0</v>
      </c>
    </row>
    <row r="678">
      <c r="A678" s="15">
        <v>43194.0</v>
      </c>
      <c r="B678" s="9">
        <v>162.880005</v>
      </c>
      <c r="C678" s="9">
        <v>162.880005</v>
      </c>
      <c r="D678" s="9">
        <v>157.720001</v>
      </c>
      <c r="E678" s="9">
        <v>161.5</v>
      </c>
      <c r="F678" s="9">
        <v>152.718536</v>
      </c>
      <c r="G678" s="9">
        <v>1297364.0</v>
      </c>
    </row>
    <row r="679">
      <c r="A679" s="15">
        <v>43195.0</v>
      </c>
      <c r="B679" s="9">
        <v>164.600006</v>
      </c>
      <c r="C679" s="9">
        <v>167.119995</v>
      </c>
      <c r="D679" s="9">
        <v>163.139999</v>
      </c>
      <c r="E679" s="9">
        <v>167.119995</v>
      </c>
      <c r="F679" s="9">
        <v>158.032944</v>
      </c>
      <c r="G679" s="9">
        <v>1602811.0</v>
      </c>
    </row>
    <row r="680">
      <c r="A680" s="15">
        <v>43196.0</v>
      </c>
      <c r="B680" s="9">
        <v>166.139999</v>
      </c>
      <c r="C680" s="9">
        <v>166.380005</v>
      </c>
      <c r="D680" s="9">
        <v>163.960007</v>
      </c>
      <c r="E680" s="9">
        <v>165.0</v>
      </c>
      <c r="F680" s="9">
        <v>156.028229</v>
      </c>
      <c r="G680" s="9">
        <v>1093634.0</v>
      </c>
    </row>
    <row r="681">
      <c r="A681" s="15">
        <v>43199.0</v>
      </c>
      <c r="B681" s="9">
        <v>166.100006</v>
      </c>
      <c r="C681" s="9">
        <v>166.5</v>
      </c>
      <c r="D681" s="9">
        <v>163.020004</v>
      </c>
      <c r="E681" s="9">
        <v>164.259995</v>
      </c>
      <c r="F681" s="9">
        <v>155.328461</v>
      </c>
      <c r="G681" s="9">
        <v>897827.0</v>
      </c>
    </row>
    <row r="682">
      <c r="A682" s="15">
        <v>43200.0</v>
      </c>
      <c r="B682" s="9">
        <v>167.5</v>
      </c>
      <c r="C682" s="9">
        <v>172.5</v>
      </c>
      <c r="D682" s="9">
        <v>166.539993</v>
      </c>
      <c r="E682" s="9">
        <v>171.580002</v>
      </c>
      <c r="F682" s="9">
        <v>162.250458</v>
      </c>
      <c r="G682" s="9">
        <v>2478287.0</v>
      </c>
    </row>
    <row r="683">
      <c r="A683" s="15">
        <v>43201.0</v>
      </c>
      <c r="B683" s="9">
        <v>171.800003</v>
      </c>
      <c r="C683" s="9">
        <v>173.559998</v>
      </c>
      <c r="D683" s="9">
        <v>169.919998</v>
      </c>
      <c r="E683" s="9">
        <v>173.160004</v>
      </c>
      <c r="F683" s="9">
        <v>163.744537</v>
      </c>
      <c r="G683" s="9">
        <v>1743565.0</v>
      </c>
    </row>
    <row r="684">
      <c r="A684" s="15">
        <v>43202.0</v>
      </c>
      <c r="B684" s="9">
        <v>173.539993</v>
      </c>
      <c r="C684" s="9">
        <v>178.300003</v>
      </c>
      <c r="D684" s="9">
        <v>173.339996</v>
      </c>
      <c r="E684" s="9">
        <v>176.600006</v>
      </c>
      <c r="F684" s="9">
        <v>166.997482</v>
      </c>
      <c r="G684" s="9">
        <v>2090322.0</v>
      </c>
    </row>
    <row r="685">
      <c r="A685" s="15">
        <v>43203.0</v>
      </c>
      <c r="B685" s="9">
        <v>178.5</v>
      </c>
      <c r="C685" s="9">
        <v>179.600006</v>
      </c>
      <c r="D685" s="9">
        <v>174.380005</v>
      </c>
      <c r="E685" s="9">
        <v>177.279999</v>
      </c>
      <c r="F685" s="9">
        <v>167.640518</v>
      </c>
      <c r="G685" s="9">
        <v>1754153.0</v>
      </c>
    </row>
    <row r="686">
      <c r="A686" s="15">
        <v>43206.0</v>
      </c>
      <c r="B686" s="9">
        <v>178.179993</v>
      </c>
      <c r="C686" s="9">
        <v>178.600006</v>
      </c>
      <c r="D686" s="9">
        <v>171.619995</v>
      </c>
      <c r="E686" s="9">
        <v>172.139999</v>
      </c>
      <c r="F686" s="9">
        <v>162.779999</v>
      </c>
      <c r="G686" s="9">
        <v>1439618.0</v>
      </c>
    </row>
    <row r="687">
      <c r="A687" s="15">
        <v>43207.0</v>
      </c>
      <c r="B687" s="9">
        <v>172.979996</v>
      </c>
      <c r="C687" s="9">
        <v>174.979996</v>
      </c>
      <c r="D687" s="9">
        <v>171.779999</v>
      </c>
      <c r="E687" s="9">
        <v>174.740005</v>
      </c>
      <c r="F687" s="9">
        <v>165.238632</v>
      </c>
      <c r="G687" s="9">
        <v>1127054.0</v>
      </c>
    </row>
    <row r="688">
      <c r="A688" s="15">
        <v>43208.0</v>
      </c>
      <c r="B688" s="9">
        <v>175.360001</v>
      </c>
      <c r="C688" s="9">
        <v>175.820007</v>
      </c>
      <c r="D688" s="9">
        <v>173.720001</v>
      </c>
      <c r="E688" s="9">
        <v>174.360001</v>
      </c>
      <c r="F688" s="9">
        <v>164.879288</v>
      </c>
      <c r="G688" s="9">
        <v>981031.0</v>
      </c>
    </row>
    <row r="689">
      <c r="A689" s="15">
        <v>43209.0</v>
      </c>
      <c r="B689" s="9">
        <v>174.179993</v>
      </c>
      <c r="C689" s="9">
        <v>174.759995</v>
      </c>
      <c r="D689" s="9">
        <v>172.339996</v>
      </c>
      <c r="E689" s="9">
        <v>173.279999</v>
      </c>
      <c r="F689" s="9">
        <v>163.858002</v>
      </c>
      <c r="G689" s="9">
        <v>1040354.0</v>
      </c>
    </row>
    <row r="690">
      <c r="A690" s="15">
        <v>43210.0</v>
      </c>
      <c r="B690" s="9">
        <v>173.460007</v>
      </c>
      <c r="C690" s="9">
        <v>173.759995</v>
      </c>
      <c r="D690" s="9">
        <v>170.479996</v>
      </c>
      <c r="E690" s="9">
        <v>171.100006</v>
      </c>
      <c r="F690" s="9">
        <v>161.796539</v>
      </c>
      <c r="G690" s="9">
        <v>1155947.0</v>
      </c>
    </row>
    <row r="691">
      <c r="A691" s="15">
        <v>43213.0</v>
      </c>
      <c r="B691" s="9">
        <v>170.759995</v>
      </c>
      <c r="C691" s="9">
        <v>171.440002</v>
      </c>
      <c r="D691" s="9">
        <v>168.820007</v>
      </c>
      <c r="E691" s="9">
        <v>169.440002</v>
      </c>
      <c r="F691" s="9">
        <v>160.226807</v>
      </c>
      <c r="G691" s="9">
        <v>1014503.0</v>
      </c>
    </row>
    <row r="692">
      <c r="A692" s="15">
        <v>43214.0</v>
      </c>
      <c r="B692" s="9">
        <v>169.440002</v>
      </c>
      <c r="C692" s="9">
        <v>170.539993</v>
      </c>
      <c r="D692" s="9">
        <v>168.059998</v>
      </c>
      <c r="E692" s="9">
        <v>169.639999</v>
      </c>
      <c r="F692" s="9">
        <v>160.415924</v>
      </c>
      <c r="G692" s="9">
        <v>966825.0</v>
      </c>
    </row>
    <row r="693">
      <c r="A693" s="15">
        <v>43215.0</v>
      </c>
      <c r="B693" s="9">
        <v>169.199997</v>
      </c>
      <c r="C693" s="9">
        <v>169.600006</v>
      </c>
      <c r="D693" s="9">
        <v>164.5</v>
      </c>
      <c r="E693" s="9">
        <v>167.0</v>
      </c>
      <c r="F693" s="9">
        <v>157.919479</v>
      </c>
      <c r="G693" s="9">
        <v>1329102.0</v>
      </c>
    </row>
    <row r="694">
      <c r="A694" s="15">
        <v>43216.0</v>
      </c>
      <c r="B694" s="9">
        <v>167.0</v>
      </c>
      <c r="C694" s="9">
        <v>174.380005</v>
      </c>
      <c r="D694" s="9">
        <v>167.0</v>
      </c>
      <c r="E694" s="9">
        <v>171.440002</v>
      </c>
      <c r="F694" s="9">
        <v>162.118057</v>
      </c>
      <c r="G694" s="9">
        <v>1839110.0</v>
      </c>
    </row>
    <row r="695">
      <c r="A695" s="15">
        <v>43217.0</v>
      </c>
      <c r="B695" s="9">
        <v>172.539993</v>
      </c>
      <c r="C695" s="9">
        <v>173.559998</v>
      </c>
      <c r="D695" s="9">
        <v>171.419998</v>
      </c>
      <c r="E695" s="9">
        <v>172.720001</v>
      </c>
      <c r="F695" s="9">
        <v>163.328461</v>
      </c>
      <c r="G695" s="9">
        <v>1137801.0</v>
      </c>
    </row>
    <row r="696">
      <c r="A696" s="15">
        <v>43220.0</v>
      </c>
      <c r="B696" s="9">
        <v>173.100006</v>
      </c>
      <c r="C696" s="9">
        <v>173.619995</v>
      </c>
      <c r="D696" s="9">
        <v>170.440002</v>
      </c>
      <c r="E696" s="9">
        <v>171.839996</v>
      </c>
      <c r="F696" s="9">
        <v>162.496307</v>
      </c>
      <c r="G696" s="9">
        <v>828466.0</v>
      </c>
    </row>
    <row r="697">
      <c r="A697" s="15">
        <v>43222.0</v>
      </c>
      <c r="B697" s="9">
        <v>171.699997</v>
      </c>
      <c r="C697" s="9">
        <v>178.119995</v>
      </c>
      <c r="D697" s="9">
        <v>171.639999</v>
      </c>
      <c r="E697" s="9">
        <v>177.839996</v>
      </c>
      <c r="F697" s="9">
        <v>168.170059</v>
      </c>
      <c r="G697" s="9">
        <v>1905094.0</v>
      </c>
    </row>
    <row r="698">
      <c r="A698" s="15">
        <v>43223.0</v>
      </c>
      <c r="B698" s="9">
        <v>177.0</v>
      </c>
      <c r="C698" s="9">
        <v>177.960007</v>
      </c>
      <c r="D698" s="9">
        <v>176.039993</v>
      </c>
      <c r="E698" s="9">
        <v>176.039993</v>
      </c>
      <c r="F698" s="9">
        <v>166.467926</v>
      </c>
      <c r="G698" s="9">
        <v>1534996.0</v>
      </c>
    </row>
    <row r="699">
      <c r="A699" s="15">
        <v>43224.0</v>
      </c>
      <c r="B699" s="9">
        <v>172.399994</v>
      </c>
      <c r="C699" s="9">
        <v>173.119995</v>
      </c>
      <c r="D699" s="9">
        <v>170.839996</v>
      </c>
      <c r="E699" s="9">
        <v>172.720001</v>
      </c>
      <c r="F699" s="9">
        <v>167.087067</v>
      </c>
      <c r="G699" s="9">
        <v>951734.0</v>
      </c>
    </row>
    <row r="700">
      <c r="A700" s="15">
        <v>43227.0</v>
      </c>
      <c r="B700" s="9">
        <v>171.720001</v>
      </c>
      <c r="C700" s="9">
        <v>176.399994</v>
      </c>
      <c r="D700" s="9">
        <v>170.919998</v>
      </c>
      <c r="E700" s="9">
        <v>176.220001</v>
      </c>
      <c r="F700" s="9">
        <v>170.472916</v>
      </c>
      <c r="G700" s="9">
        <v>871213.0</v>
      </c>
    </row>
    <row r="701">
      <c r="A701" s="15">
        <v>43228.0</v>
      </c>
      <c r="B701" s="9">
        <v>175.979996</v>
      </c>
      <c r="C701" s="9">
        <v>176.720001</v>
      </c>
      <c r="D701" s="9">
        <v>173.059998</v>
      </c>
      <c r="E701" s="9">
        <v>173.720001</v>
      </c>
      <c r="F701" s="9">
        <v>168.054459</v>
      </c>
      <c r="G701" s="9">
        <v>1018196.0</v>
      </c>
    </row>
    <row r="702">
      <c r="A702" s="15">
        <v>43229.0</v>
      </c>
      <c r="B702" s="9">
        <v>172.520004</v>
      </c>
      <c r="C702" s="9">
        <v>173.520004</v>
      </c>
      <c r="D702" s="9">
        <v>170.419998</v>
      </c>
      <c r="E702" s="9">
        <v>170.800003</v>
      </c>
      <c r="F702" s="9">
        <v>165.229691</v>
      </c>
      <c r="G702" s="9">
        <v>1097121.0</v>
      </c>
    </row>
    <row r="703">
      <c r="A703" s="15">
        <v>43230.0</v>
      </c>
      <c r="B703" s="9">
        <v>170.800003</v>
      </c>
      <c r="C703" s="9">
        <v>172.039993</v>
      </c>
      <c r="D703" s="9">
        <v>168.940002</v>
      </c>
      <c r="E703" s="9">
        <v>171.600006</v>
      </c>
      <c r="F703" s="9">
        <v>166.003601</v>
      </c>
      <c r="G703" s="9">
        <v>666136.0</v>
      </c>
    </row>
    <row r="704">
      <c r="A704" s="15">
        <v>43231.0</v>
      </c>
      <c r="B704" s="9">
        <v>171.279999</v>
      </c>
      <c r="C704" s="9">
        <v>172.639999</v>
      </c>
      <c r="D704" s="9">
        <v>170.259995</v>
      </c>
      <c r="E704" s="9">
        <v>172.300003</v>
      </c>
      <c r="F704" s="9">
        <v>166.680771</v>
      </c>
      <c r="G704" s="9">
        <v>679104.0</v>
      </c>
    </row>
    <row r="705">
      <c r="A705" s="15">
        <v>43234.0</v>
      </c>
      <c r="B705" s="9">
        <v>171.940002</v>
      </c>
      <c r="C705" s="9">
        <v>172.179993</v>
      </c>
      <c r="D705" s="9">
        <v>170.259995</v>
      </c>
      <c r="E705" s="9">
        <v>171.339996</v>
      </c>
      <c r="F705" s="9">
        <v>165.752075</v>
      </c>
      <c r="G705" s="9">
        <v>598549.0</v>
      </c>
    </row>
    <row r="706">
      <c r="A706" s="15">
        <v>43235.0</v>
      </c>
      <c r="B706" s="9">
        <v>170.979996</v>
      </c>
      <c r="C706" s="9">
        <v>173.539993</v>
      </c>
      <c r="D706" s="9">
        <v>170.5</v>
      </c>
      <c r="E706" s="9">
        <v>173.539993</v>
      </c>
      <c r="F706" s="9">
        <v>167.88031</v>
      </c>
      <c r="G706" s="9">
        <v>762437.0</v>
      </c>
    </row>
    <row r="707">
      <c r="A707" s="15">
        <v>43236.0</v>
      </c>
      <c r="B707" s="9">
        <v>173.279999</v>
      </c>
      <c r="C707" s="9">
        <v>174.179993</v>
      </c>
      <c r="D707" s="9">
        <v>172.300003</v>
      </c>
      <c r="E707" s="9">
        <v>172.339996</v>
      </c>
      <c r="F707" s="9">
        <v>166.719452</v>
      </c>
      <c r="G707" s="9">
        <v>701795.0</v>
      </c>
    </row>
    <row r="708">
      <c r="A708" s="15">
        <v>43237.0</v>
      </c>
      <c r="B708" s="9">
        <v>172.600006</v>
      </c>
      <c r="C708" s="9">
        <v>174.240005</v>
      </c>
      <c r="D708" s="9">
        <v>172.419998</v>
      </c>
      <c r="E708" s="9">
        <v>174.020004</v>
      </c>
      <c r="F708" s="9">
        <v>168.344666</v>
      </c>
      <c r="G708" s="9">
        <v>668639.0</v>
      </c>
    </row>
    <row r="709">
      <c r="A709" s="15">
        <v>43238.0</v>
      </c>
      <c r="B709" s="9">
        <v>174.020004</v>
      </c>
      <c r="C709" s="9">
        <v>174.740005</v>
      </c>
      <c r="D709" s="9">
        <v>172.699997</v>
      </c>
      <c r="E709" s="9">
        <v>173.100006</v>
      </c>
      <c r="F709" s="9">
        <v>167.454681</v>
      </c>
      <c r="G709" s="9">
        <v>1113532.0</v>
      </c>
    </row>
    <row r="710">
      <c r="A710" s="15">
        <v>43241.0</v>
      </c>
      <c r="B710" s="9">
        <v>173.100006</v>
      </c>
      <c r="C710" s="9">
        <v>173.100006</v>
      </c>
      <c r="D710" s="9">
        <v>173.100006</v>
      </c>
      <c r="E710" s="9">
        <v>173.100006</v>
      </c>
      <c r="F710" s="9">
        <v>167.454681</v>
      </c>
      <c r="G710" s="9">
        <v>0.0</v>
      </c>
    </row>
    <row r="711">
      <c r="A711" s="15">
        <v>43242.0</v>
      </c>
      <c r="B711" s="9">
        <v>175.600006</v>
      </c>
      <c r="C711" s="9">
        <v>176.600006</v>
      </c>
      <c r="D711" s="9">
        <v>173.940002</v>
      </c>
      <c r="E711" s="9">
        <v>176.600006</v>
      </c>
      <c r="F711" s="9">
        <v>170.84053</v>
      </c>
      <c r="G711" s="9">
        <v>1385734.0</v>
      </c>
    </row>
    <row r="712">
      <c r="A712" s="15">
        <v>43243.0</v>
      </c>
      <c r="B712" s="9">
        <v>175.199997</v>
      </c>
      <c r="C712" s="9">
        <v>175.860001</v>
      </c>
      <c r="D712" s="9">
        <v>171.399994</v>
      </c>
      <c r="E712" s="9">
        <v>171.759995</v>
      </c>
      <c r="F712" s="9">
        <v>166.158371</v>
      </c>
      <c r="G712" s="9">
        <v>1171179.0</v>
      </c>
    </row>
    <row r="713">
      <c r="A713" s="15">
        <v>43244.0</v>
      </c>
      <c r="B713" s="9">
        <v>170.5</v>
      </c>
      <c r="C713" s="9">
        <v>170.5</v>
      </c>
      <c r="D713" s="9">
        <v>166.199997</v>
      </c>
      <c r="E713" s="9">
        <v>167.399994</v>
      </c>
      <c r="F713" s="9">
        <v>161.940567</v>
      </c>
      <c r="G713" s="9">
        <v>1902127.0</v>
      </c>
    </row>
    <row r="714">
      <c r="A714" s="15">
        <v>43245.0</v>
      </c>
      <c r="B714" s="9">
        <v>168.059998</v>
      </c>
      <c r="C714" s="9">
        <v>170.679993</v>
      </c>
      <c r="D714" s="9">
        <v>167.619995</v>
      </c>
      <c r="E714" s="9">
        <v>170.139999</v>
      </c>
      <c r="F714" s="9">
        <v>164.591202</v>
      </c>
      <c r="G714" s="9">
        <v>1074854.0</v>
      </c>
    </row>
    <row r="715">
      <c r="A715" s="15">
        <v>43248.0</v>
      </c>
      <c r="B715" s="9">
        <v>170.580002</v>
      </c>
      <c r="C715" s="9">
        <v>171.940002</v>
      </c>
      <c r="D715" s="9">
        <v>166.880005</v>
      </c>
      <c r="E715" s="9">
        <v>167.160004</v>
      </c>
      <c r="F715" s="9">
        <v>161.708405</v>
      </c>
      <c r="G715" s="9">
        <v>812866.0</v>
      </c>
    </row>
    <row r="716">
      <c r="A716" s="15">
        <v>43249.0</v>
      </c>
      <c r="B716" s="9">
        <v>165.960007</v>
      </c>
      <c r="C716" s="9">
        <v>165.960007</v>
      </c>
      <c r="D716" s="9">
        <v>160.699997</v>
      </c>
      <c r="E716" s="9">
        <v>162.520004</v>
      </c>
      <c r="F716" s="9">
        <v>157.219727</v>
      </c>
      <c r="G716" s="9">
        <v>2066993.0</v>
      </c>
    </row>
    <row r="717">
      <c r="A717" s="15">
        <v>43250.0</v>
      </c>
      <c r="B717" s="9">
        <v>162.0</v>
      </c>
      <c r="C717" s="9">
        <v>164.139999</v>
      </c>
      <c r="D717" s="9">
        <v>160.619995</v>
      </c>
      <c r="E717" s="9">
        <v>164.139999</v>
      </c>
      <c r="F717" s="9">
        <v>158.78688</v>
      </c>
      <c r="G717" s="9">
        <v>966247.0</v>
      </c>
    </row>
    <row r="718">
      <c r="A718" s="15">
        <v>43251.0</v>
      </c>
      <c r="B718" s="9">
        <v>163.259995</v>
      </c>
      <c r="C718" s="9">
        <v>163.839996</v>
      </c>
      <c r="D718" s="9">
        <v>159.240005</v>
      </c>
      <c r="E718" s="9">
        <v>160.940002</v>
      </c>
      <c r="F718" s="9">
        <v>155.691254</v>
      </c>
      <c r="G718" s="9">
        <v>1729943.0</v>
      </c>
    </row>
    <row r="719">
      <c r="A719" s="15">
        <v>43252.0</v>
      </c>
      <c r="B719" s="9">
        <v>161.5</v>
      </c>
      <c r="C719" s="9">
        <v>164.860001</v>
      </c>
      <c r="D719" s="9">
        <v>161.059998</v>
      </c>
      <c r="E719" s="9">
        <v>162.139999</v>
      </c>
      <c r="F719" s="9">
        <v>156.852112</v>
      </c>
      <c r="G719" s="9">
        <v>1448668.0</v>
      </c>
    </row>
    <row r="720">
      <c r="A720" s="15">
        <v>43255.0</v>
      </c>
      <c r="B720" s="9">
        <v>164.0</v>
      </c>
      <c r="C720" s="9">
        <v>164.5</v>
      </c>
      <c r="D720" s="9">
        <v>161.5</v>
      </c>
      <c r="E720" s="9">
        <v>162.199997</v>
      </c>
      <c r="F720" s="9">
        <v>156.910156</v>
      </c>
      <c r="G720" s="9">
        <v>718066.0</v>
      </c>
    </row>
    <row r="721">
      <c r="A721" s="15">
        <v>43256.0</v>
      </c>
      <c r="B721" s="9">
        <v>162.520004</v>
      </c>
      <c r="C721" s="9">
        <v>165.139999</v>
      </c>
      <c r="D721" s="9">
        <v>162.259995</v>
      </c>
      <c r="E721" s="9">
        <v>162.259995</v>
      </c>
      <c r="F721" s="9">
        <v>156.968201</v>
      </c>
      <c r="G721" s="9">
        <v>855618.0</v>
      </c>
    </row>
    <row r="722">
      <c r="A722" s="15">
        <v>43257.0</v>
      </c>
      <c r="B722" s="9">
        <v>162.399994</v>
      </c>
      <c r="C722" s="9">
        <v>164.520004</v>
      </c>
      <c r="D722" s="9">
        <v>162.300003</v>
      </c>
      <c r="E722" s="9">
        <v>163.0</v>
      </c>
      <c r="F722" s="9">
        <v>157.684067</v>
      </c>
      <c r="G722" s="9">
        <v>817930.0</v>
      </c>
    </row>
    <row r="723">
      <c r="A723" s="15">
        <v>43258.0</v>
      </c>
      <c r="B723" s="9">
        <v>164.0</v>
      </c>
      <c r="C723" s="9">
        <v>164.779999</v>
      </c>
      <c r="D723" s="9">
        <v>162.279999</v>
      </c>
      <c r="E723" s="9">
        <v>162.899994</v>
      </c>
      <c r="F723" s="9">
        <v>157.587326</v>
      </c>
      <c r="G723" s="9">
        <v>857422.0</v>
      </c>
    </row>
    <row r="724">
      <c r="A724" s="15">
        <v>43259.0</v>
      </c>
      <c r="B724" s="9">
        <v>161.360001</v>
      </c>
      <c r="C724" s="9">
        <v>161.5</v>
      </c>
      <c r="D724" s="9">
        <v>158.619995</v>
      </c>
      <c r="E724" s="9">
        <v>159.399994</v>
      </c>
      <c r="F724" s="9">
        <v>154.201462</v>
      </c>
      <c r="G724" s="9">
        <v>1429136.0</v>
      </c>
    </row>
    <row r="725">
      <c r="A725" s="15">
        <v>43262.0</v>
      </c>
      <c r="B725" s="9">
        <v>159.199997</v>
      </c>
      <c r="C725" s="9">
        <v>160.740005</v>
      </c>
      <c r="D725" s="9">
        <v>157.860001</v>
      </c>
      <c r="E725" s="9">
        <v>159.240005</v>
      </c>
      <c r="F725" s="9">
        <v>154.046692</v>
      </c>
      <c r="G725" s="9">
        <v>867322.0</v>
      </c>
    </row>
    <row r="726">
      <c r="A726" s="15">
        <v>43263.0</v>
      </c>
      <c r="B726" s="9">
        <v>160.419998</v>
      </c>
      <c r="C726" s="9">
        <v>161.440002</v>
      </c>
      <c r="D726" s="9">
        <v>158.320007</v>
      </c>
      <c r="E726" s="9">
        <v>159.559998</v>
      </c>
      <c r="F726" s="9">
        <v>154.356247</v>
      </c>
      <c r="G726" s="9">
        <v>830768.0</v>
      </c>
    </row>
    <row r="727">
      <c r="A727" s="15">
        <v>43264.0</v>
      </c>
      <c r="B727" s="9">
        <v>160.160004</v>
      </c>
      <c r="C727" s="9">
        <v>161.100006</v>
      </c>
      <c r="D727" s="9">
        <v>158.919998</v>
      </c>
      <c r="E727" s="9">
        <v>159.779999</v>
      </c>
      <c r="F727" s="9">
        <v>154.569077</v>
      </c>
      <c r="G727" s="9">
        <v>859739.0</v>
      </c>
    </row>
    <row r="728">
      <c r="A728" s="15">
        <v>43265.0</v>
      </c>
      <c r="B728" s="9">
        <v>158.699997</v>
      </c>
      <c r="C728" s="9">
        <v>164.300003</v>
      </c>
      <c r="D728" s="9">
        <v>158.080002</v>
      </c>
      <c r="E728" s="9">
        <v>163.339996</v>
      </c>
      <c r="F728" s="9">
        <v>158.01297</v>
      </c>
      <c r="G728" s="9">
        <v>1563617.0</v>
      </c>
    </row>
    <row r="729">
      <c r="A729" s="15">
        <v>43266.0</v>
      </c>
      <c r="B729" s="9">
        <v>163.800003</v>
      </c>
      <c r="C729" s="9">
        <v>166.080002</v>
      </c>
      <c r="D729" s="9">
        <v>161.020004</v>
      </c>
      <c r="E729" s="9">
        <v>161.020004</v>
      </c>
      <c r="F729" s="9">
        <v>155.768646</v>
      </c>
      <c r="G729" s="9">
        <v>2240779.0</v>
      </c>
    </row>
    <row r="730">
      <c r="A730" s="15">
        <v>43269.0</v>
      </c>
      <c r="B730" s="9">
        <v>160.320007</v>
      </c>
      <c r="C730" s="9">
        <v>160.720001</v>
      </c>
      <c r="D730" s="9">
        <v>154.479996</v>
      </c>
      <c r="E730" s="9">
        <v>156.059998</v>
      </c>
      <c r="F730" s="9">
        <v>150.970398</v>
      </c>
      <c r="G730" s="9">
        <v>2210716.0</v>
      </c>
    </row>
    <row r="731">
      <c r="A731" s="15">
        <v>43270.0</v>
      </c>
      <c r="B731" s="9">
        <v>152.679993</v>
      </c>
      <c r="C731" s="9">
        <v>152.880005</v>
      </c>
      <c r="D731" s="9">
        <v>150.779999</v>
      </c>
      <c r="E731" s="9">
        <v>152.300003</v>
      </c>
      <c r="F731" s="9">
        <v>147.333023</v>
      </c>
      <c r="G731" s="9">
        <v>1847030.0</v>
      </c>
    </row>
    <row r="732">
      <c r="A732" s="15">
        <v>43271.0</v>
      </c>
      <c r="B732" s="9">
        <v>153.399994</v>
      </c>
      <c r="C732" s="9">
        <v>156.199997</v>
      </c>
      <c r="D732" s="9">
        <v>152.699997</v>
      </c>
      <c r="E732" s="9">
        <v>154.440002</v>
      </c>
      <c r="F732" s="9">
        <v>149.403229</v>
      </c>
      <c r="G732" s="9">
        <v>1750904.0</v>
      </c>
    </row>
    <row r="733">
      <c r="A733" s="15">
        <v>43272.0</v>
      </c>
      <c r="B733" s="9">
        <v>152.279999</v>
      </c>
      <c r="C733" s="9">
        <v>153.979996</v>
      </c>
      <c r="D733" s="9">
        <v>148.080002</v>
      </c>
      <c r="E733" s="9">
        <v>149.639999</v>
      </c>
      <c r="F733" s="9">
        <v>144.759781</v>
      </c>
      <c r="G733" s="9">
        <v>2464814.0</v>
      </c>
    </row>
    <row r="734">
      <c r="A734" s="15">
        <v>43273.0</v>
      </c>
      <c r="B734" s="9">
        <v>149.399994</v>
      </c>
      <c r="C734" s="9">
        <v>150.360001</v>
      </c>
      <c r="D734" s="9">
        <v>147.020004</v>
      </c>
      <c r="E734" s="9">
        <v>149.380005</v>
      </c>
      <c r="F734" s="9">
        <v>144.508255</v>
      </c>
      <c r="G734" s="9">
        <v>1250945.0</v>
      </c>
    </row>
    <row r="735">
      <c r="A735" s="15">
        <v>43276.0</v>
      </c>
      <c r="B735" s="9">
        <v>147.919998</v>
      </c>
      <c r="C735" s="9">
        <v>148.380005</v>
      </c>
      <c r="D735" s="9">
        <v>145.559998</v>
      </c>
      <c r="E735" s="9">
        <v>145.740005</v>
      </c>
      <c r="F735" s="9">
        <v>140.986969</v>
      </c>
      <c r="G735" s="9">
        <v>1326479.0</v>
      </c>
    </row>
    <row r="736">
      <c r="A736" s="15">
        <v>43277.0</v>
      </c>
      <c r="B736" s="9">
        <v>146.320007</v>
      </c>
      <c r="C736" s="9">
        <v>147.300003</v>
      </c>
      <c r="D736" s="9">
        <v>142.860001</v>
      </c>
      <c r="E736" s="9">
        <v>144.520004</v>
      </c>
      <c r="F736" s="9">
        <v>139.806763</v>
      </c>
      <c r="G736" s="9">
        <v>1442453.0</v>
      </c>
    </row>
    <row r="737">
      <c r="A737" s="15">
        <v>43278.0</v>
      </c>
      <c r="B737" s="9">
        <v>144.199997</v>
      </c>
      <c r="C737" s="9">
        <v>148.440002</v>
      </c>
      <c r="D737" s="9">
        <v>142.860001</v>
      </c>
      <c r="E737" s="9">
        <v>146.539993</v>
      </c>
      <c r="F737" s="9">
        <v>141.760864</v>
      </c>
      <c r="G737" s="9">
        <v>1463401.0</v>
      </c>
    </row>
    <row r="738">
      <c r="A738" s="15">
        <v>43279.0</v>
      </c>
      <c r="B738" s="9">
        <v>146.139999</v>
      </c>
      <c r="C738" s="9">
        <v>146.139999</v>
      </c>
      <c r="D738" s="9">
        <v>141.699997</v>
      </c>
      <c r="E738" s="9">
        <v>143.139999</v>
      </c>
      <c r="F738" s="9">
        <v>138.471756</v>
      </c>
      <c r="G738" s="9">
        <v>1706638.0</v>
      </c>
    </row>
    <row r="739">
      <c r="A739" s="15">
        <v>43280.0</v>
      </c>
      <c r="B739" s="9">
        <v>145.0</v>
      </c>
      <c r="C739" s="9">
        <v>146.059998</v>
      </c>
      <c r="D739" s="9">
        <v>142.220001</v>
      </c>
      <c r="E739" s="9">
        <v>142.220001</v>
      </c>
      <c r="F739" s="9">
        <v>137.581772</v>
      </c>
      <c r="G739" s="9">
        <v>1301646.0</v>
      </c>
    </row>
    <row r="740">
      <c r="A740" s="15">
        <v>43283.0</v>
      </c>
      <c r="B740" s="9">
        <v>141.0</v>
      </c>
      <c r="C740" s="9">
        <v>143.080002</v>
      </c>
      <c r="D740" s="9">
        <v>138.600006</v>
      </c>
      <c r="E740" s="9">
        <v>141.100006</v>
      </c>
      <c r="F740" s="9">
        <v>136.498291</v>
      </c>
      <c r="G740" s="9">
        <v>1623335.0</v>
      </c>
    </row>
    <row r="741">
      <c r="A741" s="15">
        <v>43284.0</v>
      </c>
      <c r="B741" s="9">
        <v>142.5</v>
      </c>
      <c r="C741" s="9">
        <v>144.539993</v>
      </c>
      <c r="D741" s="9">
        <v>141.399994</v>
      </c>
      <c r="E741" s="9">
        <v>142.0</v>
      </c>
      <c r="F741" s="9">
        <v>137.368942</v>
      </c>
      <c r="G741" s="9">
        <v>1046033.0</v>
      </c>
    </row>
    <row r="742">
      <c r="A742" s="15">
        <v>43285.0</v>
      </c>
      <c r="B742" s="9">
        <v>143.0</v>
      </c>
      <c r="C742" s="9">
        <v>143.880005</v>
      </c>
      <c r="D742" s="9">
        <v>141.559998</v>
      </c>
      <c r="E742" s="9">
        <v>142.699997</v>
      </c>
      <c r="F742" s="9">
        <v>138.046112</v>
      </c>
      <c r="G742" s="9">
        <v>827513.0</v>
      </c>
    </row>
    <row r="743">
      <c r="A743" s="15">
        <v>43286.0</v>
      </c>
      <c r="B743" s="9">
        <v>145.619995</v>
      </c>
      <c r="C743" s="9">
        <v>150.0</v>
      </c>
      <c r="D743" s="9">
        <v>145.419998</v>
      </c>
      <c r="E743" s="9">
        <v>148.479996</v>
      </c>
      <c r="F743" s="9">
        <v>143.637604</v>
      </c>
      <c r="G743" s="9">
        <v>2295415.0</v>
      </c>
    </row>
    <row r="744">
      <c r="A744" s="15">
        <v>43287.0</v>
      </c>
      <c r="B744" s="9">
        <v>150.020004</v>
      </c>
      <c r="C744" s="9">
        <v>150.339996</v>
      </c>
      <c r="D744" s="9">
        <v>145.860001</v>
      </c>
      <c r="E744" s="9">
        <v>147.740005</v>
      </c>
      <c r="F744" s="9">
        <v>142.921753</v>
      </c>
      <c r="G744" s="9">
        <v>1173541.0</v>
      </c>
    </row>
    <row r="745">
      <c r="A745" s="15">
        <v>43290.0</v>
      </c>
      <c r="B745" s="9">
        <v>148.779999</v>
      </c>
      <c r="C745" s="9">
        <v>148.800003</v>
      </c>
      <c r="D745" s="9">
        <v>144.899994</v>
      </c>
      <c r="E745" s="9">
        <v>146.0</v>
      </c>
      <c r="F745" s="9">
        <v>141.238495</v>
      </c>
      <c r="G745" s="9">
        <v>942432.0</v>
      </c>
    </row>
    <row r="746">
      <c r="A746" s="15">
        <v>43291.0</v>
      </c>
      <c r="B746" s="9">
        <v>146.460007</v>
      </c>
      <c r="C746" s="9">
        <v>146.460007</v>
      </c>
      <c r="D746" s="9">
        <v>144.5</v>
      </c>
      <c r="E746" s="9">
        <v>145.979996</v>
      </c>
      <c r="F746" s="9">
        <v>141.219131</v>
      </c>
      <c r="G746" s="9">
        <v>745773.0</v>
      </c>
    </row>
    <row r="747">
      <c r="A747" s="15">
        <v>43292.0</v>
      </c>
      <c r="B747" s="9">
        <v>144.100006</v>
      </c>
      <c r="C747" s="9">
        <v>144.179993</v>
      </c>
      <c r="D747" s="9">
        <v>141.960007</v>
      </c>
      <c r="E747" s="9">
        <v>142.820007</v>
      </c>
      <c r="F747" s="9">
        <v>138.162201</v>
      </c>
      <c r="G747" s="9">
        <v>1164387.0</v>
      </c>
    </row>
    <row r="748">
      <c r="A748" s="15">
        <v>43293.0</v>
      </c>
      <c r="B748" s="9">
        <v>143.320007</v>
      </c>
      <c r="C748" s="9">
        <v>144.220001</v>
      </c>
      <c r="D748" s="9">
        <v>141.919998</v>
      </c>
      <c r="E748" s="9">
        <v>142.899994</v>
      </c>
      <c r="F748" s="9">
        <v>138.239578</v>
      </c>
      <c r="G748" s="9">
        <v>820794.0</v>
      </c>
    </row>
    <row r="749">
      <c r="A749" s="15">
        <v>43294.0</v>
      </c>
      <c r="B749" s="9">
        <v>143.639999</v>
      </c>
      <c r="C749" s="9">
        <v>144.559998</v>
      </c>
      <c r="D749" s="9">
        <v>142.679993</v>
      </c>
      <c r="E749" s="9">
        <v>144.0</v>
      </c>
      <c r="F749" s="9">
        <v>139.303711</v>
      </c>
      <c r="G749" s="9">
        <v>825206.0</v>
      </c>
    </row>
    <row r="750">
      <c r="A750" s="15">
        <v>43297.0</v>
      </c>
      <c r="B750" s="9">
        <v>143.619995</v>
      </c>
      <c r="C750" s="9">
        <v>144.960007</v>
      </c>
      <c r="D750" s="9">
        <v>142.240005</v>
      </c>
      <c r="E750" s="9">
        <v>142.720001</v>
      </c>
      <c r="F750" s="9">
        <v>138.06546</v>
      </c>
      <c r="G750" s="9">
        <v>853678.0</v>
      </c>
    </row>
    <row r="751">
      <c r="A751" s="15">
        <v>43298.0</v>
      </c>
      <c r="B751" s="9">
        <v>142.899994</v>
      </c>
      <c r="C751" s="9">
        <v>144.600006</v>
      </c>
      <c r="D751" s="9">
        <v>141.539993</v>
      </c>
      <c r="E751" s="9">
        <v>144.080002</v>
      </c>
      <c r="F751" s="9">
        <v>139.381104</v>
      </c>
      <c r="G751" s="9">
        <v>938030.0</v>
      </c>
    </row>
    <row r="752">
      <c r="A752" s="15">
        <v>43299.0</v>
      </c>
      <c r="B752" s="9">
        <v>146.199997</v>
      </c>
      <c r="C752" s="9">
        <v>147.960007</v>
      </c>
      <c r="D752" s="9">
        <v>145.419998</v>
      </c>
      <c r="E752" s="9">
        <v>147.320007</v>
      </c>
      <c r="F752" s="9">
        <v>142.515442</v>
      </c>
      <c r="G752" s="9">
        <v>1260856.0</v>
      </c>
    </row>
    <row r="753">
      <c r="A753" s="15">
        <v>43300.0</v>
      </c>
      <c r="B753" s="9">
        <v>147.5</v>
      </c>
      <c r="C753" s="9">
        <v>149.839996</v>
      </c>
      <c r="D753" s="9">
        <v>146.199997</v>
      </c>
      <c r="E753" s="9">
        <v>148.0</v>
      </c>
      <c r="F753" s="9">
        <v>143.173264</v>
      </c>
      <c r="G753" s="9">
        <v>1122785.0</v>
      </c>
    </row>
    <row r="754">
      <c r="A754" s="15">
        <v>43301.0</v>
      </c>
      <c r="B754" s="9">
        <v>147.759995</v>
      </c>
      <c r="C754" s="9">
        <v>147.759995</v>
      </c>
      <c r="D754" s="9">
        <v>142.039993</v>
      </c>
      <c r="E754" s="9">
        <v>144.660004</v>
      </c>
      <c r="F754" s="9">
        <v>139.9422</v>
      </c>
      <c r="G754" s="9">
        <v>1611510.0</v>
      </c>
    </row>
    <row r="755">
      <c r="A755" s="15">
        <v>43304.0</v>
      </c>
      <c r="B755" s="9">
        <v>143.899994</v>
      </c>
      <c r="C755" s="9">
        <v>146.179993</v>
      </c>
      <c r="D755" s="9">
        <v>142.860001</v>
      </c>
      <c r="E755" s="9">
        <v>145.899994</v>
      </c>
      <c r="F755" s="9">
        <v>141.141739</v>
      </c>
      <c r="G755" s="9">
        <v>855103.0</v>
      </c>
    </row>
    <row r="756">
      <c r="A756" s="15">
        <v>43305.0</v>
      </c>
      <c r="B756" s="9">
        <v>147.300003</v>
      </c>
      <c r="C756" s="9">
        <v>151.600006</v>
      </c>
      <c r="D756" s="9">
        <v>147.039993</v>
      </c>
      <c r="E756" s="9">
        <v>150.0</v>
      </c>
      <c r="F756" s="9">
        <v>145.108032</v>
      </c>
      <c r="G756" s="9">
        <v>1750333.0</v>
      </c>
    </row>
    <row r="757">
      <c r="A757" s="15">
        <v>43306.0</v>
      </c>
      <c r="B757" s="9">
        <v>150.199997</v>
      </c>
      <c r="C757" s="9">
        <v>150.220001</v>
      </c>
      <c r="D757" s="9">
        <v>145.259995</v>
      </c>
      <c r="E757" s="9">
        <v>145.919998</v>
      </c>
      <c r="F757" s="9">
        <v>141.161102</v>
      </c>
      <c r="G757" s="9">
        <v>1666434.0</v>
      </c>
    </row>
    <row r="758">
      <c r="A758" s="15">
        <v>43307.0</v>
      </c>
      <c r="B758" s="9">
        <v>152.0</v>
      </c>
      <c r="C758" s="9">
        <v>152.839996</v>
      </c>
      <c r="D758" s="9">
        <v>149.660004</v>
      </c>
      <c r="E758" s="9">
        <v>151.699997</v>
      </c>
      <c r="F758" s="9">
        <v>146.752594</v>
      </c>
      <c r="G758" s="9">
        <v>2197625.0</v>
      </c>
    </row>
    <row r="759">
      <c r="A759" s="15">
        <v>43308.0</v>
      </c>
      <c r="B759" s="9">
        <v>152.279999</v>
      </c>
      <c r="C759" s="9">
        <v>153.759995</v>
      </c>
      <c r="D759" s="9">
        <v>150.520004</v>
      </c>
      <c r="E759" s="9">
        <v>151.119995</v>
      </c>
      <c r="F759" s="9">
        <v>146.191498</v>
      </c>
      <c r="G759" s="9">
        <v>1116046.0</v>
      </c>
    </row>
    <row r="760">
      <c r="A760" s="15">
        <v>43311.0</v>
      </c>
      <c r="B760" s="9">
        <v>150.800003</v>
      </c>
      <c r="C760" s="9">
        <v>152.660004</v>
      </c>
      <c r="D760" s="9">
        <v>150.160004</v>
      </c>
      <c r="E760" s="9">
        <v>151.460007</v>
      </c>
      <c r="F760" s="9">
        <v>146.520432</v>
      </c>
      <c r="G760" s="9">
        <v>809150.0</v>
      </c>
    </row>
    <row r="761">
      <c r="A761" s="15">
        <v>43312.0</v>
      </c>
      <c r="B761" s="9">
        <v>151.699997</v>
      </c>
      <c r="C761" s="9">
        <v>153.360001</v>
      </c>
      <c r="D761" s="9">
        <v>150.699997</v>
      </c>
      <c r="E761" s="9">
        <v>152.220001</v>
      </c>
      <c r="F761" s="9">
        <v>147.25563</v>
      </c>
      <c r="G761" s="9">
        <v>1270584.0</v>
      </c>
    </row>
    <row r="762">
      <c r="A762" s="15">
        <v>43313.0</v>
      </c>
      <c r="B762" s="9">
        <v>155.0</v>
      </c>
      <c r="C762" s="9">
        <v>155.179993</v>
      </c>
      <c r="D762" s="9">
        <v>145.360001</v>
      </c>
      <c r="E762" s="9">
        <v>146.600006</v>
      </c>
      <c r="F762" s="9">
        <v>141.818924</v>
      </c>
      <c r="G762" s="9">
        <v>2761582.0</v>
      </c>
    </row>
    <row r="763">
      <c r="A763" s="15">
        <v>43314.0</v>
      </c>
      <c r="B763" s="9">
        <v>145.880005</v>
      </c>
      <c r="C763" s="9">
        <v>145.880005</v>
      </c>
      <c r="D763" s="9">
        <v>140.380005</v>
      </c>
      <c r="E763" s="9">
        <v>143.399994</v>
      </c>
      <c r="F763" s="9">
        <v>138.723282</v>
      </c>
      <c r="G763" s="9">
        <v>2353602.0</v>
      </c>
    </row>
    <row r="764">
      <c r="A764" s="15">
        <v>43315.0</v>
      </c>
      <c r="B764" s="9">
        <v>144.059998</v>
      </c>
      <c r="C764" s="9">
        <v>145.619995</v>
      </c>
      <c r="D764" s="9">
        <v>142.740005</v>
      </c>
      <c r="E764" s="9">
        <v>145.339996</v>
      </c>
      <c r="F764" s="9">
        <v>140.600006</v>
      </c>
      <c r="G764" s="9">
        <v>1176873.0</v>
      </c>
    </row>
    <row r="765">
      <c r="A765" s="15">
        <v>43318.0</v>
      </c>
      <c r="B765" s="9">
        <v>146.100006</v>
      </c>
      <c r="C765" s="9">
        <v>147.080002</v>
      </c>
      <c r="D765" s="9">
        <v>144.800003</v>
      </c>
      <c r="E765" s="9">
        <v>145.479996</v>
      </c>
      <c r="F765" s="9">
        <v>140.735443</v>
      </c>
      <c r="G765" s="9">
        <v>757639.0</v>
      </c>
    </row>
    <row r="766">
      <c r="A766" s="15">
        <v>43319.0</v>
      </c>
      <c r="B766" s="9">
        <v>146.460007</v>
      </c>
      <c r="C766" s="9">
        <v>149.100006</v>
      </c>
      <c r="D766" s="9">
        <v>146.220001</v>
      </c>
      <c r="E766" s="9">
        <v>146.880005</v>
      </c>
      <c r="F766" s="9">
        <v>142.089798</v>
      </c>
      <c r="G766" s="9">
        <v>955205.0</v>
      </c>
    </row>
    <row r="767">
      <c r="A767" s="15">
        <v>43320.0</v>
      </c>
      <c r="B767" s="9">
        <v>146.320007</v>
      </c>
      <c r="C767" s="9">
        <v>148.720001</v>
      </c>
      <c r="D767" s="9">
        <v>145.639999</v>
      </c>
      <c r="E767" s="9">
        <v>147.820007</v>
      </c>
      <c r="F767" s="9">
        <v>142.999146</v>
      </c>
      <c r="G767" s="9">
        <v>908549.0</v>
      </c>
    </row>
    <row r="768">
      <c r="A768" s="15">
        <v>43321.0</v>
      </c>
      <c r="B768" s="9">
        <v>147.520004</v>
      </c>
      <c r="C768" s="9">
        <v>148.800003</v>
      </c>
      <c r="D768" s="9">
        <v>146.619995</v>
      </c>
      <c r="E768" s="9">
        <v>147.839996</v>
      </c>
      <c r="F768" s="9">
        <v>143.018478</v>
      </c>
      <c r="G768" s="9">
        <v>779279.0</v>
      </c>
    </row>
    <row r="769">
      <c r="A769" s="15">
        <v>43322.0</v>
      </c>
      <c r="B769" s="9">
        <v>147.059998</v>
      </c>
      <c r="C769" s="9">
        <v>147.339996</v>
      </c>
      <c r="D769" s="9">
        <v>143.240005</v>
      </c>
      <c r="E769" s="9">
        <v>144.380005</v>
      </c>
      <c r="F769" s="9">
        <v>139.671326</v>
      </c>
      <c r="G769" s="9">
        <v>1278027.0</v>
      </c>
    </row>
    <row r="770">
      <c r="A770" s="15">
        <v>43325.0</v>
      </c>
      <c r="B770" s="9">
        <v>143.380005</v>
      </c>
      <c r="C770" s="9">
        <v>144.960007</v>
      </c>
      <c r="D770" s="9">
        <v>143.300003</v>
      </c>
      <c r="E770" s="9">
        <v>143.979996</v>
      </c>
      <c r="F770" s="9">
        <v>139.284363</v>
      </c>
      <c r="G770" s="9">
        <v>589321.0</v>
      </c>
    </row>
    <row r="771">
      <c r="A771" s="15">
        <v>43326.0</v>
      </c>
      <c r="B771" s="9">
        <v>144.940002</v>
      </c>
      <c r="C771" s="9">
        <v>145.320007</v>
      </c>
      <c r="D771" s="9">
        <v>142.339996</v>
      </c>
      <c r="E771" s="9">
        <v>142.899994</v>
      </c>
      <c r="F771" s="9">
        <v>138.239578</v>
      </c>
      <c r="G771" s="9">
        <v>793502.0</v>
      </c>
    </row>
    <row r="772">
      <c r="A772" s="15">
        <v>43327.0</v>
      </c>
      <c r="B772" s="9">
        <v>142.679993</v>
      </c>
      <c r="C772" s="9">
        <v>143.779999</v>
      </c>
      <c r="D772" s="9">
        <v>137.460007</v>
      </c>
      <c r="E772" s="9">
        <v>138.440002</v>
      </c>
      <c r="F772" s="9">
        <v>133.925049</v>
      </c>
      <c r="G772" s="9">
        <v>1962637.0</v>
      </c>
    </row>
    <row r="773">
      <c r="A773" s="15">
        <v>43328.0</v>
      </c>
      <c r="B773" s="9">
        <v>139.919998</v>
      </c>
      <c r="C773" s="9">
        <v>140.740005</v>
      </c>
      <c r="D773" s="9">
        <v>138.899994</v>
      </c>
      <c r="E773" s="9">
        <v>139.440002</v>
      </c>
      <c r="F773" s="9">
        <v>134.892426</v>
      </c>
      <c r="G773" s="9">
        <v>995530.0</v>
      </c>
    </row>
    <row r="774">
      <c r="A774" s="15">
        <v>43329.0</v>
      </c>
      <c r="B774" s="9">
        <v>139.440002</v>
      </c>
      <c r="C774" s="9">
        <v>139.720001</v>
      </c>
      <c r="D774" s="9">
        <v>136.539993</v>
      </c>
      <c r="E774" s="9">
        <v>138.740005</v>
      </c>
      <c r="F774" s="9">
        <v>134.215271</v>
      </c>
      <c r="G774" s="9">
        <v>1226563.0</v>
      </c>
    </row>
    <row r="775">
      <c r="A775" s="15">
        <v>43332.0</v>
      </c>
      <c r="B775" s="9">
        <v>139.5</v>
      </c>
      <c r="C775" s="9">
        <v>140.619995</v>
      </c>
      <c r="D775" s="9">
        <v>138.339996</v>
      </c>
      <c r="E775" s="9">
        <v>139.0</v>
      </c>
      <c r="F775" s="9">
        <v>134.466782</v>
      </c>
      <c r="G775" s="9">
        <v>661764.0</v>
      </c>
    </row>
    <row r="776">
      <c r="A776" s="15">
        <v>43333.0</v>
      </c>
      <c r="B776" s="9">
        <v>138.720001</v>
      </c>
      <c r="C776" s="9">
        <v>141.160004</v>
      </c>
      <c r="D776" s="9">
        <v>137.899994</v>
      </c>
      <c r="E776" s="9">
        <v>140.720001</v>
      </c>
      <c r="F776" s="9">
        <v>136.130692</v>
      </c>
      <c r="G776" s="9">
        <v>1150636.0</v>
      </c>
    </row>
    <row r="777">
      <c r="A777" s="15">
        <v>43334.0</v>
      </c>
      <c r="B777" s="9">
        <v>139.899994</v>
      </c>
      <c r="C777" s="9">
        <v>142.300003</v>
      </c>
      <c r="D777" s="9">
        <v>136.660004</v>
      </c>
      <c r="E777" s="9">
        <v>138.820007</v>
      </c>
      <c r="F777" s="9">
        <v>134.292664</v>
      </c>
      <c r="G777" s="9">
        <v>1585333.0</v>
      </c>
    </row>
    <row r="778">
      <c r="A778" s="15">
        <v>43335.0</v>
      </c>
      <c r="B778" s="9">
        <v>139.020004</v>
      </c>
      <c r="C778" s="9">
        <v>139.100006</v>
      </c>
      <c r="D778" s="9">
        <v>137.520004</v>
      </c>
      <c r="E778" s="9">
        <v>137.940002</v>
      </c>
      <c r="F778" s="9">
        <v>133.441345</v>
      </c>
      <c r="G778" s="9">
        <v>834134.0</v>
      </c>
    </row>
    <row r="779">
      <c r="A779" s="15">
        <v>43336.0</v>
      </c>
      <c r="B779" s="9">
        <v>138.0</v>
      </c>
      <c r="C779" s="9">
        <v>138.520004</v>
      </c>
      <c r="D779" s="9">
        <v>136.860001</v>
      </c>
      <c r="E779" s="9">
        <v>138.0</v>
      </c>
      <c r="F779" s="9">
        <v>133.49939</v>
      </c>
      <c r="G779" s="9">
        <v>817975.0</v>
      </c>
    </row>
    <row r="780">
      <c r="A780" s="15">
        <v>43339.0</v>
      </c>
      <c r="B780" s="9">
        <v>139.5</v>
      </c>
      <c r="C780" s="9">
        <v>142.139999</v>
      </c>
      <c r="D780" s="9">
        <v>138.779999</v>
      </c>
      <c r="E780" s="9">
        <v>141.460007</v>
      </c>
      <c r="F780" s="9">
        <v>136.846558</v>
      </c>
      <c r="G780" s="9">
        <v>1019609.0</v>
      </c>
    </row>
    <row r="781">
      <c r="A781" s="15">
        <v>43340.0</v>
      </c>
      <c r="B781" s="9">
        <v>143.080002</v>
      </c>
      <c r="C781" s="9">
        <v>145.059998</v>
      </c>
      <c r="D781" s="9">
        <v>142.679993</v>
      </c>
      <c r="E781" s="9">
        <v>143.380005</v>
      </c>
      <c r="F781" s="9">
        <v>138.703934</v>
      </c>
      <c r="G781" s="9">
        <v>1184815.0</v>
      </c>
    </row>
    <row r="782">
      <c r="A782" s="15">
        <v>43341.0</v>
      </c>
      <c r="B782" s="9">
        <v>143.839996</v>
      </c>
      <c r="C782" s="9">
        <v>144.380005</v>
      </c>
      <c r="D782" s="9">
        <v>141.639999</v>
      </c>
      <c r="E782" s="9">
        <v>143.160004</v>
      </c>
      <c r="F782" s="9">
        <v>138.491119</v>
      </c>
      <c r="G782" s="9">
        <v>705283.0</v>
      </c>
    </row>
    <row r="783">
      <c r="A783" s="15">
        <v>43342.0</v>
      </c>
      <c r="B783" s="9">
        <v>142.399994</v>
      </c>
      <c r="C783" s="9">
        <v>145.360001</v>
      </c>
      <c r="D783" s="9">
        <v>140.660004</v>
      </c>
      <c r="E783" s="9">
        <v>142.860001</v>
      </c>
      <c r="F783" s="9">
        <v>138.200897</v>
      </c>
      <c r="G783" s="9">
        <v>1186925.0</v>
      </c>
    </row>
    <row r="784">
      <c r="A784" s="15">
        <v>43343.0</v>
      </c>
      <c r="B784" s="9">
        <v>141.580002</v>
      </c>
      <c r="C784" s="9">
        <v>141.619995</v>
      </c>
      <c r="D784" s="9">
        <v>139.820007</v>
      </c>
      <c r="E784" s="9">
        <v>140.839996</v>
      </c>
      <c r="F784" s="9">
        <v>136.246765</v>
      </c>
      <c r="G784" s="9">
        <v>1154110.0</v>
      </c>
    </row>
    <row r="785">
      <c r="A785" s="15">
        <v>43346.0</v>
      </c>
      <c r="B785" s="9">
        <v>139.119995</v>
      </c>
      <c r="C785" s="9">
        <v>139.220001</v>
      </c>
      <c r="D785" s="9">
        <v>136.419998</v>
      </c>
      <c r="E785" s="9">
        <v>137.940002</v>
      </c>
      <c r="F785" s="9">
        <v>133.441345</v>
      </c>
      <c r="G785" s="9">
        <v>1242999.0</v>
      </c>
    </row>
    <row r="786">
      <c r="A786" s="15">
        <v>43347.0</v>
      </c>
      <c r="B786" s="9">
        <v>138.539993</v>
      </c>
      <c r="C786" s="9">
        <v>138.919998</v>
      </c>
      <c r="D786" s="9">
        <v>134.899994</v>
      </c>
      <c r="E786" s="9">
        <v>136.199997</v>
      </c>
      <c r="F786" s="9">
        <v>131.758087</v>
      </c>
      <c r="G786" s="9">
        <v>1158865.0</v>
      </c>
    </row>
    <row r="787">
      <c r="A787" s="15">
        <v>43348.0</v>
      </c>
      <c r="B787" s="9">
        <v>135.699997</v>
      </c>
      <c r="C787" s="9">
        <v>137.199997</v>
      </c>
      <c r="D787" s="9">
        <v>135.160004</v>
      </c>
      <c r="E787" s="9">
        <v>136.139999</v>
      </c>
      <c r="F787" s="9">
        <v>131.700058</v>
      </c>
      <c r="G787" s="9">
        <v>1234483.0</v>
      </c>
    </row>
    <row r="788">
      <c r="A788" s="15">
        <v>43349.0</v>
      </c>
      <c r="B788" s="9">
        <v>135.520004</v>
      </c>
      <c r="C788" s="9">
        <v>138.039993</v>
      </c>
      <c r="D788" s="9">
        <v>135.419998</v>
      </c>
      <c r="E788" s="9">
        <v>136.240005</v>
      </c>
      <c r="F788" s="9">
        <v>131.796799</v>
      </c>
      <c r="G788" s="9">
        <v>1033049.0</v>
      </c>
    </row>
    <row r="789">
      <c r="A789" s="15">
        <v>43350.0</v>
      </c>
      <c r="B789" s="9">
        <v>136.059998</v>
      </c>
      <c r="C789" s="9">
        <v>136.539993</v>
      </c>
      <c r="D789" s="9">
        <v>134.199997</v>
      </c>
      <c r="E789" s="9">
        <v>136.080002</v>
      </c>
      <c r="F789" s="9">
        <v>131.642014</v>
      </c>
      <c r="G789" s="9">
        <v>928359.0</v>
      </c>
    </row>
    <row r="790">
      <c r="A790" s="15">
        <v>43353.0</v>
      </c>
      <c r="B790" s="9">
        <v>136.119995</v>
      </c>
      <c r="C790" s="9">
        <v>138.940002</v>
      </c>
      <c r="D790" s="9">
        <v>135.139999</v>
      </c>
      <c r="E790" s="9">
        <v>137.5</v>
      </c>
      <c r="F790" s="9">
        <v>133.015701</v>
      </c>
      <c r="G790" s="9">
        <v>1203348.0</v>
      </c>
    </row>
    <row r="791">
      <c r="A791" s="15">
        <v>43354.0</v>
      </c>
      <c r="B791" s="9">
        <v>137.5</v>
      </c>
      <c r="C791" s="9">
        <v>137.759995</v>
      </c>
      <c r="D791" s="9">
        <v>136.039993</v>
      </c>
      <c r="E791" s="9">
        <v>137.380005</v>
      </c>
      <c r="F791" s="9">
        <v>132.899612</v>
      </c>
      <c r="G791" s="9">
        <v>940053.0</v>
      </c>
    </row>
    <row r="792">
      <c r="A792" s="15">
        <v>43355.0</v>
      </c>
      <c r="B792" s="9">
        <v>137.419998</v>
      </c>
      <c r="C792" s="9">
        <v>138.559998</v>
      </c>
      <c r="D792" s="9">
        <v>136.559998</v>
      </c>
      <c r="E792" s="9">
        <v>138.399994</v>
      </c>
      <c r="F792" s="9">
        <v>133.886337</v>
      </c>
      <c r="G792" s="9">
        <v>1026573.0</v>
      </c>
    </row>
    <row r="793">
      <c r="A793" s="15">
        <v>43356.0</v>
      </c>
      <c r="B793" s="9">
        <v>138.660004</v>
      </c>
      <c r="C793" s="9">
        <v>141.880005</v>
      </c>
      <c r="D793" s="9">
        <v>138.179993</v>
      </c>
      <c r="E793" s="9">
        <v>140.779999</v>
      </c>
      <c r="F793" s="9">
        <v>136.188721</v>
      </c>
      <c r="G793" s="9">
        <v>1573485.0</v>
      </c>
    </row>
    <row r="794">
      <c r="A794" s="15">
        <v>43357.0</v>
      </c>
      <c r="B794" s="9">
        <v>141.899994</v>
      </c>
      <c r="C794" s="9">
        <v>144.699997</v>
      </c>
      <c r="D794" s="9">
        <v>141.139999</v>
      </c>
      <c r="E794" s="9">
        <v>144.0</v>
      </c>
      <c r="F794" s="9">
        <v>139.303711</v>
      </c>
      <c r="G794" s="9">
        <v>1657255.0</v>
      </c>
    </row>
    <row r="795">
      <c r="A795" s="15">
        <v>43360.0</v>
      </c>
      <c r="B795" s="9">
        <v>143.080002</v>
      </c>
      <c r="C795" s="9">
        <v>145.259995</v>
      </c>
      <c r="D795" s="9">
        <v>142.240005</v>
      </c>
      <c r="E795" s="9">
        <v>144.479996</v>
      </c>
      <c r="F795" s="9">
        <v>139.768051</v>
      </c>
      <c r="G795" s="9">
        <v>1099146.0</v>
      </c>
    </row>
    <row r="796">
      <c r="A796" s="15">
        <v>43361.0</v>
      </c>
      <c r="B796" s="9">
        <v>146.0</v>
      </c>
      <c r="C796" s="9">
        <v>150.240005</v>
      </c>
      <c r="D796" s="9">
        <v>145.399994</v>
      </c>
      <c r="E796" s="9">
        <v>148.240005</v>
      </c>
      <c r="F796" s="9">
        <v>143.405441</v>
      </c>
      <c r="G796" s="9">
        <v>2383648.0</v>
      </c>
    </row>
    <row r="797">
      <c r="A797" s="15">
        <v>43362.0</v>
      </c>
      <c r="B797" s="9">
        <v>148.899994</v>
      </c>
      <c r="C797" s="9">
        <v>151.960007</v>
      </c>
      <c r="D797" s="9">
        <v>148.279999</v>
      </c>
      <c r="E797" s="9">
        <v>151.100006</v>
      </c>
      <c r="F797" s="9">
        <v>146.172165</v>
      </c>
      <c r="G797" s="9">
        <v>1410073.0</v>
      </c>
    </row>
    <row r="798">
      <c r="A798" s="15">
        <v>43363.0</v>
      </c>
      <c r="B798" s="9">
        <v>150.5</v>
      </c>
      <c r="C798" s="9">
        <v>154.100006</v>
      </c>
      <c r="D798" s="9">
        <v>150.5</v>
      </c>
      <c r="E798" s="9">
        <v>152.5</v>
      </c>
      <c r="F798" s="9">
        <v>147.526505</v>
      </c>
      <c r="G798" s="9">
        <v>1528552.0</v>
      </c>
    </row>
    <row r="799">
      <c r="A799" s="15">
        <v>43364.0</v>
      </c>
      <c r="B799" s="9">
        <v>154.320007</v>
      </c>
      <c r="C799" s="9">
        <v>157.199997</v>
      </c>
      <c r="D799" s="9">
        <v>152.800003</v>
      </c>
      <c r="E799" s="9">
        <v>154.380005</v>
      </c>
      <c r="F799" s="9">
        <v>149.3452</v>
      </c>
      <c r="G799" s="9">
        <v>2831151.0</v>
      </c>
    </row>
    <row r="800">
      <c r="A800" s="15">
        <v>43367.0</v>
      </c>
      <c r="B800" s="9">
        <v>152.800003</v>
      </c>
      <c r="C800" s="9">
        <v>153.619995</v>
      </c>
      <c r="D800" s="9">
        <v>151.059998</v>
      </c>
      <c r="E800" s="9">
        <v>152.940002</v>
      </c>
      <c r="F800" s="9">
        <v>147.952148</v>
      </c>
      <c r="G800" s="9">
        <v>1086990.0</v>
      </c>
    </row>
    <row r="801">
      <c r="A801" s="15">
        <v>43368.0</v>
      </c>
      <c r="B801" s="9">
        <v>152.600006</v>
      </c>
      <c r="C801" s="9">
        <v>155.0</v>
      </c>
      <c r="D801" s="9">
        <v>149.059998</v>
      </c>
      <c r="E801" s="9">
        <v>150.479996</v>
      </c>
      <c r="F801" s="9">
        <v>145.572372</v>
      </c>
      <c r="G801" s="9">
        <v>1762343.0</v>
      </c>
    </row>
    <row r="802">
      <c r="A802" s="15">
        <v>43369.0</v>
      </c>
      <c r="B802" s="9">
        <v>150.279999</v>
      </c>
      <c r="C802" s="9">
        <v>151.539993</v>
      </c>
      <c r="D802" s="9">
        <v>146.279999</v>
      </c>
      <c r="E802" s="9">
        <v>151.300003</v>
      </c>
      <c r="F802" s="9">
        <v>146.365646</v>
      </c>
      <c r="G802" s="9">
        <v>1507699.0</v>
      </c>
    </row>
    <row r="803">
      <c r="A803" s="15">
        <v>43370.0</v>
      </c>
      <c r="B803" s="9">
        <v>150.360001</v>
      </c>
      <c r="C803" s="9">
        <v>155.679993</v>
      </c>
      <c r="D803" s="9">
        <v>149.639999</v>
      </c>
      <c r="E803" s="9">
        <v>153.860001</v>
      </c>
      <c r="F803" s="9">
        <v>148.842148</v>
      </c>
      <c r="G803" s="9">
        <v>1594113.0</v>
      </c>
    </row>
    <row r="804">
      <c r="A804" s="15">
        <v>43371.0</v>
      </c>
      <c r="B804" s="9">
        <v>153.080002</v>
      </c>
      <c r="C804" s="9">
        <v>153.399994</v>
      </c>
      <c r="D804" s="9">
        <v>149.860001</v>
      </c>
      <c r="E804" s="9">
        <v>151.600006</v>
      </c>
      <c r="F804" s="9">
        <v>146.655853</v>
      </c>
      <c r="G804" s="9">
        <v>1458915.0</v>
      </c>
    </row>
    <row r="805">
      <c r="A805" s="15">
        <v>43374.0</v>
      </c>
      <c r="B805" s="9">
        <v>152.020004</v>
      </c>
      <c r="C805" s="9">
        <v>154.460007</v>
      </c>
      <c r="D805" s="9">
        <v>150.559998</v>
      </c>
      <c r="E805" s="9">
        <v>152.5</v>
      </c>
      <c r="F805" s="9">
        <v>147.526505</v>
      </c>
      <c r="G805" s="9">
        <v>904635.0</v>
      </c>
    </row>
    <row r="806">
      <c r="A806" s="15">
        <v>43375.0</v>
      </c>
      <c r="B806" s="9">
        <v>151.919998</v>
      </c>
      <c r="C806" s="9">
        <v>154.460007</v>
      </c>
      <c r="D806" s="9">
        <v>151.100006</v>
      </c>
      <c r="E806" s="9">
        <v>152.940002</v>
      </c>
      <c r="F806" s="9">
        <v>147.952148</v>
      </c>
      <c r="G806" s="9">
        <v>984810.0</v>
      </c>
    </row>
    <row r="807">
      <c r="A807" s="15">
        <v>43377.0</v>
      </c>
      <c r="B807" s="9">
        <v>151.860001</v>
      </c>
      <c r="C807" s="9">
        <v>154.259995</v>
      </c>
      <c r="D807" s="9">
        <v>150.820007</v>
      </c>
      <c r="E807" s="9">
        <v>152.080002</v>
      </c>
      <c r="F807" s="9">
        <v>147.120209</v>
      </c>
      <c r="G807" s="9">
        <v>1162913.0</v>
      </c>
    </row>
    <row r="808">
      <c r="A808" s="15">
        <v>43378.0</v>
      </c>
      <c r="B808" s="9">
        <v>151.0</v>
      </c>
      <c r="C808" s="9">
        <v>151.940002</v>
      </c>
      <c r="D808" s="9">
        <v>149.020004</v>
      </c>
      <c r="E808" s="9">
        <v>149.300003</v>
      </c>
      <c r="F808" s="9">
        <v>144.430862</v>
      </c>
      <c r="G808" s="9">
        <v>1177414.0</v>
      </c>
    </row>
    <row r="809">
      <c r="A809" s="15">
        <v>43381.0</v>
      </c>
      <c r="B809" s="9">
        <v>148.0</v>
      </c>
      <c r="C809" s="9">
        <v>148.160004</v>
      </c>
      <c r="D809" s="9">
        <v>146.559998</v>
      </c>
      <c r="E809" s="9">
        <v>147.0</v>
      </c>
      <c r="F809" s="9">
        <v>142.205872</v>
      </c>
      <c r="G809" s="9">
        <v>787924.0</v>
      </c>
    </row>
    <row r="810">
      <c r="A810" s="15">
        <v>43382.0</v>
      </c>
      <c r="B810" s="9">
        <v>146.720001</v>
      </c>
      <c r="C810" s="9">
        <v>148.199997</v>
      </c>
      <c r="D810" s="9">
        <v>144.539993</v>
      </c>
      <c r="E810" s="9">
        <v>146.539993</v>
      </c>
      <c r="F810" s="9">
        <v>141.760864</v>
      </c>
      <c r="G810" s="9">
        <v>1111746.0</v>
      </c>
    </row>
    <row r="811">
      <c r="A811" s="15">
        <v>43383.0</v>
      </c>
      <c r="B811" s="9">
        <v>146.160004</v>
      </c>
      <c r="C811" s="9">
        <v>146.220001</v>
      </c>
      <c r="D811" s="9">
        <v>142.800003</v>
      </c>
      <c r="E811" s="9">
        <v>143.539993</v>
      </c>
      <c r="F811" s="9">
        <v>138.858704</v>
      </c>
      <c r="G811" s="9">
        <v>1655655.0</v>
      </c>
    </row>
    <row r="812">
      <c r="A812" s="15">
        <v>43384.0</v>
      </c>
      <c r="B812" s="9">
        <v>139.520004</v>
      </c>
      <c r="C812" s="9">
        <v>142.800003</v>
      </c>
      <c r="D812" s="9">
        <v>138.080002</v>
      </c>
      <c r="E812" s="9">
        <v>140.479996</v>
      </c>
      <c r="F812" s="9">
        <v>135.898514</v>
      </c>
      <c r="G812" s="9">
        <v>2350505.0</v>
      </c>
    </row>
    <row r="813">
      <c r="A813" s="15">
        <v>43385.0</v>
      </c>
      <c r="B813" s="9">
        <v>142.0</v>
      </c>
      <c r="C813" s="9">
        <v>143.440002</v>
      </c>
      <c r="D813" s="9">
        <v>140.119995</v>
      </c>
      <c r="E813" s="9">
        <v>140.160004</v>
      </c>
      <c r="F813" s="9">
        <v>135.588959</v>
      </c>
      <c r="G813" s="9">
        <v>1194692.0</v>
      </c>
    </row>
    <row r="814">
      <c r="A814" s="15">
        <v>43388.0</v>
      </c>
      <c r="B814" s="9">
        <v>141.300003</v>
      </c>
      <c r="C814" s="9">
        <v>146.720001</v>
      </c>
      <c r="D814" s="9">
        <v>139.660004</v>
      </c>
      <c r="E814" s="9">
        <v>144.419998</v>
      </c>
      <c r="F814" s="9">
        <v>139.710022</v>
      </c>
      <c r="G814" s="9">
        <v>1640865.0</v>
      </c>
    </row>
    <row r="815">
      <c r="A815" s="15">
        <v>43389.0</v>
      </c>
      <c r="B815" s="9">
        <v>144.660004</v>
      </c>
      <c r="C815" s="9">
        <v>149.320007</v>
      </c>
      <c r="D815" s="9">
        <v>143.479996</v>
      </c>
      <c r="E815" s="9">
        <v>147.419998</v>
      </c>
      <c r="F815" s="9">
        <v>142.612183</v>
      </c>
      <c r="G815" s="9">
        <v>2203530.0</v>
      </c>
    </row>
    <row r="816">
      <c r="A816" s="15">
        <v>43390.0</v>
      </c>
      <c r="B816" s="9">
        <v>148.479996</v>
      </c>
      <c r="C816" s="9">
        <v>149.240005</v>
      </c>
      <c r="D816" s="9">
        <v>145.520004</v>
      </c>
      <c r="E816" s="9">
        <v>147.100006</v>
      </c>
      <c r="F816" s="9">
        <v>142.302612</v>
      </c>
      <c r="G816" s="9">
        <v>984097.0</v>
      </c>
    </row>
    <row r="817">
      <c r="A817" s="15">
        <v>43391.0</v>
      </c>
      <c r="B817" s="9">
        <v>147.179993</v>
      </c>
      <c r="C817" s="9">
        <v>149.300003</v>
      </c>
      <c r="D817" s="9">
        <v>145.399994</v>
      </c>
      <c r="E817" s="9">
        <v>145.580002</v>
      </c>
      <c r="F817" s="9">
        <v>140.832184</v>
      </c>
      <c r="G817" s="9">
        <v>1146495.0</v>
      </c>
    </row>
    <row r="818">
      <c r="A818" s="15">
        <v>43392.0</v>
      </c>
      <c r="B818" s="9">
        <v>145.539993</v>
      </c>
      <c r="C818" s="9">
        <v>145.740005</v>
      </c>
      <c r="D818" s="9">
        <v>139.160004</v>
      </c>
      <c r="E818" s="9">
        <v>143.979996</v>
      </c>
      <c r="F818" s="9">
        <v>139.284363</v>
      </c>
      <c r="G818" s="9">
        <v>2178262.0</v>
      </c>
    </row>
    <row r="819">
      <c r="A819" s="15">
        <v>43395.0</v>
      </c>
      <c r="B819" s="9">
        <v>146.199997</v>
      </c>
      <c r="C819" s="9">
        <v>147.220001</v>
      </c>
      <c r="D819" s="9">
        <v>141.679993</v>
      </c>
      <c r="E819" s="9">
        <v>142.339996</v>
      </c>
      <c r="F819" s="9">
        <v>137.697845</v>
      </c>
      <c r="G819" s="9">
        <v>963036.0</v>
      </c>
    </row>
    <row r="820">
      <c r="A820" s="15">
        <v>43396.0</v>
      </c>
      <c r="B820" s="9">
        <v>139.960007</v>
      </c>
      <c r="C820" s="9">
        <v>140.740005</v>
      </c>
      <c r="D820" s="9">
        <v>138.539993</v>
      </c>
      <c r="E820" s="9">
        <v>139.699997</v>
      </c>
      <c r="F820" s="9">
        <v>135.143951</v>
      </c>
      <c r="G820" s="9">
        <v>1707878.0</v>
      </c>
    </row>
    <row r="821">
      <c r="A821" s="15">
        <v>43397.0</v>
      </c>
      <c r="B821" s="9">
        <v>140.199997</v>
      </c>
      <c r="C821" s="9">
        <v>141.039993</v>
      </c>
      <c r="D821" s="9">
        <v>133.0</v>
      </c>
      <c r="E821" s="9">
        <v>133.699997</v>
      </c>
      <c r="F821" s="9">
        <v>129.33963</v>
      </c>
      <c r="G821" s="9">
        <v>2296187.0</v>
      </c>
    </row>
    <row r="822">
      <c r="A822" s="15">
        <v>43398.0</v>
      </c>
      <c r="B822" s="9">
        <v>132.240005</v>
      </c>
      <c r="C822" s="9">
        <v>137.880005</v>
      </c>
      <c r="D822" s="9">
        <v>131.440002</v>
      </c>
      <c r="E822" s="9">
        <v>137.0</v>
      </c>
      <c r="F822" s="9">
        <v>132.532013</v>
      </c>
      <c r="G822" s="9">
        <v>1732067.0</v>
      </c>
    </row>
    <row r="823">
      <c r="A823" s="15">
        <v>43399.0</v>
      </c>
      <c r="B823" s="9">
        <v>135.5</v>
      </c>
      <c r="C823" s="9">
        <v>136.880005</v>
      </c>
      <c r="D823" s="9">
        <v>133.899994</v>
      </c>
      <c r="E823" s="9">
        <v>136.880005</v>
      </c>
      <c r="F823" s="9">
        <v>132.415924</v>
      </c>
      <c r="G823" s="9">
        <v>1390575.0</v>
      </c>
    </row>
    <row r="824">
      <c r="A824" s="15">
        <v>43402.0</v>
      </c>
      <c r="B824" s="9">
        <v>137.979996</v>
      </c>
      <c r="C824" s="9">
        <v>146.339996</v>
      </c>
      <c r="D824" s="9">
        <v>137.919998</v>
      </c>
      <c r="E824" s="9">
        <v>142.419998</v>
      </c>
      <c r="F824" s="9">
        <v>137.775238</v>
      </c>
      <c r="G824" s="9">
        <v>2427332.0</v>
      </c>
    </row>
    <row r="825">
      <c r="A825" s="15">
        <v>43403.0</v>
      </c>
      <c r="B825" s="9">
        <v>147.0</v>
      </c>
      <c r="C825" s="9">
        <v>149.740005</v>
      </c>
      <c r="D825" s="9">
        <v>144.240005</v>
      </c>
      <c r="E825" s="9">
        <v>146.740005</v>
      </c>
      <c r="F825" s="9">
        <v>141.954361</v>
      </c>
      <c r="G825" s="9">
        <v>2700967.0</v>
      </c>
    </row>
    <row r="826">
      <c r="A826" s="15">
        <v>43404.0</v>
      </c>
      <c r="B826" s="9">
        <v>150.0</v>
      </c>
      <c r="C826" s="9">
        <v>152.580002</v>
      </c>
      <c r="D826" s="9">
        <v>148.759995</v>
      </c>
      <c r="E826" s="9">
        <v>148.759995</v>
      </c>
      <c r="F826" s="9">
        <v>143.908463</v>
      </c>
      <c r="G826" s="9">
        <v>2099637.0</v>
      </c>
    </row>
    <row r="827">
      <c r="A827" s="15">
        <v>43405.0</v>
      </c>
      <c r="B827" s="9">
        <v>149.0</v>
      </c>
      <c r="C827" s="9">
        <v>153.419998</v>
      </c>
      <c r="D827" s="9">
        <v>147.539993</v>
      </c>
      <c r="E827" s="9">
        <v>151.539993</v>
      </c>
      <c r="F827" s="9">
        <v>146.597809</v>
      </c>
      <c r="G827" s="9">
        <v>1741437.0</v>
      </c>
    </row>
    <row r="828">
      <c r="A828" s="15">
        <v>43406.0</v>
      </c>
      <c r="B828" s="9">
        <v>158.800003</v>
      </c>
      <c r="C828" s="9">
        <v>159.979996</v>
      </c>
      <c r="D828" s="9">
        <v>154.360001</v>
      </c>
      <c r="E828" s="9">
        <v>154.360001</v>
      </c>
      <c r="F828" s="9">
        <v>149.325836</v>
      </c>
      <c r="G828" s="9">
        <v>2844565.0</v>
      </c>
    </row>
    <row r="829">
      <c r="A829" s="15">
        <v>43409.0</v>
      </c>
      <c r="B829" s="9">
        <v>154.600006</v>
      </c>
      <c r="C829" s="9">
        <v>155.919998</v>
      </c>
      <c r="D829" s="9">
        <v>153.720001</v>
      </c>
      <c r="E829" s="9">
        <v>155.440002</v>
      </c>
      <c r="F829" s="9">
        <v>150.370621</v>
      </c>
      <c r="G829" s="9">
        <v>1020943.0</v>
      </c>
    </row>
    <row r="830">
      <c r="A830" s="15">
        <v>43410.0</v>
      </c>
      <c r="B830" s="9">
        <v>156.100006</v>
      </c>
      <c r="C830" s="9">
        <v>157.460007</v>
      </c>
      <c r="D830" s="9">
        <v>154.919998</v>
      </c>
      <c r="E830" s="9">
        <v>156.139999</v>
      </c>
      <c r="F830" s="9">
        <v>151.047791</v>
      </c>
      <c r="G830" s="9">
        <v>1240561.0</v>
      </c>
    </row>
    <row r="831">
      <c r="A831" s="15">
        <v>43411.0</v>
      </c>
      <c r="B831" s="9">
        <v>156.639999</v>
      </c>
      <c r="C831" s="9">
        <v>158.380005</v>
      </c>
      <c r="D831" s="9">
        <v>154.800003</v>
      </c>
      <c r="E831" s="9">
        <v>154.960007</v>
      </c>
      <c r="F831" s="9">
        <v>149.906281</v>
      </c>
      <c r="G831" s="9">
        <v>1179146.0</v>
      </c>
    </row>
    <row r="832">
      <c r="A832" s="15">
        <v>43412.0</v>
      </c>
      <c r="B832" s="9">
        <v>156.100006</v>
      </c>
      <c r="C832" s="9">
        <v>156.279999</v>
      </c>
      <c r="D832" s="9">
        <v>151.059998</v>
      </c>
      <c r="E832" s="9">
        <v>151.300003</v>
      </c>
      <c r="F832" s="9">
        <v>146.365646</v>
      </c>
      <c r="G832" s="9">
        <v>1292793.0</v>
      </c>
    </row>
    <row r="833">
      <c r="A833" s="15">
        <v>43413.0</v>
      </c>
      <c r="B833" s="9">
        <v>149.660004</v>
      </c>
      <c r="C833" s="9">
        <v>150.199997</v>
      </c>
      <c r="D833" s="9">
        <v>144.899994</v>
      </c>
      <c r="E833" s="9">
        <v>146.059998</v>
      </c>
      <c r="F833" s="9">
        <v>141.296524</v>
      </c>
      <c r="G833" s="9">
        <v>2266275.0</v>
      </c>
    </row>
    <row r="834">
      <c r="A834" s="15">
        <v>43416.0</v>
      </c>
      <c r="B834" s="9">
        <v>147.199997</v>
      </c>
      <c r="C834" s="9">
        <v>148.360001</v>
      </c>
      <c r="D834" s="9">
        <v>145.039993</v>
      </c>
      <c r="E834" s="9">
        <v>145.839996</v>
      </c>
      <c r="F834" s="9">
        <v>141.08371</v>
      </c>
      <c r="G834" s="9">
        <v>909379.0</v>
      </c>
    </row>
    <row r="835">
      <c r="A835" s="15">
        <v>43417.0</v>
      </c>
      <c r="B835" s="9">
        <v>146.0</v>
      </c>
      <c r="C835" s="9">
        <v>148.619995</v>
      </c>
      <c r="D835" s="9">
        <v>145.199997</v>
      </c>
      <c r="E835" s="9">
        <v>147.960007</v>
      </c>
      <c r="F835" s="9">
        <v>143.134567</v>
      </c>
      <c r="G835" s="9">
        <v>1177467.0</v>
      </c>
    </row>
    <row r="836">
      <c r="A836" s="15">
        <v>43418.0</v>
      </c>
      <c r="B836" s="9">
        <v>149.580002</v>
      </c>
      <c r="C836" s="9">
        <v>151.360001</v>
      </c>
      <c r="D836" s="9">
        <v>148.059998</v>
      </c>
      <c r="E836" s="9">
        <v>149.300003</v>
      </c>
      <c r="F836" s="9">
        <v>144.430862</v>
      </c>
      <c r="G836" s="9">
        <v>1546762.0</v>
      </c>
    </row>
    <row r="837">
      <c r="A837" s="15">
        <v>43419.0</v>
      </c>
      <c r="B837" s="9">
        <v>148.300003</v>
      </c>
      <c r="C837" s="9">
        <v>149.800003</v>
      </c>
      <c r="D837" s="9">
        <v>146.0</v>
      </c>
      <c r="E837" s="9">
        <v>147.639999</v>
      </c>
      <c r="F837" s="9">
        <v>142.824997</v>
      </c>
      <c r="G837" s="9">
        <v>956012.0</v>
      </c>
    </row>
    <row r="838">
      <c r="A838" s="15">
        <v>43420.0</v>
      </c>
      <c r="B838" s="9">
        <v>149.240005</v>
      </c>
      <c r="C838" s="9">
        <v>150.119995</v>
      </c>
      <c r="D838" s="9">
        <v>142.600006</v>
      </c>
      <c r="E838" s="9">
        <v>143.919998</v>
      </c>
      <c r="F838" s="9">
        <v>139.226318</v>
      </c>
      <c r="G838" s="9">
        <v>1932846.0</v>
      </c>
    </row>
    <row r="839">
      <c r="A839" s="15">
        <v>43423.0</v>
      </c>
      <c r="B839" s="9">
        <v>144.0</v>
      </c>
      <c r="C839" s="9">
        <v>148.539993</v>
      </c>
      <c r="D839" s="9">
        <v>143.139999</v>
      </c>
      <c r="E839" s="9">
        <v>146.720001</v>
      </c>
      <c r="F839" s="9">
        <v>141.935013</v>
      </c>
      <c r="G839" s="9">
        <v>1666098.0</v>
      </c>
    </row>
    <row r="840">
      <c r="A840" s="15">
        <v>43424.0</v>
      </c>
      <c r="B840" s="9">
        <v>145.979996</v>
      </c>
      <c r="C840" s="9">
        <v>148.160004</v>
      </c>
      <c r="D840" s="9">
        <v>144.220001</v>
      </c>
      <c r="E840" s="9">
        <v>145.759995</v>
      </c>
      <c r="F840" s="9">
        <v>141.006302</v>
      </c>
      <c r="G840" s="9">
        <v>1385456.0</v>
      </c>
    </row>
    <row r="841">
      <c r="A841" s="15">
        <v>43425.0</v>
      </c>
      <c r="B841" s="9">
        <v>147.479996</v>
      </c>
      <c r="C841" s="9">
        <v>152.360001</v>
      </c>
      <c r="D841" s="9">
        <v>147.199997</v>
      </c>
      <c r="E841" s="9">
        <v>152.360001</v>
      </c>
      <c r="F841" s="9">
        <v>147.391068</v>
      </c>
      <c r="G841" s="9">
        <v>1891769.0</v>
      </c>
    </row>
    <row r="842">
      <c r="A842" s="15">
        <v>43426.0</v>
      </c>
      <c r="B842" s="9">
        <v>152.199997</v>
      </c>
      <c r="C842" s="9">
        <v>152.360001</v>
      </c>
      <c r="D842" s="9">
        <v>150.460007</v>
      </c>
      <c r="E842" s="9">
        <v>151.919998</v>
      </c>
      <c r="F842" s="9">
        <v>146.965424</v>
      </c>
      <c r="G842" s="9">
        <v>1120391.0</v>
      </c>
    </row>
    <row r="843">
      <c r="A843" s="15">
        <v>43427.0</v>
      </c>
      <c r="B843" s="9">
        <v>150.759995</v>
      </c>
      <c r="C843" s="9">
        <v>152.339996</v>
      </c>
      <c r="D843" s="9">
        <v>149.380005</v>
      </c>
      <c r="E843" s="9">
        <v>150.979996</v>
      </c>
      <c r="F843" s="9">
        <v>146.056076</v>
      </c>
      <c r="G843" s="9">
        <v>1017688.0</v>
      </c>
    </row>
    <row r="844">
      <c r="A844" s="15">
        <v>43430.0</v>
      </c>
      <c r="B844" s="9">
        <v>152.020004</v>
      </c>
      <c r="C844" s="9">
        <v>154.339996</v>
      </c>
      <c r="D844" s="9">
        <v>151.940002</v>
      </c>
      <c r="E844" s="9">
        <v>154.179993</v>
      </c>
      <c r="F844" s="9">
        <v>149.151703</v>
      </c>
      <c r="G844" s="9">
        <v>1014394.0</v>
      </c>
    </row>
    <row r="845">
      <c r="A845" s="15">
        <v>43431.0</v>
      </c>
      <c r="B845" s="9">
        <v>154.820007</v>
      </c>
      <c r="C845" s="9">
        <v>155.0</v>
      </c>
      <c r="D845" s="9">
        <v>146.460007</v>
      </c>
      <c r="E845" s="9">
        <v>148.0</v>
      </c>
      <c r="F845" s="9">
        <v>143.173264</v>
      </c>
      <c r="G845" s="9">
        <v>1779095.0</v>
      </c>
    </row>
    <row r="846">
      <c r="A846" s="15">
        <v>43432.0</v>
      </c>
      <c r="B846" s="9">
        <v>149.5</v>
      </c>
      <c r="C846" s="9">
        <v>150.100006</v>
      </c>
      <c r="D846" s="9">
        <v>146.539993</v>
      </c>
      <c r="E846" s="9">
        <v>149.020004</v>
      </c>
      <c r="F846" s="9">
        <v>144.160004</v>
      </c>
      <c r="G846" s="9">
        <v>1324107.0</v>
      </c>
    </row>
    <row r="847">
      <c r="A847" s="15">
        <v>43433.0</v>
      </c>
      <c r="B847" s="9">
        <v>150.0</v>
      </c>
      <c r="C847" s="9">
        <v>150.839996</v>
      </c>
      <c r="D847" s="9">
        <v>148.360001</v>
      </c>
      <c r="E847" s="9">
        <v>150.059998</v>
      </c>
      <c r="F847" s="9">
        <v>145.166077</v>
      </c>
      <c r="G847" s="9">
        <v>1201525.0</v>
      </c>
    </row>
    <row r="848">
      <c r="A848" s="15">
        <v>43434.0</v>
      </c>
      <c r="B848" s="9">
        <v>150.419998</v>
      </c>
      <c r="C848" s="9">
        <v>150.600006</v>
      </c>
      <c r="D848" s="9">
        <v>148.259995</v>
      </c>
      <c r="E848" s="9">
        <v>148.899994</v>
      </c>
      <c r="F848" s="9">
        <v>144.0439</v>
      </c>
      <c r="G848" s="9">
        <v>1517522.0</v>
      </c>
    </row>
    <row r="849">
      <c r="A849" s="15">
        <v>43437.0</v>
      </c>
      <c r="B849" s="9">
        <v>155.0</v>
      </c>
      <c r="C849" s="9">
        <v>156.860001</v>
      </c>
      <c r="D849" s="9">
        <v>152.899994</v>
      </c>
      <c r="E849" s="9">
        <v>153.179993</v>
      </c>
      <c r="F849" s="9">
        <v>148.184311</v>
      </c>
      <c r="G849" s="9">
        <v>1821707.0</v>
      </c>
    </row>
    <row r="850">
      <c r="A850" s="15">
        <v>43438.0</v>
      </c>
      <c r="B850" s="9">
        <v>151.380005</v>
      </c>
      <c r="C850" s="9">
        <v>151.800003</v>
      </c>
      <c r="D850" s="9">
        <v>148.119995</v>
      </c>
      <c r="E850" s="9">
        <v>148.539993</v>
      </c>
      <c r="F850" s="9">
        <v>143.695648</v>
      </c>
      <c r="G850" s="9">
        <v>1276456.0</v>
      </c>
    </row>
    <row r="851">
      <c r="A851" s="15">
        <v>43439.0</v>
      </c>
      <c r="B851" s="9">
        <v>147.800003</v>
      </c>
      <c r="C851" s="9">
        <v>151.660004</v>
      </c>
      <c r="D851" s="9">
        <v>146.160004</v>
      </c>
      <c r="E851" s="9">
        <v>147.600006</v>
      </c>
      <c r="F851" s="9">
        <v>142.786316</v>
      </c>
      <c r="G851" s="9">
        <v>1145805.0</v>
      </c>
    </row>
    <row r="852">
      <c r="A852" s="15">
        <v>43440.0</v>
      </c>
      <c r="B852" s="9">
        <v>146.5</v>
      </c>
      <c r="C852" s="9">
        <v>146.860001</v>
      </c>
      <c r="D852" s="9">
        <v>141.699997</v>
      </c>
      <c r="E852" s="9">
        <v>143.0</v>
      </c>
      <c r="F852" s="9">
        <v>138.336334</v>
      </c>
      <c r="G852" s="9">
        <v>1983219.0</v>
      </c>
    </row>
    <row r="853">
      <c r="A853" s="15">
        <v>43441.0</v>
      </c>
      <c r="B853" s="9">
        <v>144.100006</v>
      </c>
      <c r="C853" s="9">
        <v>146.160004</v>
      </c>
      <c r="D853" s="9">
        <v>141.820007</v>
      </c>
      <c r="E853" s="9">
        <v>143.479996</v>
      </c>
      <c r="F853" s="9">
        <v>138.800674</v>
      </c>
      <c r="G853" s="9">
        <v>1204409.0</v>
      </c>
    </row>
    <row r="854">
      <c r="A854" s="15">
        <v>43444.0</v>
      </c>
      <c r="B854" s="9">
        <v>142.759995</v>
      </c>
      <c r="C854" s="9">
        <v>143.539993</v>
      </c>
      <c r="D854" s="9">
        <v>139.960007</v>
      </c>
      <c r="E854" s="9">
        <v>140.979996</v>
      </c>
      <c r="F854" s="9">
        <v>136.382202</v>
      </c>
      <c r="G854" s="9">
        <v>1297671.0</v>
      </c>
    </row>
    <row r="855">
      <c r="A855" s="15">
        <v>43445.0</v>
      </c>
      <c r="B855" s="9">
        <v>142.399994</v>
      </c>
      <c r="C855" s="9">
        <v>147.679993</v>
      </c>
      <c r="D855" s="9">
        <v>141.759995</v>
      </c>
      <c r="E855" s="9">
        <v>146.100006</v>
      </c>
      <c r="F855" s="9">
        <v>141.335236</v>
      </c>
      <c r="G855" s="9">
        <v>1653452.0</v>
      </c>
    </row>
    <row r="856">
      <c r="A856" s="15">
        <v>43446.0</v>
      </c>
      <c r="B856" s="9">
        <v>147.0</v>
      </c>
      <c r="C856" s="9">
        <v>151.559998</v>
      </c>
      <c r="D856" s="9">
        <v>146.080002</v>
      </c>
      <c r="E856" s="9">
        <v>150.139999</v>
      </c>
      <c r="F856" s="9">
        <v>145.243469</v>
      </c>
      <c r="G856" s="9">
        <v>1289200.0</v>
      </c>
    </row>
    <row r="857">
      <c r="A857" s="15">
        <v>43447.0</v>
      </c>
      <c r="B857" s="9">
        <v>151.360001</v>
      </c>
      <c r="C857" s="9">
        <v>152.220001</v>
      </c>
      <c r="D857" s="9">
        <v>149.259995</v>
      </c>
      <c r="E857" s="9">
        <v>149.699997</v>
      </c>
      <c r="F857" s="9">
        <v>144.81781</v>
      </c>
      <c r="G857" s="9">
        <v>932623.0</v>
      </c>
    </row>
    <row r="858">
      <c r="A858" s="15">
        <v>43448.0</v>
      </c>
      <c r="B858" s="9">
        <v>147.520004</v>
      </c>
      <c r="C858" s="9">
        <v>149.460007</v>
      </c>
      <c r="D858" s="9">
        <v>145.399994</v>
      </c>
      <c r="E858" s="9">
        <v>147.720001</v>
      </c>
      <c r="F858" s="9">
        <v>142.90239</v>
      </c>
      <c r="G858" s="9">
        <v>1331130.0</v>
      </c>
    </row>
    <row r="859">
      <c r="A859" s="15">
        <v>43451.0</v>
      </c>
      <c r="B859" s="9">
        <v>147.960007</v>
      </c>
      <c r="C859" s="9">
        <v>149.020004</v>
      </c>
      <c r="D859" s="9">
        <v>144.679993</v>
      </c>
      <c r="E859" s="9">
        <v>146.479996</v>
      </c>
      <c r="F859" s="9">
        <v>141.702835</v>
      </c>
      <c r="G859" s="9">
        <v>987154.0</v>
      </c>
    </row>
    <row r="860">
      <c r="A860" s="15">
        <v>43452.0</v>
      </c>
      <c r="B860" s="9">
        <v>145.960007</v>
      </c>
      <c r="C860" s="9">
        <v>148.699997</v>
      </c>
      <c r="D860" s="9">
        <v>145.339996</v>
      </c>
      <c r="E860" s="9">
        <v>146.279999</v>
      </c>
      <c r="F860" s="9">
        <v>141.509354</v>
      </c>
      <c r="G860" s="9">
        <v>1134293.0</v>
      </c>
    </row>
    <row r="861">
      <c r="A861" s="15">
        <v>43453.0</v>
      </c>
      <c r="B861" s="9">
        <v>146.679993</v>
      </c>
      <c r="C861" s="9">
        <v>148.839996</v>
      </c>
      <c r="D861" s="9">
        <v>146.419998</v>
      </c>
      <c r="E861" s="9">
        <v>146.880005</v>
      </c>
      <c r="F861" s="9">
        <v>142.089798</v>
      </c>
      <c r="G861" s="9">
        <v>986274.0</v>
      </c>
    </row>
    <row r="862">
      <c r="A862" s="15">
        <v>43454.0</v>
      </c>
      <c r="B862" s="9">
        <v>145.0</v>
      </c>
      <c r="C862" s="9">
        <v>145.639999</v>
      </c>
      <c r="D862" s="9">
        <v>143.100006</v>
      </c>
      <c r="E862" s="9">
        <v>143.899994</v>
      </c>
      <c r="F862" s="9">
        <v>139.20697</v>
      </c>
      <c r="G862" s="9">
        <v>1328154.0</v>
      </c>
    </row>
    <row r="863">
      <c r="A863" s="15">
        <v>43455.0</v>
      </c>
      <c r="B863" s="9">
        <v>142.479996</v>
      </c>
      <c r="C863" s="9">
        <v>146.740005</v>
      </c>
      <c r="D863" s="9">
        <v>141.119995</v>
      </c>
      <c r="E863" s="9">
        <v>143.300003</v>
      </c>
      <c r="F863" s="9">
        <v>138.626541</v>
      </c>
      <c r="G863" s="9">
        <v>2650052.0</v>
      </c>
    </row>
    <row r="864">
      <c r="A864" s="15">
        <v>43461.0</v>
      </c>
      <c r="B864" s="9">
        <v>143.380005</v>
      </c>
      <c r="C864" s="9">
        <v>143.5</v>
      </c>
      <c r="D864" s="9">
        <v>136.279999</v>
      </c>
      <c r="E864" s="9">
        <v>137.440002</v>
      </c>
      <c r="F864" s="9">
        <v>132.957657</v>
      </c>
      <c r="G864" s="9">
        <v>1608052.0</v>
      </c>
    </row>
    <row r="865">
      <c r="A865" s="15">
        <v>43462.0</v>
      </c>
      <c r="B865" s="9">
        <v>138.399994</v>
      </c>
      <c r="C865" s="9">
        <v>140.080002</v>
      </c>
      <c r="D865" s="9">
        <v>138.0</v>
      </c>
      <c r="E865" s="9">
        <v>138.919998</v>
      </c>
      <c r="F865" s="9">
        <v>134.389389</v>
      </c>
      <c r="G865" s="9">
        <v>614699.0</v>
      </c>
    </row>
    <row r="866">
      <c r="A866" s="15">
        <v>43467.0</v>
      </c>
      <c r="B866" s="9">
        <v>138.839996</v>
      </c>
      <c r="C866" s="9">
        <v>138.839996</v>
      </c>
      <c r="D866" s="9">
        <v>134.639999</v>
      </c>
      <c r="E866" s="9">
        <v>136.259995</v>
      </c>
      <c r="F866" s="9">
        <v>131.816132</v>
      </c>
      <c r="G866" s="9">
        <v>1116700.0</v>
      </c>
    </row>
    <row r="867">
      <c r="A867" s="15">
        <v>43468.0</v>
      </c>
      <c r="B867" s="9">
        <v>135.0</v>
      </c>
      <c r="C867" s="9">
        <v>136.639999</v>
      </c>
      <c r="D867" s="9">
        <v>134.080002</v>
      </c>
      <c r="E867" s="9">
        <v>134.759995</v>
      </c>
      <c r="F867" s="9">
        <v>130.365051</v>
      </c>
      <c r="G867" s="9">
        <v>968713.0</v>
      </c>
    </row>
    <row r="868">
      <c r="A868" s="15">
        <v>43469.0</v>
      </c>
      <c r="B868" s="9">
        <v>136.039993</v>
      </c>
      <c r="C868" s="9">
        <v>140.479996</v>
      </c>
      <c r="D868" s="9">
        <v>135.839996</v>
      </c>
      <c r="E868" s="9">
        <v>140.479996</v>
      </c>
      <c r="F868" s="9">
        <v>135.898514</v>
      </c>
      <c r="G868" s="9">
        <v>1177680.0</v>
      </c>
    </row>
    <row r="869">
      <c r="A869" s="15">
        <v>43472.0</v>
      </c>
      <c r="B869" s="9">
        <v>141.899994</v>
      </c>
      <c r="C869" s="9">
        <v>142.440002</v>
      </c>
      <c r="D869" s="9">
        <v>140.199997</v>
      </c>
      <c r="E869" s="9">
        <v>140.639999</v>
      </c>
      <c r="F869" s="9">
        <v>136.053299</v>
      </c>
      <c r="G869" s="9">
        <v>936596.0</v>
      </c>
    </row>
    <row r="870">
      <c r="A870" s="15">
        <v>43473.0</v>
      </c>
      <c r="B870" s="9">
        <v>139.0</v>
      </c>
      <c r="C870" s="9">
        <v>146.020004</v>
      </c>
      <c r="D870" s="9">
        <v>138.360001</v>
      </c>
      <c r="E870" s="9">
        <v>143.0</v>
      </c>
      <c r="F870" s="9">
        <v>138.336334</v>
      </c>
      <c r="G870" s="9">
        <v>1517810.0</v>
      </c>
    </row>
    <row r="871">
      <c r="A871" s="15">
        <v>43474.0</v>
      </c>
      <c r="B871" s="9">
        <v>145.679993</v>
      </c>
      <c r="C871" s="9">
        <v>148.0</v>
      </c>
      <c r="D871" s="9">
        <v>145.380005</v>
      </c>
      <c r="E871" s="9">
        <v>146.479996</v>
      </c>
      <c r="F871" s="9">
        <v>141.702835</v>
      </c>
      <c r="G871" s="9">
        <v>1370289.0</v>
      </c>
    </row>
    <row r="872">
      <c r="A872" s="15">
        <v>43475.0</v>
      </c>
      <c r="B872" s="9">
        <v>144.539993</v>
      </c>
      <c r="C872" s="9">
        <v>146.740005</v>
      </c>
      <c r="D872" s="9">
        <v>143.0</v>
      </c>
      <c r="E872" s="9">
        <v>144.919998</v>
      </c>
      <c r="F872" s="9">
        <v>140.19371</v>
      </c>
      <c r="G872" s="9">
        <v>1000029.0</v>
      </c>
    </row>
    <row r="873">
      <c r="A873" s="15">
        <v>43476.0</v>
      </c>
      <c r="B873" s="9">
        <v>145.740005</v>
      </c>
      <c r="C873" s="9">
        <v>146.179993</v>
      </c>
      <c r="D873" s="9">
        <v>140.839996</v>
      </c>
      <c r="E873" s="9">
        <v>142.179993</v>
      </c>
      <c r="F873" s="9">
        <v>137.54306</v>
      </c>
      <c r="G873" s="9">
        <v>1507978.0</v>
      </c>
    </row>
    <row r="874">
      <c r="A874" s="15">
        <v>43479.0</v>
      </c>
      <c r="B874" s="9">
        <v>140.5</v>
      </c>
      <c r="C874" s="9">
        <v>144.800003</v>
      </c>
      <c r="D874" s="9">
        <v>140.0</v>
      </c>
      <c r="E874" s="9">
        <v>144.119995</v>
      </c>
      <c r="F874" s="9">
        <v>139.4198</v>
      </c>
      <c r="G874" s="9">
        <v>1072599.0</v>
      </c>
    </row>
    <row r="875">
      <c r="A875" s="15">
        <v>43480.0</v>
      </c>
      <c r="B875" s="9">
        <v>145.399994</v>
      </c>
      <c r="C875" s="9">
        <v>148.580002</v>
      </c>
      <c r="D875" s="9">
        <v>144.119995</v>
      </c>
      <c r="E875" s="9">
        <v>145.059998</v>
      </c>
      <c r="F875" s="9">
        <v>140.329147</v>
      </c>
      <c r="G875" s="9">
        <v>1276540.0</v>
      </c>
    </row>
    <row r="876">
      <c r="A876" s="15">
        <v>43481.0</v>
      </c>
      <c r="B876" s="9">
        <v>145.779999</v>
      </c>
      <c r="C876" s="9">
        <v>146.399994</v>
      </c>
      <c r="D876" s="9">
        <v>144.020004</v>
      </c>
      <c r="E876" s="9">
        <v>144.899994</v>
      </c>
      <c r="F876" s="9">
        <v>140.174362</v>
      </c>
      <c r="G876" s="9">
        <v>699978.0</v>
      </c>
    </row>
    <row r="877">
      <c r="A877" s="15">
        <v>43482.0</v>
      </c>
      <c r="B877" s="9">
        <v>143.5</v>
      </c>
      <c r="C877" s="9">
        <v>143.619995</v>
      </c>
      <c r="D877" s="9">
        <v>141.960007</v>
      </c>
      <c r="E877" s="9">
        <v>142.899994</v>
      </c>
      <c r="F877" s="9">
        <v>138.239578</v>
      </c>
      <c r="G877" s="9">
        <v>926635.0</v>
      </c>
    </row>
    <row r="878">
      <c r="A878" s="15">
        <v>43483.0</v>
      </c>
      <c r="B878" s="9">
        <v>144.199997</v>
      </c>
      <c r="C878" s="9">
        <v>146.660004</v>
      </c>
      <c r="D878" s="9">
        <v>144.100006</v>
      </c>
      <c r="E878" s="9">
        <v>145.660004</v>
      </c>
      <c r="F878" s="9">
        <v>140.909576</v>
      </c>
      <c r="G878" s="9">
        <v>1680219.0</v>
      </c>
    </row>
    <row r="879">
      <c r="A879" s="15">
        <v>43486.0</v>
      </c>
      <c r="B879" s="9">
        <v>146.020004</v>
      </c>
      <c r="C879" s="9">
        <v>146.320007</v>
      </c>
      <c r="D879" s="9">
        <v>144.399994</v>
      </c>
      <c r="E879" s="9">
        <v>144.880005</v>
      </c>
      <c r="F879" s="9">
        <v>140.155014</v>
      </c>
      <c r="G879" s="9">
        <v>520991.0</v>
      </c>
    </row>
    <row r="880">
      <c r="A880" s="15">
        <v>43487.0</v>
      </c>
      <c r="B880" s="9">
        <v>143.839996</v>
      </c>
      <c r="C880" s="9">
        <v>144.619995</v>
      </c>
      <c r="D880" s="9">
        <v>142.759995</v>
      </c>
      <c r="E880" s="9">
        <v>143.600006</v>
      </c>
      <c r="F880" s="9">
        <v>138.916763</v>
      </c>
      <c r="G880" s="9">
        <v>671066.0</v>
      </c>
    </row>
    <row r="881">
      <c r="A881" s="15">
        <v>43488.0</v>
      </c>
      <c r="B881" s="9">
        <v>142.5</v>
      </c>
      <c r="C881" s="9">
        <v>143.460007</v>
      </c>
      <c r="D881" s="9">
        <v>141.440002</v>
      </c>
      <c r="E881" s="9">
        <v>142.259995</v>
      </c>
      <c r="F881" s="9">
        <v>137.620453</v>
      </c>
      <c r="G881" s="9">
        <v>858314.0</v>
      </c>
    </row>
    <row r="882">
      <c r="A882" s="15">
        <v>43489.0</v>
      </c>
      <c r="B882" s="9">
        <v>141.220001</v>
      </c>
      <c r="C882" s="9">
        <v>145.660004</v>
      </c>
      <c r="D882" s="9">
        <v>141.199997</v>
      </c>
      <c r="E882" s="9">
        <v>145.539993</v>
      </c>
      <c r="F882" s="9">
        <v>140.793488</v>
      </c>
      <c r="G882" s="9">
        <v>1333987.0</v>
      </c>
    </row>
    <row r="883">
      <c r="A883" s="15">
        <v>43490.0</v>
      </c>
      <c r="B883" s="9">
        <v>147.300003</v>
      </c>
      <c r="C883" s="9">
        <v>152.360001</v>
      </c>
      <c r="D883" s="9">
        <v>147.080002</v>
      </c>
      <c r="E883" s="9">
        <v>151.639999</v>
      </c>
      <c r="F883" s="9">
        <v>146.69455</v>
      </c>
      <c r="G883" s="9">
        <v>2125332.0</v>
      </c>
    </row>
    <row r="884">
      <c r="A884" s="15">
        <v>43493.0</v>
      </c>
      <c r="B884" s="9">
        <v>150.899994</v>
      </c>
      <c r="C884" s="9">
        <v>151.179993</v>
      </c>
      <c r="D884" s="9">
        <v>149.320007</v>
      </c>
      <c r="E884" s="9">
        <v>149.740005</v>
      </c>
      <c r="F884" s="9">
        <v>144.856522</v>
      </c>
      <c r="G884" s="9">
        <v>849954.0</v>
      </c>
    </row>
    <row r="885">
      <c r="A885" s="15">
        <v>43494.0</v>
      </c>
      <c r="B885" s="9">
        <v>148.919998</v>
      </c>
      <c r="C885" s="9">
        <v>149.559998</v>
      </c>
      <c r="D885" s="9">
        <v>146.460007</v>
      </c>
      <c r="E885" s="9">
        <v>147.619995</v>
      </c>
      <c r="F885" s="9">
        <v>142.805649</v>
      </c>
      <c r="G885" s="9">
        <v>1086275.0</v>
      </c>
    </row>
    <row r="886">
      <c r="A886" s="15">
        <v>43495.0</v>
      </c>
      <c r="B886" s="9">
        <v>147.800003</v>
      </c>
      <c r="C886" s="9">
        <v>148.479996</v>
      </c>
      <c r="D886" s="9">
        <v>146.139999</v>
      </c>
      <c r="E886" s="9">
        <v>147.419998</v>
      </c>
      <c r="F886" s="9">
        <v>142.612183</v>
      </c>
      <c r="G886" s="9">
        <v>671151.0</v>
      </c>
    </row>
    <row r="887">
      <c r="A887" s="15">
        <v>43496.0</v>
      </c>
      <c r="B887" s="9">
        <v>148.960007</v>
      </c>
      <c r="C887" s="9">
        <v>150.619995</v>
      </c>
      <c r="D887" s="9">
        <v>145.660004</v>
      </c>
      <c r="E887" s="9">
        <v>148.619995</v>
      </c>
      <c r="F887" s="9">
        <v>143.773041</v>
      </c>
      <c r="G887" s="9">
        <v>1309165.0</v>
      </c>
    </row>
    <row r="888">
      <c r="A888" s="15">
        <v>43497.0</v>
      </c>
      <c r="B888" s="9">
        <v>148.559998</v>
      </c>
      <c r="C888" s="9">
        <v>150.419998</v>
      </c>
      <c r="D888" s="9">
        <v>147.619995</v>
      </c>
      <c r="E888" s="9">
        <v>149.559998</v>
      </c>
      <c r="F888" s="9">
        <v>144.682388</v>
      </c>
      <c r="G888" s="9">
        <v>1290437.0</v>
      </c>
    </row>
    <row r="889">
      <c r="A889" s="15">
        <v>43500.0</v>
      </c>
      <c r="B889" s="9">
        <v>148.399994</v>
      </c>
      <c r="C889" s="9">
        <v>149.539993</v>
      </c>
      <c r="D889" s="9">
        <v>146.259995</v>
      </c>
      <c r="E889" s="9">
        <v>147.660004</v>
      </c>
      <c r="F889" s="9">
        <v>142.84436</v>
      </c>
      <c r="G889" s="9">
        <v>853914.0</v>
      </c>
    </row>
    <row r="890">
      <c r="A890" s="15">
        <v>43501.0</v>
      </c>
      <c r="B890" s="9">
        <v>147.699997</v>
      </c>
      <c r="C890" s="9">
        <v>149.320007</v>
      </c>
      <c r="D890" s="9">
        <v>147.0</v>
      </c>
      <c r="E890" s="9">
        <v>149.320007</v>
      </c>
      <c r="F890" s="9">
        <v>144.450226</v>
      </c>
      <c r="G890" s="9">
        <v>903944.0</v>
      </c>
    </row>
    <row r="891">
      <c r="A891" s="15">
        <v>43502.0</v>
      </c>
      <c r="B891" s="9">
        <v>148.279999</v>
      </c>
      <c r="C891" s="9">
        <v>149.600006</v>
      </c>
      <c r="D891" s="9">
        <v>147.559998</v>
      </c>
      <c r="E891" s="9">
        <v>149.399994</v>
      </c>
      <c r="F891" s="9">
        <v>144.527603</v>
      </c>
      <c r="G891" s="9">
        <v>812360.0</v>
      </c>
    </row>
    <row r="892">
      <c r="A892" s="15">
        <v>43503.0</v>
      </c>
      <c r="B892" s="9">
        <v>147.899994</v>
      </c>
      <c r="C892" s="9">
        <v>148.380005</v>
      </c>
      <c r="D892" s="9">
        <v>142.320007</v>
      </c>
      <c r="E892" s="9">
        <v>142.320007</v>
      </c>
      <c r="F892" s="9">
        <v>137.678513</v>
      </c>
      <c r="G892" s="9">
        <v>1726239.0</v>
      </c>
    </row>
    <row r="893">
      <c r="A893" s="15">
        <v>43504.0</v>
      </c>
      <c r="B893" s="9">
        <v>141.199997</v>
      </c>
      <c r="C893" s="9">
        <v>142.820007</v>
      </c>
      <c r="D893" s="9">
        <v>139.179993</v>
      </c>
      <c r="E893" s="9">
        <v>139.860001</v>
      </c>
      <c r="F893" s="9">
        <v>135.298737</v>
      </c>
      <c r="G893" s="9">
        <v>1759973.0</v>
      </c>
    </row>
    <row r="894">
      <c r="A894" s="15">
        <v>43507.0</v>
      </c>
      <c r="B894" s="9">
        <v>141.240005</v>
      </c>
      <c r="C894" s="9">
        <v>141.779999</v>
      </c>
      <c r="D894" s="9">
        <v>139.820007</v>
      </c>
      <c r="E894" s="9">
        <v>140.860001</v>
      </c>
      <c r="F894" s="9">
        <v>136.266113</v>
      </c>
      <c r="G894" s="9">
        <v>1090559.0</v>
      </c>
    </row>
    <row r="895">
      <c r="A895" s="15">
        <v>43508.0</v>
      </c>
      <c r="B895" s="9">
        <v>142.699997</v>
      </c>
      <c r="C895" s="9">
        <v>144.440002</v>
      </c>
      <c r="D895" s="9">
        <v>142.5</v>
      </c>
      <c r="E895" s="9">
        <v>144.240005</v>
      </c>
      <c r="F895" s="9">
        <v>139.535889</v>
      </c>
      <c r="G895" s="9">
        <v>1115807.0</v>
      </c>
    </row>
    <row r="896">
      <c r="A896" s="15">
        <v>43509.0</v>
      </c>
      <c r="B896" s="9">
        <v>145.0</v>
      </c>
      <c r="C896" s="9">
        <v>146.339996</v>
      </c>
      <c r="D896" s="9">
        <v>143.720001</v>
      </c>
      <c r="E896" s="9">
        <v>143.740005</v>
      </c>
      <c r="F896" s="9">
        <v>139.0522</v>
      </c>
      <c r="G896" s="9">
        <v>849451.0</v>
      </c>
    </row>
    <row r="897">
      <c r="A897" s="15">
        <v>43510.0</v>
      </c>
      <c r="B897" s="9">
        <v>144.600006</v>
      </c>
      <c r="C897" s="9">
        <v>145.039993</v>
      </c>
      <c r="D897" s="9">
        <v>141.759995</v>
      </c>
      <c r="E897" s="9">
        <v>141.860001</v>
      </c>
      <c r="F897" s="9">
        <v>137.233505</v>
      </c>
      <c r="G897" s="9">
        <v>926312.0</v>
      </c>
    </row>
    <row r="898">
      <c r="A898" s="15">
        <v>43511.0</v>
      </c>
      <c r="B898" s="9">
        <v>140.600006</v>
      </c>
      <c r="C898" s="9">
        <v>145.279999</v>
      </c>
      <c r="D898" s="9">
        <v>139.259995</v>
      </c>
      <c r="E898" s="9">
        <v>144.399994</v>
      </c>
      <c r="F898" s="9">
        <v>139.690659</v>
      </c>
      <c r="G898" s="9">
        <v>1328340.0</v>
      </c>
    </row>
    <row r="899">
      <c r="A899" s="15">
        <v>43514.0</v>
      </c>
      <c r="B899" s="9">
        <v>143.080002</v>
      </c>
      <c r="C899" s="9">
        <v>144.460007</v>
      </c>
      <c r="D899" s="9">
        <v>141.740005</v>
      </c>
      <c r="E899" s="9">
        <v>142.740005</v>
      </c>
      <c r="F899" s="9">
        <v>138.084808</v>
      </c>
      <c r="G899" s="9">
        <v>838335.0</v>
      </c>
    </row>
    <row r="900">
      <c r="A900" s="15">
        <v>43515.0</v>
      </c>
      <c r="B900" s="9">
        <v>141.800003</v>
      </c>
      <c r="C900" s="9">
        <v>143.179993</v>
      </c>
      <c r="D900" s="9">
        <v>140.820007</v>
      </c>
      <c r="E900" s="9">
        <v>143.179993</v>
      </c>
      <c r="F900" s="9">
        <v>138.510452</v>
      </c>
      <c r="G900" s="9">
        <v>860012.0</v>
      </c>
    </row>
    <row r="901">
      <c r="A901" s="15">
        <v>43516.0</v>
      </c>
      <c r="B901" s="9">
        <v>142.320007</v>
      </c>
      <c r="C901" s="9">
        <v>148.160004</v>
      </c>
      <c r="D901" s="9">
        <v>142.300003</v>
      </c>
      <c r="E901" s="9">
        <v>146.679993</v>
      </c>
      <c r="F901" s="9">
        <v>141.896301</v>
      </c>
      <c r="G901" s="9">
        <v>1547699.0</v>
      </c>
    </row>
    <row r="902">
      <c r="A902" s="15">
        <v>43517.0</v>
      </c>
      <c r="B902" s="9">
        <v>147.380005</v>
      </c>
      <c r="C902" s="9">
        <v>147.919998</v>
      </c>
      <c r="D902" s="9">
        <v>145.600006</v>
      </c>
      <c r="E902" s="9">
        <v>146.580002</v>
      </c>
      <c r="F902" s="9">
        <v>141.799576</v>
      </c>
      <c r="G902" s="9">
        <v>796640.0</v>
      </c>
    </row>
    <row r="903">
      <c r="A903" s="15">
        <v>43518.0</v>
      </c>
      <c r="B903" s="9">
        <v>145.919998</v>
      </c>
      <c r="C903" s="9">
        <v>149.440002</v>
      </c>
      <c r="D903" s="9">
        <v>145.279999</v>
      </c>
      <c r="E903" s="9">
        <v>146.720001</v>
      </c>
      <c r="F903" s="9">
        <v>141.935013</v>
      </c>
      <c r="G903" s="9">
        <v>1267789.0</v>
      </c>
    </row>
    <row r="904">
      <c r="A904" s="15">
        <v>43521.0</v>
      </c>
      <c r="B904" s="9">
        <v>148.199997</v>
      </c>
      <c r="C904" s="9">
        <v>152.080002</v>
      </c>
      <c r="D904" s="9">
        <v>147.479996</v>
      </c>
      <c r="E904" s="9">
        <v>151.179993</v>
      </c>
      <c r="F904" s="9">
        <v>146.249542</v>
      </c>
      <c r="G904" s="9">
        <v>1753356.0</v>
      </c>
    </row>
    <row r="905">
      <c r="A905" s="15">
        <v>43522.0</v>
      </c>
      <c r="B905" s="9">
        <v>150.199997</v>
      </c>
      <c r="C905" s="9">
        <v>151.339996</v>
      </c>
      <c r="D905" s="9">
        <v>148.139999</v>
      </c>
      <c r="E905" s="9">
        <v>151.020004</v>
      </c>
      <c r="F905" s="9">
        <v>146.094772</v>
      </c>
      <c r="G905" s="9">
        <v>1013849.0</v>
      </c>
    </row>
    <row r="906">
      <c r="A906" s="15">
        <v>43523.0</v>
      </c>
      <c r="B906" s="9">
        <v>149.899994</v>
      </c>
      <c r="C906" s="9">
        <v>151.960007</v>
      </c>
      <c r="D906" s="9">
        <v>149.619995</v>
      </c>
      <c r="E906" s="9">
        <v>151.660004</v>
      </c>
      <c r="F906" s="9">
        <v>146.713898</v>
      </c>
      <c r="G906" s="9">
        <v>761019.0</v>
      </c>
    </row>
    <row r="907">
      <c r="A907" s="15">
        <v>43524.0</v>
      </c>
      <c r="B907" s="9">
        <v>150.479996</v>
      </c>
      <c r="C907" s="9">
        <v>151.160004</v>
      </c>
      <c r="D907" s="9">
        <v>149.580002</v>
      </c>
      <c r="E907" s="9">
        <v>150.899994</v>
      </c>
      <c r="F907" s="9">
        <v>145.978683</v>
      </c>
      <c r="G907" s="9">
        <v>850849.0</v>
      </c>
    </row>
    <row r="908">
      <c r="A908" s="15">
        <v>43525.0</v>
      </c>
      <c r="B908" s="9">
        <v>152.0</v>
      </c>
      <c r="C908" s="9">
        <v>154.940002</v>
      </c>
      <c r="D908" s="9">
        <v>151.820007</v>
      </c>
      <c r="E908" s="9">
        <v>154.179993</v>
      </c>
      <c r="F908" s="9">
        <v>149.151703</v>
      </c>
      <c r="G908" s="9">
        <v>1438320.0</v>
      </c>
    </row>
    <row r="909">
      <c r="A909" s="15">
        <v>43528.0</v>
      </c>
      <c r="B909" s="9">
        <v>154.559998</v>
      </c>
      <c r="C909" s="9">
        <v>155.419998</v>
      </c>
      <c r="D909" s="9">
        <v>154.220001</v>
      </c>
      <c r="E909" s="9">
        <v>154.240005</v>
      </c>
      <c r="F909" s="9">
        <v>149.209763</v>
      </c>
      <c r="G909" s="9">
        <v>786097.0</v>
      </c>
    </row>
    <row r="910">
      <c r="A910" s="15">
        <v>43529.0</v>
      </c>
      <c r="B910" s="9">
        <v>153.479996</v>
      </c>
      <c r="C910" s="9">
        <v>154.419998</v>
      </c>
      <c r="D910" s="9">
        <v>152.899994</v>
      </c>
      <c r="E910" s="9">
        <v>154.220001</v>
      </c>
      <c r="F910" s="9">
        <v>149.190414</v>
      </c>
      <c r="G910" s="9">
        <v>836444.0</v>
      </c>
    </row>
    <row r="911">
      <c r="A911" s="15">
        <v>43530.0</v>
      </c>
      <c r="B911" s="9">
        <v>153.399994</v>
      </c>
      <c r="C911" s="9">
        <v>153.600006</v>
      </c>
      <c r="D911" s="9">
        <v>150.979996</v>
      </c>
      <c r="E911" s="9">
        <v>152.179993</v>
      </c>
      <c r="F911" s="9">
        <v>147.216934</v>
      </c>
      <c r="G911" s="9">
        <v>1067248.0</v>
      </c>
    </row>
    <row r="912">
      <c r="A912" s="15">
        <v>43531.0</v>
      </c>
      <c r="B912" s="9">
        <v>151.080002</v>
      </c>
      <c r="C912" s="9">
        <v>151.080002</v>
      </c>
      <c r="D912" s="9">
        <v>148.160004</v>
      </c>
      <c r="E912" s="9">
        <v>149.940002</v>
      </c>
      <c r="F912" s="9">
        <v>145.049988</v>
      </c>
      <c r="G912" s="9">
        <v>1141662.0</v>
      </c>
    </row>
    <row r="913">
      <c r="A913" s="15">
        <v>43532.0</v>
      </c>
      <c r="B913" s="9">
        <v>147.5</v>
      </c>
      <c r="C913" s="9">
        <v>148.0</v>
      </c>
      <c r="D913" s="9">
        <v>145.360001</v>
      </c>
      <c r="E913" s="9">
        <v>147.059998</v>
      </c>
      <c r="F913" s="9">
        <v>142.263916</v>
      </c>
      <c r="G913" s="9">
        <v>1238158.0</v>
      </c>
    </row>
    <row r="914">
      <c r="A914" s="15">
        <v>43535.0</v>
      </c>
      <c r="B914" s="9">
        <v>147.339996</v>
      </c>
      <c r="C914" s="9">
        <v>147.740005</v>
      </c>
      <c r="D914" s="9">
        <v>145.820007</v>
      </c>
      <c r="E914" s="9">
        <v>146.660004</v>
      </c>
      <c r="F914" s="9">
        <v>141.876968</v>
      </c>
      <c r="G914" s="9">
        <v>910780.0</v>
      </c>
    </row>
    <row r="915">
      <c r="A915" s="15">
        <v>43536.0</v>
      </c>
      <c r="B915" s="9">
        <v>147.0</v>
      </c>
      <c r="C915" s="9">
        <v>147.619995</v>
      </c>
      <c r="D915" s="9">
        <v>143.080002</v>
      </c>
      <c r="E915" s="9">
        <v>143.979996</v>
      </c>
      <c r="F915" s="9">
        <v>139.284363</v>
      </c>
      <c r="G915" s="9">
        <v>1754235.0</v>
      </c>
    </row>
    <row r="916">
      <c r="A916" s="15">
        <v>43537.0</v>
      </c>
      <c r="B916" s="9">
        <v>144.5</v>
      </c>
      <c r="C916" s="9">
        <v>146.5</v>
      </c>
      <c r="D916" s="9">
        <v>143.800003</v>
      </c>
      <c r="E916" s="9">
        <v>145.539993</v>
      </c>
      <c r="F916" s="9">
        <v>140.793488</v>
      </c>
      <c r="G916" s="9">
        <v>1196765.0</v>
      </c>
    </row>
    <row r="917">
      <c r="A917" s="15">
        <v>43538.0</v>
      </c>
      <c r="B917" s="9">
        <v>145.419998</v>
      </c>
      <c r="C917" s="9">
        <v>146.380005</v>
      </c>
      <c r="D917" s="9">
        <v>143.820007</v>
      </c>
      <c r="E917" s="9">
        <v>144.160004</v>
      </c>
      <c r="F917" s="9">
        <v>139.458496</v>
      </c>
      <c r="G917" s="9">
        <v>1058869.0</v>
      </c>
    </row>
    <row r="918">
      <c r="A918" s="15">
        <v>43539.0</v>
      </c>
      <c r="B918" s="9">
        <v>143.5</v>
      </c>
      <c r="C918" s="9">
        <v>145.720001</v>
      </c>
      <c r="D918" s="9">
        <v>142.520004</v>
      </c>
      <c r="E918" s="9">
        <v>144.320007</v>
      </c>
      <c r="F918" s="9">
        <v>139.613281</v>
      </c>
      <c r="G918" s="9">
        <v>2170847.0</v>
      </c>
    </row>
    <row r="919">
      <c r="A919" s="15">
        <v>43542.0</v>
      </c>
      <c r="B919" s="9">
        <v>144.0</v>
      </c>
      <c r="C919" s="9">
        <v>145.919998</v>
      </c>
      <c r="D919" s="9">
        <v>143.679993</v>
      </c>
      <c r="E919" s="9">
        <v>145.5</v>
      </c>
      <c r="F919" s="9">
        <v>140.754791</v>
      </c>
      <c r="G919" s="9">
        <v>978863.0</v>
      </c>
    </row>
    <row r="920">
      <c r="A920" s="15">
        <v>43543.0</v>
      </c>
      <c r="B920" s="9">
        <v>146.020004</v>
      </c>
      <c r="C920" s="9">
        <v>149.320007</v>
      </c>
      <c r="D920" s="9">
        <v>144.0</v>
      </c>
      <c r="E920" s="9">
        <v>147.899994</v>
      </c>
      <c r="F920" s="9">
        <v>143.076523</v>
      </c>
      <c r="G920" s="9">
        <v>1429935.0</v>
      </c>
    </row>
    <row r="921">
      <c r="A921" s="15">
        <v>43544.0</v>
      </c>
      <c r="B921" s="9">
        <v>147.979996</v>
      </c>
      <c r="C921" s="9">
        <v>148.160004</v>
      </c>
      <c r="D921" s="9">
        <v>143.460007</v>
      </c>
      <c r="E921" s="9">
        <v>143.919998</v>
      </c>
      <c r="F921" s="9">
        <v>139.226318</v>
      </c>
      <c r="G921" s="9">
        <v>1903277.0</v>
      </c>
    </row>
    <row r="922">
      <c r="A922" s="15">
        <v>43545.0</v>
      </c>
      <c r="B922" s="9">
        <v>143.440002</v>
      </c>
      <c r="C922" s="9">
        <v>144.979996</v>
      </c>
      <c r="D922" s="9">
        <v>142.539993</v>
      </c>
      <c r="E922" s="9">
        <v>142.940002</v>
      </c>
      <c r="F922" s="9">
        <v>138.27829</v>
      </c>
      <c r="G922" s="9">
        <v>927582.0</v>
      </c>
    </row>
    <row r="923">
      <c r="A923" s="15">
        <v>43546.0</v>
      </c>
      <c r="B923" s="9">
        <v>143.899994</v>
      </c>
      <c r="C923" s="9">
        <v>144.160004</v>
      </c>
      <c r="D923" s="9">
        <v>139.139999</v>
      </c>
      <c r="E923" s="9">
        <v>139.139999</v>
      </c>
      <c r="F923" s="9">
        <v>134.602219</v>
      </c>
      <c r="G923" s="9">
        <v>1953985.0</v>
      </c>
    </row>
    <row r="924">
      <c r="A924" s="15">
        <v>43549.0</v>
      </c>
      <c r="B924" s="9">
        <v>138.580002</v>
      </c>
      <c r="C924" s="9">
        <v>140.600006</v>
      </c>
      <c r="D924" s="9">
        <v>138.279999</v>
      </c>
      <c r="E924" s="9">
        <v>139.820007</v>
      </c>
      <c r="F924" s="9">
        <v>135.26004</v>
      </c>
      <c r="G924" s="9">
        <v>838716.0</v>
      </c>
    </row>
    <row r="925">
      <c r="A925" s="15">
        <v>43550.0</v>
      </c>
      <c r="B925" s="9">
        <v>140.0</v>
      </c>
      <c r="C925" s="9">
        <v>140.080002</v>
      </c>
      <c r="D925" s="9">
        <v>138.220001</v>
      </c>
      <c r="E925" s="9">
        <v>138.619995</v>
      </c>
      <c r="F925" s="9">
        <v>134.099167</v>
      </c>
      <c r="G925" s="9">
        <v>771187.0</v>
      </c>
    </row>
    <row r="926">
      <c r="A926" s="15">
        <v>43551.0</v>
      </c>
      <c r="B926" s="9">
        <v>139.460007</v>
      </c>
      <c r="C926" s="9">
        <v>140.699997</v>
      </c>
      <c r="D926" s="9">
        <v>138.039993</v>
      </c>
      <c r="E926" s="9">
        <v>139.039993</v>
      </c>
      <c r="F926" s="9">
        <v>134.505463</v>
      </c>
      <c r="G926" s="9">
        <v>1006122.0</v>
      </c>
    </row>
    <row r="927">
      <c r="A927" s="15">
        <v>43552.0</v>
      </c>
      <c r="B927" s="9">
        <v>139.0</v>
      </c>
      <c r="C927" s="9">
        <v>140.139999</v>
      </c>
      <c r="D927" s="9">
        <v>137.940002</v>
      </c>
      <c r="E927" s="9">
        <v>138.479996</v>
      </c>
      <c r="F927" s="9">
        <v>133.96373</v>
      </c>
      <c r="G927" s="9">
        <v>642174.0</v>
      </c>
    </row>
    <row r="928">
      <c r="A928" s="15">
        <v>43553.0</v>
      </c>
      <c r="B928" s="9">
        <v>139.600006</v>
      </c>
      <c r="C928" s="9">
        <v>141.100006</v>
      </c>
      <c r="D928" s="9">
        <v>139.600006</v>
      </c>
      <c r="E928" s="9">
        <v>140.320007</v>
      </c>
      <c r="F928" s="9">
        <v>135.743744</v>
      </c>
      <c r="G928" s="9">
        <v>883289.0</v>
      </c>
    </row>
    <row r="929">
      <c r="A929" s="15">
        <v>43556.0</v>
      </c>
      <c r="B929" s="9">
        <v>142.320007</v>
      </c>
      <c r="C929" s="9">
        <v>145.220001</v>
      </c>
      <c r="D929" s="9">
        <v>142.320007</v>
      </c>
      <c r="E929" s="9">
        <v>144.460007</v>
      </c>
      <c r="F929" s="9">
        <v>139.748718</v>
      </c>
      <c r="G929" s="9">
        <v>1581086.0</v>
      </c>
    </row>
    <row r="930">
      <c r="A930" s="15">
        <v>43557.0</v>
      </c>
      <c r="B930" s="9">
        <v>143.380005</v>
      </c>
      <c r="C930" s="9">
        <v>146.619995</v>
      </c>
      <c r="D930" s="9">
        <v>143.380005</v>
      </c>
      <c r="E930" s="9">
        <v>146.100006</v>
      </c>
      <c r="F930" s="9">
        <v>141.335236</v>
      </c>
      <c r="G930" s="9">
        <v>1089506.0</v>
      </c>
    </row>
    <row r="931">
      <c r="A931" s="15">
        <v>43558.0</v>
      </c>
      <c r="B931" s="9">
        <v>147.5</v>
      </c>
      <c r="C931" s="9">
        <v>149.699997</v>
      </c>
      <c r="D931" s="9">
        <v>147.100006</v>
      </c>
      <c r="E931" s="9">
        <v>148.520004</v>
      </c>
      <c r="F931" s="9">
        <v>143.6763</v>
      </c>
      <c r="G931" s="9">
        <v>1353567.0</v>
      </c>
    </row>
    <row r="932">
      <c r="A932" s="15">
        <v>43559.0</v>
      </c>
      <c r="B932" s="9">
        <v>147.800003</v>
      </c>
      <c r="C932" s="9">
        <v>151.100006</v>
      </c>
      <c r="D932" s="9">
        <v>147.679993</v>
      </c>
      <c r="E932" s="9">
        <v>149.960007</v>
      </c>
      <c r="F932" s="9">
        <v>145.069351</v>
      </c>
      <c r="G932" s="9">
        <v>1091467.0</v>
      </c>
    </row>
    <row r="933">
      <c r="A933" s="15">
        <v>43560.0</v>
      </c>
      <c r="B933" s="9">
        <v>149.800003</v>
      </c>
      <c r="C933" s="9">
        <v>150.600006</v>
      </c>
      <c r="D933" s="9">
        <v>148.059998</v>
      </c>
      <c r="E933" s="9">
        <v>148.759995</v>
      </c>
      <c r="F933" s="9">
        <v>143.908463</v>
      </c>
      <c r="G933" s="9">
        <v>963368.0</v>
      </c>
    </row>
    <row r="934">
      <c r="A934" s="15">
        <v>43563.0</v>
      </c>
      <c r="B934" s="9">
        <v>147.240005</v>
      </c>
      <c r="C934" s="9">
        <v>149.699997</v>
      </c>
      <c r="D934" s="9">
        <v>146.679993</v>
      </c>
      <c r="E934" s="9">
        <v>149.320007</v>
      </c>
      <c r="F934" s="9">
        <v>144.450226</v>
      </c>
      <c r="G934" s="9">
        <v>679562.0</v>
      </c>
    </row>
    <row r="935">
      <c r="A935" s="15">
        <v>43564.0</v>
      </c>
      <c r="B935" s="9">
        <v>148.5</v>
      </c>
      <c r="C935" s="9">
        <v>151.419998</v>
      </c>
      <c r="D935" s="9">
        <v>147.199997</v>
      </c>
      <c r="E935" s="9">
        <v>148.0</v>
      </c>
      <c r="F935" s="9">
        <v>143.173264</v>
      </c>
      <c r="G935" s="9">
        <v>999668.0</v>
      </c>
    </row>
    <row r="936">
      <c r="A936" s="15">
        <v>43565.0</v>
      </c>
      <c r="B936" s="9">
        <v>147.820007</v>
      </c>
      <c r="C936" s="9">
        <v>148.759995</v>
      </c>
      <c r="D936" s="9">
        <v>146.940002</v>
      </c>
      <c r="E936" s="9">
        <v>147.600006</v>
      </c>
      <c r="F936" s="9">
        <v>142.786316</v>
      </c>
      <c r="G936" s="9">
        <v>720467.0</v>
      </c>
    </row>
    <row r="937">
      <c r="A937" s="15">
        <v>43566.0</v>
      </c>
      <c r="B937" s="9">
        <v>148.5</v>
      </c>
      <c r="C937" s="9">
        <v>151.419998</v>
      </c>
      <c r="D937" s="9">
        <v>147.520004</v>
      </c>
      <c r="E937" s="9">
        <v>151.139999</v>
      </c>
      <c r="F937" s="9">
        <v>146.210861</v>
      </c>
      <c r="G937" s="9">
        <v>1074181.0</v>
      </c>
    </row>
    <row r="938">
      <c r="A938" s="15">
        <v>43567.0</v>
      </c>
      <c r="B938" s="9">
        <v>150.940002</v>
      </c>
      <c r="C938" s="9">
        <v>154.580002</v>
      </c>
      <c r="D938" s="9">
        <v>149.740005</v>
      </c>
      <c r="E938" s="9">
        <v>153.339996</v>
      </c>
      <c r="F938" s="9">
        <v>148.339111</v>
      </c>
      <c r="G938" s="9">
        <v>1728451.0</v>
      </c>
    </row>
    <row r="939">
      <c r="A939" s="15">
        <v>43570.0</v>
      </c>
      <c r="B939" s="9">
        <v>153.699997</v>
      </c>
      <c r="C939" s="9">
        <v>154.979996</v>
      </c>
      <c r="D939" s="9">
        <v>152.860001</v>
      </c>
      <c r="E939" s="9">
        <v>154.979996</v>
      </c>
      <c r="F939" s="9">
        <v>149.925613</v>
      </c>
      <c r="G939" s="9">
        <v>991355.0</v>
      </c>
    </row>
    <row r="940">
      <c r="A940" s="15">
        <v>43571.0</v>
      </c>
      <c r="B940" s="9">
        <v>154.740005</v>
      </c>
      <c r="C940" s="9">
        <v>157.320007</v>
      </c>
      <c r="D940" s="9">
        <v>154.320007</v>
      </c>
      <c r="E940" s="9">
        <v>156.619995</v>
      </c>
      <c r="F940" s="9">
        <v>151.512131</v>
      </c>
      <c r="G940" s="9">
        <v>1076838.0</v>
      </c>
    </row>
    <row r="941">
      <c r="A941" s="15">
        <v>43572.0</v>
      </c>
      <c r="B941" s="9">
        <v>157.619995</v>
      </c>
      <c r="C941" s="9">
        <v>162.100006</v>
      </c>
      <c r="D941" s="9">
        <v>157.440002</v>
      </c>
      <c r="E941" s="9">
        <v>161.360001</v>
      </c>
      <c r="F941" s="9">
        <v>156.097549</v>
      </c>
      <c r="G941" s="9">
        <v>1871159.0</v>
      </c>
    </row>
    <row r="942">
      <c r="A942" s="15">
        <v>43573.0</v>
      </c>
      <c r="B942" s="9">
        <v>159.619995</v>
      </c>
      <c r="C942" s="9">
        <v>163.820007</v>
      </c>
      <c r="D942" s="9">
        <v>159.220001</v>
      </c>
      <c r="E942" s="9">
        <v>163.139999</v>
      </c>
      <c r="F942" s="9">
        <v>157.819504</v>
      </c>
      <c r="G942" s="9">
        <v>1880629.0</v>
      </c>
    </row>
    <row r="943">
      <c r="A943" s="15">
        <v>43578.0</v>
      </c>
      <c r="B943" s="9">
        <v>163.100006</v>
      </c>
      <c r="C943" s="9">
        <v>163.979996</v>
      </c>
      <c r="D943" s="9">
        <v>159.860001</v>
      </c>
      <c r="E943" s="9">
        <v>160.0</v>
      </c>
      <c r="F943" s="9">
        <v>154.781906</v>
      </c>
      <c r="G943" s="9">
        <v>1008197.0</v>
      </c>
    </row>
    <row r="944">
      <c r="A944" s="15">
        <v>43579.0</v>
      </c>
      <c r="B944" s="9">
        <v>158.0</v>
      </c>
      <c r="C944" s="9">
        <v>159.300003</v>
      </c>
      <c r="D944" s="9">
        <v>155.800003</v>
      </c>
      <c r="E944" s="9">
        <v>157.5</v>
      </c>
      <c r="F944" s="9">
        <v>152.363434</v>
      </c>
      <c r="G944" s="9">
        <v>1085507.0</v>
      </c>
    </row>
    <row r="945">
      <c r="A945" s="15">
        <v>43580.0</v>
      </c>
      <c r="B945" s="9">
        <v>156.479996</v>
      </c>
      <c r="C945" s="9">
        <v>157.020004</v>
      </c>
      <c r="D945" s="9">
        <v>154.600006</v>
      </c>
      <c r="E945" s="9">
        <v>155.460007</v>
      </c>
      <c r="F945" s="9">
        <v>150.389969</v>
      </c>
      <c r="G945" s="9">
        <v>1003601.0</v>
      </c>
    </row>
    <row r="946">
      <c r="A946" s="15">
        <v>43581.0</v>
      </c>
      <c r="B946" s="9">
        <v>155.220001</v>
      </c>
      <c r="C946" s="9">
        <v>156.179993</v>
      </c>
      <c r="D946" s="9">
        <v>154.399994</v>
      </c>
      <c r="E946" s="9">
        <v>155.759995</v>
      </c>
      <c r="F946" s="9">
        <v>150.680176</v>
      </c>
      <c r="G946" s="9">
        <v>828364.0</v>
      </c>
    </row>
    <row r="947">
      <c r="A947" s="15">
        <v>43584.0</v>
      </c>
      <c r="B947" s="9">
        <v>156.619995</v>
      </c>
      <c r="C947" s="9">
        <v>157.559998</v>
      </c>
      <c r="D947" s="9">
        <v>155.100006</v>
      </c>
      <c r="E947" s="9">
        <v>156.199997</v>
      </c>
      <c r="F947" s="9">
        <v>151.105835</v>
      </c>
      <c r="G947" s="9">
        <v>633522.0</v>
      </c>
    </row>
    <row r="948">
      <c r="A948" s="15">
        <v>43585.0</v>
      </c>
      <c r="B948" s="9">
        <v>155.0</v>
      </c>
      <c r="C948" s="9">
        <v>155.899994</v>
      </c>
      <c r="D948" s="9">
        <v>153.800003</v>
      </c>
      <c r="E948" s="9">
        <v>155.039993</v>
      </c>
      <c r="F948" s="9">
        <v>149.983658</v>
      </c>
      <c r="G948" s="9">
        <v>869737.0</v>
      </c>
    </row>
    <row r="949">
      <c r="A949" s="15">
        <v>43587.0</v>
      </c>
      <c r="B949" s="9">
        <v>159.0</v>
      </c>
      <c r="C949" s="9">
        <v>163.100006</v>
      </c>
      <c r="D949" s="9">
        <v>158.399994</v>
      </c>
      <c r="E949" s="9">
        <v>160.740005</v>
      </c>
      <c r="F949" s="9">
        <v>155.497772</v>
      </c>
      <c r="G949" s="9">
        <v>2009100.0</v>
      </c>
    </row>
    <row r="950">
      <c r="A950" s="15">
        <v>43588.0</v>
      </c>
      <c r="B950" s="9">
        <v>161.0</v>
      </c>
      <c r="C950" s="9">
        <v>162.5</v>
      </c>
      <c r="D950" s="9">
        <v>159.860001</v>
      </c>
      <c r="E950" s="9">
        <v>160.279999</v>
      </c>
      <c r="F950" s="9">
        <v>155.052765</v>
      </c>
      <c r="G950" s="9">
        <v>868124.0</v>
      </c>
    </row>
    <row r="951">
      <c r="A951" s="15">
        <v>43591.0</v>
      </c>
      <c r="B951" s="9">
        <v>155.380005</v>
      </c>
      <c r="C951" s="9">
        <v>157.940002</v>
      </c>
      <c r="D951" s="9">
        <v>152.820007</v>
      </c>
      <c r="E951" s="9">
        <v>157.619995</v>
      </c>
      <c r="F951" s="9">
        <v>152.479523</v>
      </c>
      <c r="G951" s="9">
        <v>1535879.0</v>
      </c>
    </row>
    <row r="952">
      <c r="A952" s="15">
        <v>43592.0</v>
      </c>
      <c r="B952" s="9">
        <v>157.0</v>
      </c>
      <c r="C952" s="9">
        <v>157.740005</v>
      </c>
      <c r="D952" s="9">
        <v>153.039993</v>
      </c>
      <c r="E952" s="9">
        <v>154.419998</v>
      </c>
      <c r="F952" s="9">
        <v>149.383881</v>
      </c>
      <c r="G952" s="9">
        <v>1330855.0</v>
      </c>
    </row>
    <row r="953">
      <c r="A953" s="15">
        <v>43593.0</v>
      </c>
      <c r="B953" s="9">
        <v>154.0</v>
      </c>
      <c r="C953" s="9">
        <v>154.960007</v>
      </c>
      <c r="D953" s="9">
        <v>151.899994</v>
      </c>
      <c r="E953" s="9">
        <v>154.580002</v>
      </c>
      <c r="F953" s="9">
        <v>149.538666</v>
      </c>
      <c r="G953" s="9">
        <v>1427376.0</v>
      </c>
    </row>
    <row r="954">
      <c r="A954" s="15">
        <v>43594.0</v>
      </c>
      <c r="B954" s="9">
        <v>152.020004</v>
      </c>
      <c r="C954" s="9">
        <v>152.979996</v>
      </c>
      <c r="D954" s="9">
        <v>150.179993</v>
      </c>
      <c r="E954" s="9">
        <v>151.5</v>
      </c>
      <c r="F954" s="9">
        <v>146.559113</v>
      </c>
      <c r="G954" s="9">
        <v>1372447.0</v>
      </c>
    </row>
    <row r="955">
      <c r="A955" s="15">
        <v>43595.0</v>
      </c>
      <c r="B955" s="9">
        <v>153.0</v>
      </c>
      <c r="C955" s="9">
        <v>153.720001</v>
      </c>
      <c r="D955" s="9">
        <v>148.860001</v>
      </c>
      <c r="E955" s="9">
        <v>150.320007</v>
      </c>
      <c r="F955" s="9">
        <v>145.417603</v>
      </c>
      <c r="G955" s="9">
        <v>1488830.0</v>
      </c>
    </row>
    <row r="956">
      <c r="A956" s="15">
        <v>43598.0</v>
      </c>
      <c r="B956" s="9">
        <v>150.5</v>
      </c>
      <c r="C956" s="9">
        <v>150.5</v>
      </c>
      <c r="D956" s="9">
        <v>146.240005</v>
      </c>
      <c r="E956" s="9">
        <v>147.539993</v>
      </c>
      <c r="F956" s="9">
        <v>142.728256</v>
      </c>
      <c r="G956" s="9">
        <v>1643270.0</v>
      </c>
    </row>
    <row r="957">
      <c r="A957" s="15">
        <v>43599.0</v>
      </c>
      <c r="B957" s="9">
        <v>151.119995</v>
      </c>
      <c r="C957" s="9">
        <v>151.860001</v>
      </c>
      <c r="D957" s="9">
        <v>148.300003</v>
      </c>
      <c r="E957" s="9">
        <v>149.020004</v>
      </c>
      <c r="F957" s="9">
        <v>144.160004</v>
      </c>
      <c r="G957" s="9">
        <v>1515374.0</v>
      </c>
    </row>
    <row r="958">
      <c r="A958" s="15">
        <v>43600.0</v>
      </c>
      <c r="B958" s="9">
        <v>146.259995</v>
      </c>
      <c r="C958" s="9">
        <v>152.399994</v>
      </c>
      <c r="D958" s="9">
        <v>143.059998</v>
      </c>
      <c r="E958" s="9">
        <v>149.119995</v>
      </c>
      <c r="F958" s="9">
        <v>149.119995</v>
      </c>
      <c r="G958" s="9">
        <v>2196891.0</v>
      </c>
    </row>
    <row r="959">
      <c r="A959" s="15">
        <v>43601.0</v>
      </c>
      <c r="B959" s="9">
        <v>148.679993</v>
      </c>
      <c r="C959" s="9">
        <v>149.360001</v>
      </c>
      <c r="D959" s="9">
        <v>146.520004</v>
      </c>
      <c r="E959" s="9">
        <v>148.100006</v>
      </c>
      <c r="F959" s="9">
        <v>148.100006</v>
      </c>
      <c r="G959" s="9">
        <v>1629093.0</v>
      </c>
    </row>
    <row r="960">
      <c r="A960" s="15">
        <v>43602.0</v>
      </c>
      <c r="B960" s="9">
        <v>147.520004</v>
      </c>
      <c r="C960" s="9">
        <v>147.919998</v>
      </c>
      <c r="D960" s="9">
        <v>145.320007</v>
      </c>
      <c r="E960" s="9">
        <v>147.139999</v>
      </c>
      <c r="F960" s="9">
        <v>147.139999</v>
      </c>
      <c r="G960" s="9">
        <v>1437996.0</v>
      </c>
    </row>
    <row r="961">
      <c r="A961" s="15">
        <v>43605.0</v>
      </c>
      <c r="B961" s="9">
        <v>146.259995</v>
      </c>
      <c r="C961" s="9">
        <v>147.339996</v>
      </c>
      <c r="D961" s="9">
        <v>143.699997</v>
      </c>
      <c r="E961" s="9">
        <v>144.820007</v>
      </c>
      <c r="F961" s="9">
        <v>144.820007</v>
      </c>
      <c r="G961" s="9">
        <v>1075828.0</v>
      </c>
    </row>
    <row r="962">
      <c r="A962" s="15">
        <v>43606.0</v>
      </c>
      <c r="B962" s="9">
        <v>145.699997</v>
      </c>
      <c r="C962" s="9">
        <v>146.860001</v>
      </c>
      <c r="D962" s="9">
        <v>143.800003</v>
      </c>
      <c r="E962" s="9">
        <v>144.699997</v>
      </c>
      <c r="F962" s="9">
        <v>144.699997</v>
      </c>
      <c r="G962" s="9">
        <v>945804.0</v>
      </c>
    </row>
    <row r="963">
      <c r="A963" s="15">
        <v>43607.0</v>
      </c>
      <c r="B963" s="9">
        <v>144.399994</v>
      </c>
      <c r="C963" s="9">
        <v>145.160004</v>
      </c>
      <c r="D963" s="9">
        <v>142.279999</v>
      </c>
      <c r="E963" s="9">
        <v>144.300003</v>
      </c>
      <c r="F963" s="9">
        <v>144.300003</v>
      </c>
      <c r="G963" s="9">
        <v>769222.0</v>
      </c>
    </row>
    <row r="964">
      <c r="A964" s="15">
        <v>43608.0</v>
      </c>
      <c r="B964" s="9">
        <v>142.119995</v>
      </c>
      <c r="C964" s="9">
        <v>142.5</v>
      </c>
      <c r="D964" s="9">
        <v>140.619995</v>
      </c>
      <c r="E964" s="9">
        <v>142.0</v>
      </c>
      <c r="F964" s="9">
        <v>142.0</v>
      </c>
      <c r="G964" s="9">
        <v>1283438.0</v>
      </c>
    </row>
    <row r="965">
      <c r="A965" s="15">
        <v>43609.0</v>
      </c>
      <c r="B965" s="9">
        <v>144.440002</v>
      </c>
      <c r="C965" s="9">
        <v>145.100006</v>
      </c>
      <c r="D965" s="9">
        <v>142.460007</v>
      </c>
      <c r="E965" s="9">
        <v>142.860001</v>
      </c>
      <c r="F965" s="9">
        <v>142.860001</v>
      </c>
      <c r="G965" s="9">
        <v>947293.0</v>
      </c>
    </row>
    <row r="966">
      <c r="A966" s="15">
        <v>43612.0</v>
      </c>
      <c r="B966" s="9">
        <v>145.800003</v>
      </c>
      <c r="C966" s="9">
        <v>146.380005</v>
      </c>
      <c r="D966" s="9">
        <v>143.100006</v>
      </c>
      <c r="E966" s="9">
        <v>144.059998</v>
      </c>
      <c r="F966" s="9">
        <v>144.059998</v>
      </c>
      <c r="G966" s="9">
        <v>646886.0</v>
      </c>
    </row>
    <row r="967">
      <c r="A967" s="15">
        <v>43613.0</v>
      </c>
      <c r="B967" s="9">
        <v>144.419998</v>
      </c>
      <c r="C967" s="9">
        <v>146.660004</v>
      </c>
      <c r="D967" s="9">
        <v>143.899994</v>
      </c>
      <c r="E967" s="9">
        <v>144.839996</v>
      </c>
      <c r="F967" s="9">
        <v>144.839996</v>
      </c>
      <c r="G967" s="9">
        <v>962259.0</v>
      </c>
    </row>
    <row r="968">
      <c r="A968" s="15">
        <v>43614.0</v>
      </c>
      <c r="B968" s="9">
        <v>144.399994</v>
      </c>
      <c r="C968" s="9">
        <v>144.399994</v>
      </c>
      <c r="D968" s="9">
        <v>142.440002</v>
      </c>
      <c r="E968" s="9">
        <v>143.279999</v>
      </c>
      <c r="F968" s="9">
        <v>143.279999</v>
      </c>
      <c r="G968" s="9">
        <v>761706.0</v>
      </c>
    </row>
    <row r="969">
      <c r="A969" s="15">
        <v>43615.0</v>
      </c>
      <c r="B969" s="9">
        <v>143.699997</v>
      </c>
      <c r="C969" s="9">
        <v>144.559998</v>
      </c>
      <c r="D969" s="9">
        <v>142.320007</v>
      </c>
      <c r="E969" s="9">
        <v>143.220001</v>
      </c>
      <c r="F969" s="9">
        <v>143.220001</v>
      </c>
      <c r="G969" s="9">
        <v>382547.0</v>
      </c>
    </row>
    <row r="970">
      <c r="A970" s="15">
        <v>43616.0</v>
      </c>
      <c r="B970" s="9">
        <v>139.0</v>
      </c>
      <c r="C970" s="9">
        <v>139.580002</v>
      </c>
      <c r="D970" s="9">
        <v>137.139999</v>
      </c>
      <c r="E970" s="9">
        <v>139.5</v>
      </c>
      <c r="F970" s="9">
        <v>139.5</v>
      </c>
      <c r="G970" s="9">
        <v>1902678.0</v>
      </c>
    </row>
    <row r="971">
      <c r="A971" s="15">
        <v>43619.0</v>
      </c>
      <c r="B971" s="9">
        <v>138.419998</v>
      </c>
      <c r="C971" s="9">
        <v>140.199997</v>
      </c>
      <c r="D971" s="9">
        <v>138.080002</v>
      </c>
      <c r="E971" s="9">
        <v>140.059998</v>
      </c>
      <c r="F971" s="9">
        <v>140.059998</v>
      </c>
      <c r="G971" s="9">
        <v>801553.0</v>
      </c>
    </row>
    <row r="972">
      <c r="A972" s="15">
        <v>43620.0</v>
      </c>
      <c r="B972" s="9">
        <v>139.520004</v>
      </c>
      <c r="C972" s="9">
        <v>144.960007</v>
      </c>
      <c r="D972" s="9">
        <v>139.059998</v>
      </c>
      <c r="E972" s="9">
        <v>144.660004</v>
      </c>
      <c r="F972" s="9">
        <v>144.660004</v>
      </c>
      <c r="G972" s="9">
        <v>1502624.0</v>
      </c>
    </row>
    <row r="973">
      <c r="A973" s="15">
        <v>43621.0</v>
      </c>
      <c r="B973" s="9">
        <v>143.860001</v>
      </c>
      <c r="C973" s="9">
        <v>144.820007</v>
      </c>
      <c r="D973" s="9">
        <v>141.660004</v>
      </c>
      <c r="E973" s="9">
        <v>142.779999</v>
      </c>
      <c r="F973" s="9">
        <v>142.779999</v>
      </c>
      <c r="G973" s="9">
        <v>954747.0</v>
      </c>
    </row>
    <row r="974">
      <c r="A974" s="15">
        <v>43622.0</v>
      </c>
      <c r="B974" s="9">
        <v>142.0</v>
      </c>
      <c r="C974" s="9">
        <v>144.139999</v>
      </c>
      <c r="D974" s="9">
        <v>140.820007</v>
      </c>
      <c r="E974" s="9">
        <v>141.839996</v>
      </c>
      <c r="F974" s="9">
        <v>141.839996</v>
      </c>
      <c r="G974" s="9">
        <v>865954.0</v>
      </c>
    </row>
    <row r="975">
      <c r="A975" s="15">
        <v>43623.0</v>
      </c>
      <c r="B975" s="9">
        <v>142.5</v>
      </c>
      <c r="C975" s="9">
        <v>142.860001</v>
      </c>
      <c r="D975" s="9">
        <v>140.960007</v>
      </c>
      <c r="E975" s="9">
        <v>141.880005</v>
      </c>
      <c r="F975" s="9">
        <v>141.880005</v>
      </c>
      <c r="G975" s="9">
        <v>817419.0</v>
      </c>
    </row>
    <row r="976">
      <c r="A976" s="15">
        <v>43627.0</v>
      </c>
      <c r="B976" s="9">
        <v>143.899994</v>
      </c>
      <c r="C976" s="9">
        <v>145.100006</v>
      </c>
      <c r="D976" s="9">
        <v>143.259995</v>
      </c>
      <c r="E976" s="9">
        <v>143.740005</v>
      </c>
      <c r="F976" s="9">
        <v>143.740005</v>
      </c>
      <c r="G976" s="9">
        <v>1282047.0</v>
      </c>
    </row>
    <row r="977">
      <c r="A977" s="15">
        <v>43628.0</v>
      </c>
      <c r="B977" s="9">
        <v>142.300003</v>
      </c>
      <c r="C977" s="9">
        <v>143.259995</v>
      </c>
      <c r="D977" s="9">
        <v>141.539993</v>
      </c>
      <c r="E977" s="9">
        <v>142.360001</v>
      </c>
      <c r="F977" s="9">
        <v>142.360001</v>
      </c>
      <c r="G977" s="9">
        <v>835819.0</v>
      </c>
    </row>
    <row r="978">
      <c r="A978" s="15">
        <v>43629.0</v>
      </c>
      <c r="B978" s="9">
        <v>141.699997</v>
      </c>
      <c r="C978" s="9">
        <v>143.720001</v>
      </c>
      <c r="D978" s="9">
        <v>140.740005</v>
      </c>
      <c r="E978" s="9">
        <v>142.800003</v>
      </c>
      <c r="F978" s="9">
        <v>142.800003</v>
      </c>
      <c r="G978" s="9">
        <v>706871.0</v>
      </c>
    </row>
    <row r="979">
      <c r="A979" s="15">
        <v>43630.0</v>
      </c>
      <c r="B979" s="9">
        <v>142.179993</v>
      </c>
      <c r="C979" s="9">
        <v>142.460007</v>
      </c>
      <c r="D979" s="9">
        <v>140.380005</v>
      </c>
      <c r="E979" s="9">
        <v>141.240005</v>
      </c>
      <c r="F979" s="9">
        <v>141.240005</v>
      </c>
      <c r="G979" s="9">
        <v>679443.0</v>
      </c>
    </row>
    <row r="980">
      <c r="A980" s="15">
        <v>43633.0</v>
      </c>
      <c r="B980" s="9">
        <v>141.360001</v>
      </c>
      <c r="C980" s="9">
        <v>142.300003</v>
      </c>
      <c r="D980" s="9">
        <v>140.720001</v>
      </c>
      <c r="E980" s="9">
        <v>140.720001</v>
      </c>
      <c r="F980" s="9">
        <v>140.720001</v>
      </c>
      <c r="G980" s="9">
        <v>573699.0</v>
      </c>
    </row>
    <row r="981">
      <c r="A981" s="15">
        <v>43634.0</v>
      </c>
      <c r="B981" s="9">
        <v>140.539993</v>
      </c>
      <c r="C981" s="9">
        <v>144.660004</v>
      </c>
      <c r="D981" s="9">
        <v>139.259995</v>
      </c>
      <c r="E981" s="9">
        <v>143.320007</v>
      </c>
      <c r="F981" s="9">
        <v>143.320007</v>
      </c>
      <c r="G981" s="9">
        <v>1298030.0</v>
      </c>
    </row>
    <row r="982">
      <c r="A982" s="15">
        <v>43635.0</v>
      </c>
      <c r="B982" s="9">
        <v>143.5</v>
      </c>
      <c r="C982" s="9">
        <v>145.360001</v>
      </c>
      <c r="D982" s="9">
        <v>143.039993</v>
      </c>
      <c r="E982" s="9">
        <v>145.360001</v>
      </c>
      <c r="F982" s="9">
        <v>145.360001</v>
      </c>
      <c r="G982" s="9">
        <v>942552.0</v>
      </c>
    </row>
    <row r="983">
      <c r="A983" s="15">
        <v>43636.0</v>
      </c>
      <c r="B983" s="9">
        <v>146.0</v>
      </c>
      <c r="C983" s="9">
        <v>148.300003</v>
      </c>
      <c r="D983" s="9">
        <v>145.759995</v>
      </c>
      <c r="E983" s="9">
        <v>146.899994</v>
      </c>
      <c r="F983" s="9">
        <v>146.899994</v>
      </c>
      <c r="G983" s="9">
        <v>950255.0</v>
      </c>
    </row>
    <row r="984">
      <c r="A984" s="15">
        <v>43637.0</v>
      </c>
      <c r="B984" s="9">
        <v>146.300003</v>
      </c>
      <c r="C984" s="9">
        <v>148.119995</v>
      </c>
      <c r="D984" s="9">
        <v>146.080002</v>
      </c>
      <c r="E984" s="9">
        <v>147.179993</v>
      </c>
      <c r="F984" s="9">
        <v>147.179993</v>
      </c>
      <c r="G984" s="9">
        <v>1657740.0</v>
      </c>
    </row>
    <row r="985">
      <c r="A985" s="15">
        <v>43640.0</v>
      </c>
      <c r="B985" s="9">
        <v>145.520004</v>
      </c>
      <c r="C985" s="9">
        <v>147.0</v>
      </c>
      <c r="D985" s="9">
        <v>144.779999</v>
      </c>
      <c r="E985" s="9">
        <v>147.0</v>
      </c>
      <c r="F985" s="9">
        <v>147.0</v>
      </c>
      <c r="G985" s="9">
        <v>719750.0</v>
      </c>
    </row>
    <row r="986">
      <c r="A986" s="15">
        <v>43641.0</v>
      </c>
      <c r="B986" s="9">
        <v>145.179993</v>
      </c>
      <c r="C986" s="9">
        <v>147.160004</v>
      </c>
      <c r="D986" s="9">
        <v>145.100006</v>
      </c>
      <c r="E986" s="9">
        <v>145.919998</v>
      </c>
      <c r="F986" s="9">
        <v>145.919998</v>
      </c>
      <c r="G986" s="9">
        <v>622729.0</v>
      </c>
    </row>
    <row r="987">
      <c r="A987" s="15">
        <v>43642.0</v>
      </c>
      <c r="B987" s="9">
        <v>145.020004</v>
      </c>
      <c r="C987" s="9">
        <v>147.919998</v>
      </c>
      <c r="D987" s="9">
        <v>145.020004</v>
      </c>
      <c r="E987" s="9">
        <v>147.5</v>
      </c>
      <c r="F987" s="9">
        <v>147.5</v>
      </c>
      <c r="G987" s="9">
        <v>778796.0</v>
      </c>
    </row>
    <row r="988">
      <c r="A988" s="15">
        <v>43643.0</v>
      </c>
      <c r="B988" s="9">
        <v>148.199997</v>
      </c>
      <c r="C988" s="9">
        <v>149.919998</v>
      </c>
      <c r="D988" s="9">
        <v>147.059998</v>
      </c>
      <c r="E988" s="9">
        <v>147.179993</v>
      </c>
      <c r="F988" s="9">
        <v>147.179993</v>
      </c>
      <c r="G988" s="9">
        <v>829787.0</v>
      </c>
    </row>
    <row r="989">
      <c r="A989" s="15">
        <v>43644.0</v>
      </c>
      <c r="B989" s="9">
        <v>147.100006</v>
      </c>
      <c r="C989" s="9">
        <v>148.440002</v>
      </c>
      <c r="D989" s="9">
        <v>146.479996</v>
      </c>
      <c r="E989" s="9">
        <v>148.220001</v>
      </c>
      <c r="F989" s="9">
        <v>148.220001</v>
      </c>
      <c r="G989" s="9">
        <v>889401.0</v>
      </c>
    </row>
    <row r="990">
      <c r="A990" s="15">
        <v>43647.0</v>
      </c>
      <c r="B990" s="9">
        <v>150.399994</v>
      </c>
      <c r="C990" s="9">
        <v>151.740005</v>
      </c>
      <c r="D990" s="9">
        <v>149.039993</v>
      </c>
      <c r="E990" s="9">
        <v>150.0</v>
      </c>
      <c r="F990" s="9">
        <v>150.0</v>
      </c>
      <c r="G990" s="9">
        <v>1144090.0</v>
      </c>
    </row>
    <row r="991">
      <c r="A991" s="15">
        <v>43648.0</v>
      </c>
      <c r="B991" s="9">
        <v>150.380005</v>
      </c>
      <c r="C991" s="9">
        <v>151.440002</v>
      </c>
      <c r="D991" s="9">
        <v>149.139999</v>
      </c>
      <c r="E991" s="9">
        <v>151.0</v>
      </c>
      <c r="F991" s="9">
        <v>151.0</v>
      </c>
      <c r="G991" s="9">
        <v>914033.0</v>
      </c>
    </row>
    <row r="992">
      <c r="A992" s="15">
        <v>43649.0</v>
      </c>
      <c r="B992" s="9">
        <v>151.0</v>
      </c>
      <c r="C992" s="9">
        <v>154.539993</v>
      </c>
      <c r="D992" s="9">
        <v>150.460007</v>
      </c>
      <c r="E992" s="9">
        <v>153.619995</v>
      </c>
      <c r="F992" s="9">
        <v>153.619995</v>
      </c>
      <c r="G992" s="9">
        <v>1388968.0</v>
      </c>
    </row>
    <row r="993">
      <c r="A993" s="15">
        <v>43650.0</v>
      </c>
      <c r="B993" s="9">
        <v>153.580002</v>
      </c>
      <c r="C993" s="9">
        <v>155.479996</v>
      </c>
      <c r="D993" s="9">
        <v>153.179993</v>
      </c>
      <c r="E993" s="9">
        <v>154.639999</v>
      </c>
      <c r="F993" s="9">
        <v>154.639999</v>
      </c>
      <c r="G993" s="9">
        <v>526289.0</v>
      </c>
    </row>
    <row r="994">
      <c r="A994" s="15">
        <v>43651.0</v>
      </c>
      <c r="B994" s="9">
        <v>155.220001</v>
      </c>
      <c r="C994" s="9">
        <v>155.380005</v>
      </c>
      <c r="D994" s="9">
        <v>153.300003</v>
      </c>
      <c r="E994" s="9">
        <v>154.600006</v>
      </c>
      <c r="F994" s="9">
        <v>154.600006</v>
      </c>
      <c r="G994" s="9">
        <v>585164.0</v>
      </c>
    </row>
    <row r="995">
      <c r="A995" s="15">
        <v>43654.0</v>
      </c>
      <c r="B995" s="9">
        <v>153.5</v>
      </c>
      <c r="C995" s="9">
        <v>156.259995</v>
      </c>
      <c r="D995" s="9">
        <v>153.5</v>
      </c>
      <c r="E995" s="9">
        <v>154.800003</v>
      </c>
      <c r="F995" s="9">
        <v>154.800003</v>
      </c>
      <c r="G995" s="9">
        <v>769149.0</v>
      </c>
    </row>
    <row r="996">
      <c r="A996" s="15">
        <v>43655.0</v>
      </c>
      <c r="B996" s="9">
        <v>153.839996</v>
      </c>
      <c r="C996" s="9">
        <v>154.279999</v>
      </c>
      <c r="D996" s="9">
        <v>151.820007</v>
      </c>
      <c r="E996" s="9">
        <v>153.960007</v>
      </c>
      <c r="F996" s="9">
        <v>153.960007</v>
      </c>
      <c r="G996" s="9">
        <v>954106.0</v>
      </c>
    </row>
    <row r="997">
      <c r="A997" s="15">
        <v>43656.0</v>
      </c>
      <c r="B997" s="9">
        <v>154.0</v>
      </c>
      <c r="C997" s="9">
        <v>155.520004</v>
      </c>
      <c r="D997" s="9">
        <v>152.360001</v>
      </c>
      <c r="E997" s="9">
        <v>152.399994</v>
      </c>
      <c r="F997" s="9">
        <v>152.399994</v>
      </c>
      <c r="G997" s="9">
        <v>744021.0</v>
      </c>
    </row>
    <row r="998">
      <c r="A998" s="15">
        <v>43657.0</v>
      </c>
      <c r="B998" s="9">
        <v>153.479996</v>
      </c>
      <c r="C998" s="9">
        <v>154.300003</v>
      </c>
      <c r="D998" s="9">
        <v>151.419998</v>
      </c>
      <c r="E998" s="9">
        <v>151.940002</v>
      </c>
      <c r="F998" s="9">
        <v>151.940002</v>
      </c>
      <c r="G998" s="9">
        <v>726479.0</v>
      </c>
    </row>
    <row r="999">
      <c r="A999" s="15">
        <v>43658.0</v>
      </c>
      <c r="B999" s="9">
        <v>149.880005</v>
      </c>
      <c r="C999" s="9">
        <v>154.919998</v>
      </c>
      <c r="D999" s="9">
        <v>149.600006</v>
      </c>
      <c r="E999" s="9">
        <v>153.539993</v>
      </c>
      <c r="F999" s="9">
        <v>153.539993</v>
      </c>
      <c r="G999" s="9">
        <v>1151108.0</v>
      </c>
    </row>
    <row r="1000">
      <c r="A1000" s="15">
        <v>43661.0</v>
      </c>
      <c r="B1000" s="9">
        <v>154.339996</v>
      </c>
      <c r="C1000" s="9">
        <v>155.080002</v>
      </c>
      <c r="D1000" s="9">
        <v>153.720001</v>
      </c>
      <c r="E1000" s="9">
        <v>154.199997</v>
      </c>
      <c r="F1000" s="9">
        <v>154.199997</v>
      </c>
      <c r="G1000" s="9">
        <v>642534.0</v>
      </c>
    </row>
    <row r="1001">
      <c r="A1001" s="15">
        <v>43662.0</v>
      </c>
      <c r="B1001" s="9">
        <v>154.080002</v>
      </c>
      <c r="C1001" s="9">
        <v>155.419998</v>
      </c>
      <c r="D1001" s="9">
        <v>153.080002</v>
      </c>
      <c r="E1001" s="9">
        <v>154.940002</v>
      </c>
      <c r="F1001" s="9">
        <v>154.940002</v>
      </c>
      <c r="G1001" s="9">
        <v>733432.0</v>
      </c>
    </row>
    <row r="1002">
      <c r="A1002" s="15">
        <v>43663.0</v>
      </c>
      <c r="B1002" s="9">
        <v>154.460007</v>
      </c>
      <c r="C1002" s="9">
        <v>155.559998</v>
      </c>
      <c r="D1002" s="9">
        <v>153.020004</v>
      </c>
      <c r="E1002" s="9">
        <v>153.059998</v>
      </c>
      <c r="F1002" s="9">
        <v>153.059998</v>
      </c>
      <c r="G1002" s="9">
        <v>614328.0</v>
      </c>
    </row>
    <row r="1003">
      <c r="A1003" s="15">
        <v>43664.0</v>
      </c>
      <c r="B1003" s="9">
        <v>153.059998</v>
      </c>
      <c r="C1003" s="9">
        <v>153.279999</v>
      </c>
      <c r="D1003" s="9">
        <v>151.419998</v>
      </c>
      <c r="E1003" s="9">
        <v>151.460007</v>
      </c>
      <c r="F1003" s="9">
        <v>151.460007</v>
      </c>
      <c r="G1003" s="9">
        <v>754543.0</v>
      </c>
    </row>
    <row r="1004">
      <c r="A1004" s="15">
        <v>43665.0</v>
      </c>
      <c r="B1004" s="9">
        <v>151.660004</v>
      </c>
      <c r="C1004" s="9">
        <v>153.199997</v>
      </c>
      <c r="D1004" s="9">
        <v>151.039993</v>
      </c>
      <c r="E1004" s="9">
        <v>151.460007</v>
      </c>
      <c r="F1004" s="9">
        <v>151.460007</v>
      </c>
      <c r="G1004" s="9">
        <v>810813.0</v>
      </c>
    </row>
    <row r="1005">
      <c r="A1005" s="15">
        <v>43668.0</v>
      </c>
      <c r="B1005" s="9">
        <v>150.860001</v>
      </c>
      <c r="C1005" s="9">
        <v>152.940002</v>
      </c>
      <c r="D1005" s="9">
        <v>150.820007</v>
      </c>
      <c r="E1005" s="9">
        <v>151.399994</v>
      </c>
      <c r="F1005" s="9">
        <v>151.399994</v>
      </c>
      <c r="G1005" s="9">
        <v>577673.0</v>
      </c>
    </row>
    <row r="1006">
      <c r="A1006" s="15">
        <v>43669.0</v>
      </c>
      <c r="B1006" s="9">
        <v>151.600006</v>
      </c>
      <c r="C1006" s="9">
        <v>158.119995</v>
      </c>
      <c r="D1006" s="9">
        <v>151.600006</v>
      </c>
      <c r="E1006" s="9">
        <v>157.139999</v>
      </c>
      <c r="F1006" s="9">
        <v>157.139999</v>
      </c>
      <c r="G1006" s="9">
        <v>1920576.0</v>
      </c>
    </row>
    <row r="1007">
      <c r="A1007" s="15">
        <v>43670.0</v>
      </c>
      <c r="B1007" s="9">
        <v>157.020004</v>
      </c>
      <c r="C1007" s="9">
        <v>160.279999</v>
      </c>
      <c r="D1007" s="9">
        <v>156.059998</v>
      </c>
      <c r="E1007" s="9">
        <v>158.619995</v>
      </c>
      <c r="F1007" s="9">
        <v>158.619995</v>
      </c>
      <c r="G1007" s="9">
        <v>1497678.0</v>
      </c>
    </row>
    <row r="1008">
      <c r="A1008" s="15">
        <v>43671.0</v>
      </c>
      <c r="B1008" s="9">
        <v>160.880005</v>
      </c>
      <c r="C1008" s="9">
        <v>162.039993</v>
      </c>
      <c r="D1008" s="9">
        <v>152.960007</v>
      </c>
      <c r="E1008" s="9">
        <v>154.059998</v>
      </c>
      <c r="F1008" s="9">
        <v>154.059998</v>
      </c>
      <c r="G1008" s="9">
        <v>2168067.0</v>
      </c>
    </row>
    <row r="1009">
      <c r="A1009" s="15">
        <v>43672.0</v>
      </c>
      <c r="B1009" s="9">
        <v>155.119995</v>
      </c>
      <c r="C1009" s="9">
        <v>156.360001</v>
      </c>
      <c r="D1009" s="9">
        <v>153.899994</v>
      </c>
      <c r="E1009" s="9">
        <v>155.259995</v>
      </c>
      <c r="F1009" s="9">
        <v>155.259995</v>
      </c>
      <c r="G1009" s="9">
        <v>1093111.0</v>
      </c>
    </row>
    <row r="1010">
      <c r="A1010" s="15">
        <v>43675.0</v>
      </c>
      <c r="B1010" s="9">
        <v>154.919998</v>
      </c>
      <c r="C1010" s="9">
        <v>155.300003</v>
      </c>
      <c r="D1010" s="9">
        <v>152.199997</v>
      </c>
      <c r="E1010" s="9">
        <v>153.199997</v>
      </c>
      <c r="F1010" s="9">
        <v>153.199997</v>
      </c>
      <c r="G1010" s="9">
        <v>974909.0</v>
      </c>
    </row>
    <row r="1011">
      <c r="A1011" s="15">
        <v>43676.0</v>
      </c>
      <c r="B1011" s="9">
        <v>152.720001</v>
      </c>
      <c r="C1011" s="9">
        <v>153.460007</v>
      </c>
      <c r="D1011" s="9">
        <v>150.039993</v>
      </c>
      <c r="E1011" s="9">
        <v>151.740005</v>
      </c>
      <c r="F1011" s="9">
        <v>151.740005</v>
      </c>
      <c r="G1011" s="9">
        <v>1194339.0</v>
      </c>
    </row>
    <row r="1012">
      <c r="A1012" s="15">
        <v>43677.0</v>
      </c>
      <c r="B1012" s="9">
        <v>151.619995</v>
      </c>
      <c r="C1012" s="9">
        <v>153.279999</v>
      </c>
      <c r="D1012" s="9">
        <v>150.940002</v>
      </c>
      <c r="E1012" s="9">
        <v>150.940002</v>
      </c>
      <c r="F1012" s="9">
        <v>150.940002</v>
      </c>
      <c r="G1012" s="9">
        <v>833751.0</v>
      </c>
    </row>
    <row r="1013">
      <c r="A1013" s="15">
        <v>43678.0</v>
      </c>
      <c r="B1013" s="9">
        <v>150.800003</v>
      </c>
      <c r="C1013" s="9">
        <v>151.800003</v>
      </c>
      <c r="D1013" s="9">
        <v>149.479996</v>
      </c>
      <c r="E1013" s="9">
        <v>150.639999</v>
      </c>
      <c r="F1013" s="9">
        <v>150.639999</v>
      </c>
      <c r="G1013" s="9">
        <v>801676.0</v>
      </c>
    </row>
    <row r="1014">
      <c r="A1014" s="15">
        <v>43679.0</v>
      </c>
      <c r="B1014" s="9">
        <v>147.360001</v>
      </c>
      <c r="C1014" s="9">
        <v>148.0</v>
      </c>
      <c r="D1014" s="9">
        <v>143.639999</v>
      </c>
      <c r="E1014" s="9">
        <v>146.240005</v>
      </c>
      <c r="F1014" s="9">
        <v>146.240005</v>
      </c>
      <c r="G1014" s="9">
        <v>2145312.0</v>
      </c>
    </row>
    <row r="1015">
      <c r="A1015" s="15">
        <v>43682.0</v>
      </c>
      <c r="B1015" s="9">
        <v>144.020004</v>
      </c>
      <c r="C1015" s="9">
        <v>145.339996</v>
      </c>
      <c r="D1015" s="9">
        <v>141.139999</v>
      </c>
      <c r="E1015" s="9">
        <v>142.979996</v>
      </c>
      <c r="F1015" s="9">
        <v>142.979996</v>
      </c>
      <c r="G1015" s="9">
        <v>1541674.0</v>
      </c>
    </row>
    <row r="1016">
      <c r="A1016" s="15">
        <v>43683.0</v>
      </c>
      <c r="B1016" s="9">
        <v>143.199997</v>
      </c>
      <c r="C1016" s="9">
        <v>145.020004</v>
      </c>
      <c r="D1016" s="9">
        <v>142.380005</v>
      </c>
      <c r="E1016" s="9">
        <v>142.940002</v>
      </c>
      <c r="F1016" s="9">
        <v>142.940002</v>
      </c>
      <c r="G1016" s="9">
        <v>896741.0</v>
      </c>
    </row>
    <row r="1017">
      <c r="A1017" s="15">
        <v>43684.0</v>
      </c>
      <c r="B1017" s="9">
        <v>144.080002</v>
      </c>
      <c r="C1017" s="9">
        <v>145.160004</v>
      </c>
      <c r="D1017" s="9">
        <v>141.520004</v>
      </c>
      <c r="E1017" s="9">
        <v>142.779999</v>
      </c>
      <c r="F1017" s="9">
        <v>142.779999</v>
      </c>
      <c r="G1017" s="9">
        <v>834697.0</v>
      </c>
    </row>
    <row r="1018">
      <c r="A1018" s="15">
        <v>43685.0</v>
      </c>
      <c r="B1018" s="9">
        <v>145.0</v>
      </c>
      <c r="C1018" s="9">
        <v>145.0</v>
      </c>
      <c r="D1018" s="9">
        <v>142.940002</v>
      </c>
      <c r="E1018" s="9">
        <v>144.279999</v>
      </c>
      <c r="F1018" s="9">
        <v>144.279999</v>
      </c>
      <c r="G1018" s="9">
        <v>733755.0</v>
      </c>
    </row>
    <row r="1019">
      <c r="A1019" s="15">
        <v>43686.0</v>
      </c>
      <c r="B1019" s="9">
        <v>143.539993</v>
      </c>
      <c r="C1019" s="9">
        <v>143.720001</v>
      </c>
      <c r="D1019" s="9">
        <v>140.479996</v>
      </c>
      <c r="E1019" s="9">
        <v>141.339996</v>
      </c>
      <c r="F1019" s="9">
        <v>141.339996</v>
      </c>
      <c r="G1019" s="9">
        <v>1193042.0</v>
      </c>
    </row>
    <row r="1020">
      <c r="A1020" s="15">
        <v>43689.0</v>
      </c>
      <c r="B1020" s="9">
        <v>141.899994</v>
      </c>
      <c r="C1020" s="9">
        <v>142.5</v>
      </c>
      <c r="D1020" s="9">
        <v>140.039993</v>
      </c>
      <c r="E1020" s="9">
        <v>140.960007</v>
      </c>
      <c r="F1020" s="9">
        <v>140.960007</v>
      </c>
      <c r="G1020" s="9">
        <v>676890.0</v>
      </c>
    </row>
    <row r="1021">
      <c r="A1021" s="15">
        <v>43690.0</v>
      </c>
      <c r="B1021" s="9">
        <v>140.0</v>
      </c>
      <c r="C1021" s="9">
        <v>145.160004</v>
      </c>
      <c r="D1021" s="9">
        <v>139.360001</v>
      </c>
      <c r="E1021" s="9">
        <v>142.899994</v>
      </c>
      <c r="F1021" s="9">
        <v>142.899994</v>
      </c>
      <c r="G1021" s="9">
        <v>1427927.0</v>
      </c>
    </row>
    <row r="1022">
      <c r="A1022" s="15">
        <v>43691.0</v>
      </c>
      <c r="B1022" s="9">
        <v>143.100006</v>
      </c>
      <c r="C1022" s="9">
        <v>143.100006</v>
      </c>
      <c r="D1022" s="9">
        <v>138.679993</v>
      </c>
      <c r="E1022" s="9">
        <v>139.880005</v>
      </c>
      <c r="F1022" s="9">
        <v>139.880005</v>
      </c>
      <c r="G1022" s="9">
        <v>1204520.0</v>
      </c>
    </row>
    <row r="1023">
      <c r="A1023" s="15">
        <v>43692.0</v>
      </c>
      <c r="B1023" s="9">
        <v>140.880005</v>
      </c>
      <c r="C1023" s="9">
        <v>141.119995</v>
      </c>
      <c r="D1023" s="9">
        <v>136.940002</v>
      </c>
      <c r="E1023" s="9">
        <v>138.160004</v>
      </c>
      <c r="F1023" s="9">
        <v>138.160004</v>
      </c>
      <c r="G1023" s="9">
        <v>1078890.0</v>
      </c>
    </row>
    <row r="1024">
      <c r="A1024" s="15">
        <v>43693.0</v>
      </c>
      <c r="B1024" s="9">
        <v>138.960007</v>
      </c>
      <c r="C1024" s="9">
        <v>140.0</v>
      </c>
      <c r="D1024" s="9">
        <v>137.960007</v>
      </c>
      <c r="E1024" s="9">
        <v>139.860001</v>
      </c>
      <c r="F1024" s="9">
        <v>139.860001</v>
      </c>
      <c r="G1024" s="9">
        <v>776293.0</v>
      </c>
    </row>
    <row r="1025">
      <c r="A1025" s="15">
        <v>43696.0</v>
      </c>
      <c r="B1025" s="9">
        <v>141.339996</v>
      </c>
      <c r="C1025" s="9">
        <v>143.160004</v>
      </c>
      <c r="D1025" s="9">
        <v>140.979996</v>
      </c>
      <c r="E1025" s="9">
        <v>142.320007</v>
      </c>
      <c r="F1025" s="9">
        <v>142.320007</v>
      </c>
      <c r="G1025" s="9">
        <v>773315.0</v>
      </c>
    </row>
    <row r="1026">
      <c r="A1026" s="15">
        <v>43697.0</v>
      </c>
      <c r="B1026" s="9">
        <v>141.820007</v>
      </c>
      <c r="C1026" s="9">
        <v>143.059998</v>
      </c>
      <c r="D1026" s="9">
        <v>140.699997</v>
      </c>
      <c r="E1026" s="9">
        <v>141.139999</v>
      </c>
      <c r="F1026" s="9">
        <v>141.139999</v>
      </c>
      <c r="G1026" s="9">
        <v>526879.0</v>
      </c>
    </row>
    <row r="1027">
      <c r="A1027" s="15">
        <v>43698.0</v>
      </c>
      <c r="B1027" s="9">
        <v>141.339996</v>
      </c>
      <c r="C1027" s="9">
        <v>144.160004</v>
      </c>
      <c r="D1027" s="9">
        <v>141.300003</v>
      </c>
      <c r="E1027" s="9">
        <v>142.639999</v>
      </c>
      <c r="F1027" s="9">
        <v>142.639999</v>
      </c>
      <c r="G1027" s="9">
        <v>666201.0</v>
      </c>
    </row>
    <row r="1028">
      <c r="A1028" s="15">
        <v>43699.0</v>
      </c>
      <c r="B1028" s="9">
        <v>142.5</v>
      </c>
      <c r="C1028" s="9">
        <v>144.839996</v>
      </c>
      <c r="D1028" s="9">
        <v>141.899994</v>
      </c>
      <c r="E1028" s="9">
        <v>143.059998</v>
      </c>
      <c r="F1028" s="9">
        <v>143.059998</v>
      </c>
      <c r="G1028" s="9">
        <v>781883.0</v>
      </c>
    </row>
    <row r="1029">
      <c r="A1029" s="15">
        <v>43700.0</v>
      </c>
      <c r="B1029" s="9">
        <v>143.320007</v>
      </c>
      <c r="C1029" s="9">
        <v>144.119995</v>
      </c>
      <c r="D1029" s="9">
        <v>140.860001</v>
      </c>
      <c r="E1029" s="9">
        <v>141.160004</v>
      </c>
      <c r="F1029" s="9">
        <v>141.160004</v>
      </c>
      <c r="G1029" s="9">
        <v>1001692.0</v>
      </c>
    </row>
    <row r="1030">
      <c r="A1030" s="15">
        <v>43703.0</v>
      </c>
      <c r="B1030" s="9">
        <v>140.919998</v>
      </c>
      <c r="C1030" s="9">
        <v>142.660004</v>
      </c>
      <c r="D1030" s="9">
        <v>140.119995</v>
      </c>
      <c r="E1030" s="9">
        <v>142.179993</v>
      </c>
      <c r="F1030" s="9">
        <v>142.179993</v>
      </c>
      <c r="G1030" s="9">
        <v>646712.0</v>
      </c>
    </row>
    <row r="1031">
      <c r="A1031" s="15">
        <v>43704.0</v>
      </c>
      <c r="B1031" s="9">
        <v>142.320007</v>
      </c>
      <c r="C1031" s="9">
        <v>145.0</v>
      </c>
      <c r="D1031" s="9">
        <v>141.559998</v>
      </c>
      <c r="E1031" s="9">
        <v>143.5</v>
      </c>
      <c r="F1031" s="9">
        <v>143.5</v>
      </c>
      <c r="G1031" s="9">
        <v>873148.0</v>
      </c>
    </row>
    <row r="1032">
      <c r="A1032" s="15">
        <v>43705.0</v>
      </c>
      <c r="B1032" s="9">
        <v>143.5</v>
      </c>
      <c r="C1032" s="9">
        <v>143.960007</v>
      </c>
      <c r="D1032" s="9">
        <v>142.119995</v>
      </c>
      <c r="E1032" s="9">
        <v>143.539993</v>
      </c>
      <c r="F1032" s="9">
        <v>143.539993</v>
      </c>
      <c r="G1032" s="9">
        <v>396548.0</v>
      </c>
    </row>
    <row r="1033">
      <c r="A1033" s="15">
        <v>43706.0</v>
      </c>
      <c r="B1033" s="9">
        <v>143.460007</v>
      </c>
      <c r="C1033" s="9">
        <v>146.199997</v>
      </c>
      <c r="D1033" s="9">
        <v>142.779999</v>
      </c>
      <c r="E1033" s="9">
        <v>145.279999</v>
      </c>
      <c r="F1033" s="9">
        <v>145.279999</v>
      </c>
      <c r="G1033" s="9">
        <v>821156.0</v>
      </c>
    </row>
    <row r="1034">
      <c r="A1034" s="15">
        <v>43707.0</v>
      </c>
      <c r="B1034" s="9">
        <v>145.539993</v>
      </c>
      <c r="C1034" s="9">
        <v>148.300003</v>
      </c>
      <c r="D1034" s="9">
        <v>145.5</v>
      </c>
      <c r="E1034" s="9">
        <v>146.100006</v>
      </c>
      <c r="F1034" s="9">
        <v>146.100006</v>
      </c>
      <c r="G1034" s="9">
        <v>940001.0</v>
      </c>
    </row>
    <row r="1035">
      <c r="A1035" s="15">
        <v>43710.0</v>
      </c>
      <c r="B1035" s="9">
        <v>145.660004</v>
      </c>
      <c r="C1035" s="9">
        <v>146.940002</v>
      </c>
      <c r="D1035" s="9">
        <v>145.220001</v>
      </c>
      <c r="E1035" s="9">
        <v>146.660004</v>
      </c>
      <c r="F1035" s="9">
        <v>146.660004</v>
      </c>
      <c r="G1035" s="9">
        <v>432643.0</v>
      </c>
    </row>
    <row r="1036">
      <c r="A1036" s="15">
        <v>43711.0</v>
      </c>
      <c r="B1036" s="9">
        <v>146.759995</v>
      </c>
      <c r="C1036" s="9">
        <v>147.080002</v>
      </c>
      <c r="D1036" s="9">
        <v>145.5</v>
      </c>
      <c r="E1036" s="9">
        <v>146.279999</v>
      </c>
      <c r="F1036" s="9">
        <v>146.279999</v>
      </c>
      <c r="G1036" s="9">
        <v>660855.0</v>
      </c>
    </row>
    <row r="1037">
      <c r="A1037" s="15">
        <v>43712.0</v>
      </c>
      <c r="B1037" s="9">
        <v>148.380005</v>
      </c>
      <c r="C1037" s="9">
        <v>149.259995</v>
      </c>
      <c r="D1037" s="9">
        <v>147.479996</v>
      </c>
      <c r="E1037" s="9">
        <v>147.960007</v>
      </c>
      <c r="F1037" s="9">
        <v>147.960007</v>
      </c>
      <c r="G1037" s="9">
        <v>829713.0</v>
      </c>
    </row>
    <row r="1038">
      <c r="A1038" s="15">
        <v>43713.0</v>
      </c>
      <c r="B1038" s="9">
        <v>149.5</v>
      </c>
      <c r="C1038" s="9">
        <v>152.100006</v>
      </c>
      <c r="D1038" s="9">
        <v>149.160004</v>
      </c>
      <c r="E1038" s="9">
        <v>150.839996</v>
      </c>
      <c r="F1038" s="9">
        <v>150.839996</v>
      </c>
      <c r="G1038" s="9">
        <v>1084316.0</v>
      </c>
    </row>
    <row r="1039">
      <c r="A1039" s="15">
        <v>43714.0</v>
      </c>
      <c r="B1039" s="9">
        <v>150.800003</v>
      </c>
      <c r="C1039" s="9">
        <v>152.419998</v>
      </c>
      <c r="D1039" s="9">
        <v>148.779999</v>
      </c>
      <c r="E1039" s="9">
        <v>150.399994</v>
      </c>
      <c r="F1039" s="9">
        <v>150.399994</v>
      </c>
      <c r="G1039" s="9">
        <v>1133953.0</v>
      </c>
    </row>
    <row r="1040">
      <c r="A1040" s="15">
        <v>43717.0</v>
      </c>
      <c r="B1040" s="9">
        <v>151.380005</v>
      </c>
      <c r="C1040" s="9">
        <v>154.539993</v>
      </c>
      <c r="D1040" s="9">
        <v>150.639999</v>
      </c>
      <c r="E1040" s="9">
        <v>154.080002</v>
      </c>
      <c r="F1040" s="9">
        <v>154.080002</v>
      </c>
      <c r="G1040" s="9">
        <v>1096532.0</v>
      </c>
    </row>
    <row r="1041">
      <c r="A1041" s="15">
        <v>43718.0</v>
      </c>
      <c r="B1041" s="9">
        <v>154.0</v>
      </c>
      <c r="C1041" s="9">
        <v>156.300003</v>
      </c>
      <c r="D1041" s="9">
        <v>153.919998</v>
      </c>
      <c r="E1041" s="9">
        <v>154.619995</v>
      </c>
      <c r="F1041" s="9">
        <v>154.619995</v>
      </c>
      <c r="G1041" s="9">
        <v>1048664.0</v>
      </c>
    </row>
    <row r="1042">
      <c r="A1042" s="15">
        <v>43719.0</v>
      </c>
      <c r="B1042" s="9">
        <v>156.0</v>
      </c>
      <c r="C1042" s="9">
        <v>157.899994</v>
      </c>
      <c r="D1042" s="9">
        <v>154.699997</v>
      </c>
      <c r="E1042" s="9">
        <v>155.699997</v>
      </c>
      <c r="F1042" s="9">
        <v>155.699997</v>
      </c>
      <c r="G1042" s="9">
        <v>1204864.0</v>
      </c>
    </row>
    <row r="1043">
      <c r="A1043" s="15">
        <v>43720.0</v>
      </c>
      <c r="B1043" s="9">
        <v>154.639999</v>
      </c>
      <c r="C1043" s="9">
        <v>158.080002</v>
      </c>
      <c r="D1043" s="9">
        <v>154.179993</v>
      </c>
      <c r="E1043" s="9">
        <v>156.759995</v>
      </c>
      <c r="F1043" s="9">
        <v>156.759995</v>
      </c>
      <c r="G1043" s="9">
        <v>1543292.0</v>
      </c>
    </row>
    <row r="1044">
      <c r="A1044" s="15">
        <v>43721.0</v>
      </c>
      <c r="B1044" s="9">
        <v>156.960007</v>
      </c>
      <c r="C1044" s="9">
        <v>159.0</v>
      </c>
      <c r="D1044" s="9">
        <v>156.600006</v>
      </c>
      <c r="E1044" s="9">
        <v>158.059998</v>
      </c>
      <c r="F1044" s="9">
        <v>158.059998</v>
      </c>
      <c r="G1044" s="9">
        <v>1002428.0</v>
      </c>
    </row>
    <row r="1045">
      <c r="A1045" s="15">
        <v>43724.0</v>
      </c>
      <c r="B1045" s="9">
        <v>156.5</v>
      </c>
      <c r="C1045" s="9">
        <v>158.179993</v>
      </c>
      <c r="D1045" s="9">
        <v>156.020004</v>
      </c>
      <c r="E1045" s="9">
        <v>157.559998</v>
      </c>
      <c r="F1045" s="9">
        <v>157.559998</v>
      </c>
      <c r="G1045" s="9">
        <v>557423.0</v>
      </c>
    </row>
    <row r="1046">
      <c r="A1046" s="15">
        <v>43725.0</v>
      </c>
      <c r="B1046" s="9">
        <v>156.899994</v>
      </c>
      <c r="C1046" s="9">
        <v>157.199997</v>
      </c>
      <c r="D1046" s="9">
        <v>154.320007</v>
      </c>
      <c r="E1046" s="9">
        <v>155.839996</v>
      </c>
      <c r="F1046" s="9">
        <v>155.839996</v>
      </c>
      <c r="G1046" s="9">
        <v>778956.0</v>
      </c>
    </row>
    <row r="1047">
      <c r="A1047" s="15">
        <v>43726.0</v>
      </c>
      <c r="B1047" s="9">
        <v>155.199997</v>
      </c>
      <c r="C1047" s="9">
        <v>156.460007</v>
      </c>
      <c r="D1047" s="9">
        <v>154.899994</v>
      </c>
      <c r="E1047" s="9">
        <v>155.940002</v>
      </c>
      <c r="F1047" s="9">
        <v>155.940002</v>
      </c>
      <c r="G1047" s="9">
        <v>680122.0</v>
      </c>
    </row>
    <row r="1048">
      <c r="A1048" s="15">
        <v>43727.0</v>
      </c>
      <c r="B1048" s="9">
        <v>156.119995</v>
      </c>
      <c r="C1048" s="9">
        <v>158.919998</v>
      </c>
      <c r="D1048" s="9">
        <v>155.399994</v>
      </c>
      <c r="E1048" s="9">
        <v>158.919998</v>
      </c>
      <c r="F1048" s="9">
        <v>158.919998</v>
      </c>
      <c r="G1048" s="9">
        <v>1159280.0</v>
      </c>
    </row>
    <row r="1049">
      <c r="A1049" s="15">
        <v>43728.0</v>
      </c>
      <c r="B1049" s="9">
        <v>159.0</v>
      </c>
      <c r="C1049" s="9">
        <v>161.080002</v>
      </c>
      <c r="D1049" s="9">
        <v>158.360001</v>
      </c>
      <c r="E1049" s="9">
        <v>159.800003</v>
      </c>
      <c r="F1049" s="9">
        <v>159.800003</v>
      </c>
      <c r="G1049" s="9">
        <v>2572940.0</v>
      </c>
    </row>
    <row r="1050">
      <c r="A1050" s="15">
        <v>43731.0</v>
      </c>
      <c r="B1050" s="9">
        <v>158.899994</v>
      </c>
      <c r="C1050" s="9">
        <v>159.220001</v>
      </c>
      <c r="D1050" s="9">
        <v>155.740005</v>
      </c>
      <c r="E1050" s="9">
        <v>156.580002</v>
      </c>
      <c r="F1050" s="9">
        <v>156.580002</v>
      </c>
      <c r="G1050" s="9">
        <v>1095294.0</v>
      </c>
    </row>
    <row r="1051">
      <c r="A1051" s="15">
        <v>43732.0</v>
      </c>
      <c r="B1051" s="9">
        <v>156.800003</v>
      </c>
      <c r="C1051" s="9">
        <v>157.360001</v>
      </c>
      <c r="D1051" s="9">
        <v>151.919998</v>
      </c>
      <c r="E1051" s="9">
        <v>153.199997</v>
      </c>
      <c r="F1051" s="9">
        <v>153.199997</v>
      </c>
      <c r="G1051" s="9">
        <v>1452210.0</v>
      </c>
    </row>
    <row r="1052">
      <c r="A1052" s="15">
        <v>43733.0</v>
      </c>
      <c r="B1052" s="9">
        <v>151.520004</v>
      </c>
      <c r="C1052" s="9">
        <v>153.880005</v>
      </c>
      <c r="D1052" s="9">
        <v>151.059998</v>
      </c>
      <c r="E1052" s="9">
        <v>153.880005</v>
      </c>
      <c r="F1052" s="9">
        <v>153.880005</v>
      </c>
      <c r="G1052" s="9">
        <v>919492.0</v>
      </c>
    </row>
    <row r="1053">
      <c r="A1053" s="15">
        <v>43734.0</v>
      </c>
      <c r="B1053" s="9">
        <v>153.919998</v>
      </c>
      <c r="C1053" s="9">
        <v>155.419998</v>
      </c>
      <c r="D1053" s="9">
        <v>153.240005</v>
      </c>
      <c r="E1053" s="9">
        <v>153.639999</v>
      </c>
      <c r="F1053" s="9">
        <v>153.639999</v>
      </c>
      <c r="G1053" s="9">
        <v>506609.0</v>
      </c>
    </row>
    <row r="1054">
      <c r="A1054" s="15">
        <v>43735.0</v>
      </c>
      <c r="B1054" s="9">
        <v>154.360001</v>
      </c>
      <c r="C1054" s="9">
        <v>155.539993</v>
      </c>
      <c r="D1054" s="9">
        <v>154.240005</v>
      </c>
      <c r="E1054" s="9">
        <v>154.899994</v>
      </c>
      <c r="F1054" s="9">
        <v>154.899994</v>
      </c>
      <c r="G1054" s="9">
        <v>472449.0</v>
      </c>
    </row>
    <row r="1055">
      <c r="A1055" s="15">
        <v>43738.0</v>
      </c>
      <c r="B1055" s="9">
        <v>154.360001</v>
      </c>
      <c r="C1055" s="9">
        <v>156.360001</v>
      </c>
      <c r="D1055" s="9">
        <v>153.559998</v>
      </c>
      <c r="E1055" s="9">
        <v>156.059998</v>
      </c>
      <c r="F1055" s="9">
        <v>156.059998</v>
      </c>
      <c r="G1055" s="9">
        <v>780092.0</v>
      </c>
    </row>
    <row r="1056">
      <c r="A1056" s="15">
        <v>43739.0</v>
      </c>
      <c r="B1056" s="9">
        <v>156.399994</v>
      </c>
      <c r="C1056" s="9">
        <v>157.660004</v>
      </c>
      <c r="D1056" s="9">
        <v>153.179993</v>
      </c>
      <c r="E1056" s="9">
        <v>153.800003</v>
      </c>
      <c r="F1056" s="9">
        <v>153.800003</v>
      </c>
      <c r="G1056" s="9">
        <v>827133.0</v>
      </c>
    </row>
    <row r="1057">
      <c r="A1057" s="15">
        <v>43740.0</v>
      </c>
      <c r="B1057" s="9">
        <v>153.5</v>
      </c>
      <c r="C1057" s="9">
        <v>153.740005</v>
      </c>
      <c r="D1057" s="9">
        <v>148.919998</v>
      </c>
      <c r="E1057" s="9">
        <v>149.139999</v>
      </c>
      <c r="F1057" s="9">
        <v>149.139999</v>
      </c>
      <c r="G1057" s="9">
        <v>1176460.0</v>
      </c>
    </row>
    <row r="1058">
      <c r="A1058" s="15">
        <v>43742.0</v>
      </c>
      <c r="B1058" s="9">
        <v>148.940002</v>
      </c>
      <c r="C1058" s="9">
        <v>149.300003</v>
      </c>
      <c r="D1058" s="9">
        <v>146.539993</v>
      </c>
      <c r="E1058" s="9">
        <v>147.820007</v>
      </c>
      <c r="F1058" s="9">
        <v>147.820007</v>
      </c>
      <c r="G1058" s="9">
        <v>1124048.0</v>
      </c>
    </row>
    <row r="1059">
      <c r="A1059" s="15">
        <v>43745.0</v>
      </c>
      <c r="B1059" s="9">
        <v>147.839996</v>
      </c>
      <c r="C1059" s="9">
        <v>148.660004</v>
      </c>
      <c r="D1059" s="9">
        <v>146.199997</v>
      </c>
      <c r="E1059" s="9">
        <v>148.539993</v>
      </c>
      <c r="F1059" s="9">
        <v>148.539993</v>
      </c>
      <c r="G1059" s="9">
        <v>470517.0</v>
      </c>
    </row>
    <row r="1060">
      <c r="A1060" s="15">
        <v>43746.0</v>
      </c>
      <c r="B1060" s="9">
        <v>149.759995</v>
      </c>
      <c r="C1060" s="9">
        <v>150.119995</v>
      </c>
      <c r="D1060" s="9">
        <v>146.639999</v>
      </c>
      <c r="E1060" s="9">
        <v>149.100006</v>
      </c>
      <c r="F1060" s="9">
        <v>149.100006</v>
      </c>
      <c r="G1060" s="9">
        <v>842596.0</v>
      </c>
    </row>
    <row r="1061">
      <c r="A1061" s="15">
        <v>43747.0</v>
      </c>
      <c r="B1061" s="9">
        <v>148.520004</v>
      </c>
      <c r="C1061" s="9">
        <v>151.259995</v>
      </c>
      <c r="D1061" s="9">
        <v>148.199997</v>
      </c>
      <c r="E1061" s="9">
        <v>150.0</v>
      </c>
      <c r="F1061" s="9">
        <v>150.0</v>
      </c>
      <c r="G1061" s="9">
        <v>591144.0</v>
      </c>
    </row>
    <row r="1062">
      <c r="A1062" s="15">
        <v>43748.0</v>
      </c>
      <c r="B1062" s="9">
        <v>152.0</v>
      </c>
      <c r="C1062" s="9">
        <v>154.800003</v>
      </c>
      <c r="D1062" s="9">
        <v>150.839996</v>
      </c>
      <c r="E1062" s="9">
        <v>153.940002</v>
      </c>
      <c r="F1062" s="9">
        <v>153.940002</v>
      </c>
      <c r="G1062" s="9">
        <v>1092565.0</v>
      </c>
    </row>
    <row r="1063">
      <c r="A1063" s="15">
        <v>43749.0</v>
      </c>
      <c r="B1063" s="9">
        <v>154.660004</v>
      </c>
      <c r="C1063" s="9">
        <v>162.119995</v>
      </c>
      <c r="D1063" s="9">
        <v>154.139999</v>
      </c>
      <c r="E1063" s="9">
        <v>161.5</v>
      </c>
      <c r="F1063" s="9">
        <v>161.5</v>
      </c>
      <c r="G1063" s="9">
        <v>1820836.0</v>
      </c>
    </row>
    <row r="1064">
      <c r="A1064" s="15">
        <v>43752.0</v>
      </c>
      <c r="B1064" s="9">
        <v>160.0</v>
      </c>
      <c r="C1064" s="9">
        <v>162.199997</v>
      </c>
      <c r="D1064" s="9">
        <v>159.160004</v>
      </c>
      <c r="E1064" s="9">
        <v>161.839996</v>
      </c>
      <c r="F1064" s="9">
        <v>161.839996</v>
      </c>
      <c r="G1064" s="9">
        <v>1106573.0</v>
      </c>
    </row>
    <row r="1065">
      <c r="A1065" s="15">
        <v>43753.0</v>
      </c>
      <c r="B1065" s="9">
        <v>162.899994</v>
      </c>
      <c r="C1065" s="9">
        <v>165.5</v>
      </c>
      <c r="D1065" s="9">
        <v>161.960007</v>
      </c>
      <c r="E1065" s="9">
        <v>164.639999</v>
      </c>
      <c r="F1065" s="9">
        <v>164.639999</v>
      </c>
      <c r="G1065" s="9">
        <v>1265708.0</v>
      </c>
    </row>
    <row r="1066">
      <c r="A1066" s="15">
        <v>43754.0</v>
      </c>
      <c r="B1066" s="9">
        <v>164.119995</v>
      </c>
      <c r="C1066" s="9">
        <v>169.979996</v>
      </c>
      <c r="D1066" s="9">
        <v>164.0</v>
      </c>
      <c r="E1066" s="9">
        <v>169.779999</v>
      </c>
      <c r="F1066" s="9">
        <v>169.779999</v>
      </c>
      <c r="G1066" s="9">
        <v>2025267.0</v>
      </c>
    </row>
    <row r="1067">
      <c r="A1067" s="15">
        <v>43755.0</v>
      </c>
      <c r="B1067" s="9">
        <v>169.380005</v>
      </c>
      <c r="C1067" s="9">
        <v>173.300003</v>
      </c>
      <c r="D1067" s="9">
        <v>168.919998</v>
      </c>
      <c r="E1067" s="9">
        <v>170.179993</v>
      </c>
      <c r="F1067" s="9">
        <v>170.179993</v>
      </c>
      <c r="G1067" s="9">
        <v>1660704.0</v>
      </c>
    </row>
    <row r="1068">
      <c r="A1068" s="15">
        <v>43756.0</v>
      </c>
      <c r="B1068" s="9">
        <v>165.199997</v>
      </c>
      <c r="C1068" s="9">
        <v>169.919998</v>
      </c>
      <c r="D1068" s="9">
        <v>164.100006</v>
      </c>
      <c r="E1068" s="9">
        <v>169.339996</v>
      </c>
      <c r="F1068" s="9">
        <v>169.339996</v>
      </c>
      <c r="G1068" s="9">
        <v>1437938.0</v>
      </c>
    </row>
    <row r="1069">
      <c r="A1069" s="15">
        <v>43759.0</v>
      </c>
      <c r="B1069" s="9">
        <v>169.5</v>
      </c>
      <c r="C1069" s="9">
        <v>172.160004</v>
      </c>
      <c r="D1069" s="9">
        <v>169.5</v>
      </c>
      <c r="E1069" s="9">
        <v>170.880005</v>
      </c>
      <c r="F1069" s="9">
        <v>170.880005</v>
      </c>
      <c r="G1069" s="9">
        <v>994619.0</v>
      </c>
    </row>
    <row r="1070">
      <c r="A1070" s="15">
        <v>43760.0</v>
      </c>
      <c r="B1070" s="9">
        <v>171.100006</v>
      </c>
      <c r="C1070" s="9">
        <v>171.979996</v>
      </c>
      <c r="D1070" s="9">
        <v>170.179993</v>
      </c>
      <c r="E1070" s="9">
        <v>171.020004</v>
      </c>
      <c r="F1070" s="9">
        <v>171.020004</v>
      </c>
      <c r="G1070" s="9">
        <v>763069.0</v>
      </c>
    </row>
    <row r="1071">
      <c r="A1071" s="15">
        <v>43761.0</v>
      </c>
      <c r="B1071" s="9">
        <v>168.800003</v>
      </c>
      <c r="C1071" s="9">
        <v>171.940002</v>
      </c>
      <c r="D1071" s="9">
        <v>168.240005</v>
      </c>
      <c r="E1071" s="9">
        <v>171.619995</v>
      </c>
      <c r="F1071" s="9">
        <v>171.619995</v>
      </c>
      <c r="G1071" s="9">
        <v>835720.0</v>
      </c>
    </row>
    <row r="1072">
      <c r="A1072" s="15">
        <v>43762.0</v>
      </c>
      <c r="B1072" s="9">
        <v>172.080002</v>
      </c>
      <c r="C1072" s="9">
        <v>175.160004</v>
      </c>
      <c r="D1072" s="9">
        <v>172.059998</v>
      </c>
      <c r="E1072" s="9">
        <v>175.0</v>
      </c>
      <c r="F1072" s="9">
        <v>175.0</v>
      </c>
      <c r="G1072" s="9">
        <v>1297823.0</v>
      </c>
    </row>
    <row r="1073">
      <c r="A1073" s="15">
        <v>43763.0</v>
      </c>
      <c r="B1073" s="9">
        <v>175.080002</v>
      </c>
      <c r="C1073" s="9">
        <v>176.300003</v>
      </c>
      <c r="D1073" s="9">
        <v>172.259995</v>
      </c>
      <c r="E1073" s="9">
        <v>172.360001</v>
      </c>
      <c r="F1073" s="9">
        <v>172.360001</v>
      </c>
      <c r="G1073" s="9">
        <v>1136154.0</v>
      </c>
    </row>
    <row r="1074">
      <c r="A1074" s="15">
        <v>43766.0</v>
      </c>
      <c r="B1074" s="9">
        <v>173.0</v>
      </c>
      <c r="C1074" s="9">
        <v>176.720001</v>
      </c>
      <c r="D1074" s="9">
        <v>172.759995</v>
      </c>
      <c r="E1074" s="9">
        <v>176.119995</v>
      </c>
      <c r="F1074" s="9">
        <v>176.119995</v>
      </c>
      <c r="G1074" s="9">
        <v>1148433.0</v>
      </c>
    </row>
    <row r="1075">
      <c r="A1075" s="15">
        <v>43767.0</v>
      </c>
      <c r="B1075" s="9">
        <v>176.0</v>
      </c>
      <c r="C1075" s="9">
        <v>176.160004</v>
      </c>
      <c r="D1075" s="9">
        <v>172.820007</v>
      </c>
      <c r="E1075" s="9">
        <v>173.300003</v>
      </c>
      <c r="F1075" s="9">
        <v>173.300003</v>
      </c>
      <c r="G1075" s="9">
        <v>1096469.0</v>
      </c>
    </row>
    <row r="1076">
      <c r="A1076" s="15">
        <v>43768.0</v>
      </c>
      <c r="B1076" s="9">
        <v>178.5</v>
      </c>
      <c r="C1076" s="9">
        <v>178.5</v>
      </c>
      <c r="D1076" s="9">
        <v>172.860001</v>
      </c>
      <c r="E1076" s="9">
        <v>174.580002</v>
      </c>
      <c r="F1076" s="9">
        <v>174.580002</v>
      </c>
      <c r="G1076" s="9">
        <v>1554028.0</v>
      </c>
    </row>
    <row r="1077">
      <c r="A1077" s="15">
        <v>43769.0</v>
      </c>
      <c r="B1077" s="9">
        <v>173.059998</v>
      </c>
      <c r="C1077" s="9">
        <v>173.720001</v>
      </c>
      <c r="D1077" s="9">
        <v>169.639999</v>
      </c>
      <c r="E1077" s="9">
        <v>170.699997</v>
      </c>
      <c r="F1077" s="9">
        <v>170.699997</v>
      </c>
      <c r="G1077" s="9">
        <v>1439069.0</v>
      </c>
    </row>
    <row r="1078">
      <c r="A1078" s="15">
        <v>43770.0</v>
      </c>
      <c r="B1078" s="9">
        <v>172.100006</v>
      </c>
      <c r="C1078" s="9">
        <v>173.139999</v>
      </c>
      <c r="D1078" s="9">
        <v>171.259995</v>
      </c>
      <c r="E1078" s="9">
        <v>172.699997</v>
      </c>
      <c r="F1078" s="9">
        <v>172.699997</v>
      </c>
      <c r="G1078" s="9">
        <v>851623.0</v>
      </c>
    </row>
    <row r="1079">
      <c r="A1079" s="15">
        <v>43773.0</v>
      </c>
      <c r="B1079" s="9">
        <v>175.199997</v>
      </c>
      <c r="C1079" s="9">
        <v>177.979996</v>
      </c>
      <c r="D1079" s="9">
        <v>174.899994</v>
      </c>
      <c r="E1079" s="9">
        <v>177.720001</v>
      </c>
      <c r="F1079" s="9">
        <v>177.720001</v>
      </c>
      <c r="G1079" s="9">
        <v>1743303.0</v>
      </c>
    </row>
    <row r="1080">
      <c r="A1080" s="15">
        <v>43774.0</v>
      </c>
      <c r="B1080" s="9">
        <v>177.720001</v>
      </c>
      <c r="C1080" s="9">
        <v>178.360001</v>
      </c>
      <c r="D1080" s="9">
        <v>176.639999</v>
      </c>
      <c r="E1080" s="9">
        <v>178.199997</v>
      </c>
      <c r="F1080" s="9">
        <v>178.199997</v>
      </c>
      <c r="G1080" s="9">
        <v>1135005.0</v>
      </c>
    </row>
    <row r="1081">
      <c r="A1081" s="15">
        <v>43775.0</v>
      </c>
      <c r="B1081" s="9">
        <v>177.759995</v>
      </c>
      <c r="C1081" s="9">
        <v>179.899994</v>
      </c>
      <c r="D1081" s="9">
        <v>177.460007</v>
      </c>
      <c r="E1081" s="9">
        <v>179.660004</v>
      </c>
      <c r="F1081" s="9">
        <v>179.660004</v>
      </c>
      <c r="G1081" s="9">
        <v>1080655.0</v>
      </c>
    </row>
    <row r="1082">
      <c r="A1082" s="15">
        <v>43776.0</v>
      </c>
      <c r="B1082" s="9">
        <v>180.0</v>
      </c>
      <c r="C1082" s="9">
        <v>184.320007</v>
      </c>
      <c r="D1082" s="9">
        <v>180.0</v>
      </c>
      <c r="E1082" s="9">
        <v>184.240005</v>
      </c>
      <c r="F1082" s="9">
        <v>184.240005</v>
      </c>
      <c r="G1082" s="9">
        <v>1397762.0</v>
      </c>
    </row>
    <row r="1083">
      <c r="A1083" s="15">
        <v>43777.0</v>
      </c>
      <c r="B1083" s="9">
        <v>183.779999</v>
      </c>
      <c r="C1083" s="9">
        <v>183.779999</v>
      </c>
      <c r="D1083" s="9">
        <v>180.759995</v>
      </c>
      <c r="E1083" s="9">
        <v>181.679993</v>
      </c>
      <c r="F1083" s="9">
        <v>181.679993</v>
      </c>
      <c r="G1083" s="9">
        <v>925995.0</v>
      </c>
    </row>
    <row r="1084">
      <c r="A1084" s="15">
        <v>43780.0</v>
      </c>
      <c r="B1084" s="9">
        <v>180.0</v>
      </c>
      <c r="C1084" s="9">
        <v>181.880005</v>
      </c>
      <c r="D1084" s="9">
        <v>179.0</v>
      </c>
      <c r="E1084" s="9">
        <v>181.5</v>
      </c>
      <c r="F1084" s="9">
        <v>181.5</v>
      </c>
      <c r="G1084" s="9">
        <v>961942.0</v>
      </c>
    </row>
    <row r="1085">
      <c r="A1085" s="15">
        <v>43781.0</v>
      </c>
      <c r="B1085" s="9">
        <v>182.080002</v>
      </c>
      <c r="C1085" s="9">
        <v>183.100006</v>
      </c>
      <c r="D1085" s="9">
        <v>181.240005</v>
      </c>
      <c r="E1085" s="9">
        <v>182.940002</v>
      </c>
      <c r="F1085" s="9">
        <v>182.940002</v>
      </c>
      <c r="G1085" s="9">
        <v>709387.0</v>
      </c>
    </row>
    <row r="1086">
      <c r="A1086" s="15">
        <v>43782.0</v>
      </c>
      <c r="B1086" s="9">
        <v>181.100006</v>
      </c>
      <c r="C1086" s="9">
        <v>181.619995</v>
      </c>
      <c r="D1086" s="9">
        <v>179.139999</v>
      </c>
      <c r="E1086" s="9">
        <v>181.0</v>
      </c>
      <c r="F1086" s="9">
        <v>181.0</v>
      </c>
      <c r="G1086" s="9">
        <v>762000.0</v>
      </c>
    </row>
    <row r="1087">
      <c r="A1087" s="15">
        <v>43783.0</v>
      </c>
      <c r="B1087" s="9">
        <v>180.080002</v>
      </c>
      <c r="C1087" s="9">
        <v>181.179993</v>
      </c>
      <c r="D1087" s="9">
        <v>179.020004</v>
      </c>
      <c r="E1087" s="9">
        <v>179.919998</v>
      </c>
      <c r="F1087" s="9">
        <v>179.919998</v>
      </c>
      <c r="G1087" s="9">
        <v>863943.0</v>
      </c>
    </row>
    <row r="1088">
      <c r="A1088" s="15">
        <v>43784.0</v>
      </c>
      <c r="B1088" s="9">
        <v>180.619995</v>
      </c>
      <c r="C1088" s="9">
        <v>183.460007</v>
      </c>
      <c r="D1088" s="9">
        <v>180.320007</v>
      </c>
      <c r="E1088" s="9">
        <v>183.460007</v>
      </c>
      <c r="F1088" s="9">
        <v>183.460007</v>
      </c>
      <c r="G1088" s="9">
        <v>1211119.0</v>
      </c>
    </row>
    <row r="1089">
      <c r="A1089" s="15">
        <v>43787.0</v>
      </c>
      <c r="B1089" s="9">
        <v>183.0</v>
      </c>
      <c r="C1089" s="9">
        <v>183.199997</v>
      </c>
      <c r="D1089" s="9">
        <v>174.139999</v>
      </c>
      <c r="E1089" s="9">
        <v>175.940002</v>
      </c>
      <c r="F1089" s="9">
        <v>175.940002</v>
      </c>
      <c r="G1089" s="9">
        <v>2011635.0</v>
      </c>
    </row>
    <row r="1090">
      <c r="A1090" s="15">
        <v>43788.0</v>
      </c>
      <c r="B1090" s="9">
        <v>176.080002</v>
      </c>
      <c r="C1090" s="9">
        <v>179.800003</v>
      </c>
      <c r="D1090" s="9">
        <v>176.080002</v>
      </c>
      <c r="E1090" s="9">
        <v>177.320007</v>
      </c>
      <c r="F1090" s="9">
        <v>177.320007</v>
      </c>
      <c r="G1090" s="9">
        <v>1107406.0</v>
      </c>
    </row>
    <row r="1091">
      <c r="A1091" s="15">
        <v>43789.0</v>
      </c>
      <c r="B1091" s="9">
        <v>176.740005</v>
      </c>
      <c r="C1091" s="9">
        <v>176.740005</v>
      </c>
      <c r="D1091" s="9">
        <v>174.940002</v>
      </c>
      <c r="E1091" s="9">
        <v>175.5</v>
      </c>
      <c r="F1091" s="9">
        <v>175.5</v>
      </c>
      <c r="G1091" s="9">
        <v>704314.0</v>
      </c>
    </row>
    <row r="1092">
      <c r="A1092" s="15">
        <v>43790.0</v>
      </c>
      <c r="B1092" s="9">
        <v>174.639999</v>
      </c>
      <c r="C1092" s="9">
        <v>177.279999</v>
      </c>
      <c r="D1092" s="9">
        <v>173.320007</v>
      </c>
      <c r="E1092" s="9">
        <v>176.339996</v>
      </c>
      <c r="F1092" s="9">
        <v>176.339996</v>
      </c>
      <c r="G1092" s="9">
        <v>832869.0</v>
      </c>
    </row>
    <row r="1093">
      <c r="A1093" s="15">
        <v>43791.0</v>
      </c>
      <c r="B1093" s="9">
        <v>176.220001</v>
      </c>
      <c r="C1093" s="9">
        <v>178.300003</v>
      </c>
      <c r="D1093" s="9">
        <v>176.020004</v>
      </c>
      <c r="E1093" s="9">
        <v>177.080002</v>
      </c>
      <c r="F1093" s="9">
        <v>177.080002</v>
      </c>
      <c r="G1093" s="9">
        <v>858076.0</v>
      </c>
    </row>
    <row r="1094">
      <c r="A1094" s="15">
        <v>43794.0</v>
      </c>
      <c r="B1094" s="9">
        <v>178.479996</v>
      </c>
      <c r="C1094" s="9">
        <v>179.639999</v>
      </c>
      <c r="D1094" s="9">
        <v>176.979996</v>
      </c>
      <c r="E1094" s="9">
        <v>177.0</v>
      </c>
      <c r="F1094" s="9">
        <v>177.0</v>
      </c>
      <c r="G1094" s="9">
        <v>562809.0</v>
      </c>
    </row>
    <row r="1095">
      <c r="A1095" s="15">
        <v>43795.0</v>
      </c>
      <c r="B1095" s="9">
        <v>177.240005</v>
      </c>
      <c r="C1095" s="9">
        <v>177.779999</v>
      </c>
      <c r="D1095" s="9">
        <v>175.639999</v>
      </c>
      <c r="E1095" s="9">
        <v>175.880005</v>
      </c>
      <c r="F1095" s="9">
        <v>175.880005</v>
      </c>
      <c r="G1095" s="9">
        <v>707408.0</v>
      </c>
    </row>
    <row r="1096">
      <c r="A1096" s="15">
        <v>43796.0</v>
      </c>
      <c r="B1096" s="9">
        <v>176.300003</v>
      </c>
      <c r="C1096" s="9">
        <v>179.0</v>
      </c>
      <c r="D1096" s="9">
        <v>175.399994</v>
      </c>
      <c r="E1096" s="9">
        <v>177.880005</v>
      </c>
      <c r="F1096" s="9">
        <v>177.880005</v>
      </c>
      <c r="G1096" s="9">
        <v>658364.0</v>
      </c>
    </row>
    <row r="1097">
      <c r="A1097" s="15">
        <v>43797.0</v>
      </c>
      <c r="B1097" s="9">
        <v>177.399994</v>
      </c>
      <c r="C1097" s="9">
        <v>177.440002</v>
      </c>
      <c r="D1097" s="9">
        <v>176.080002</v>
      </c>
      <c r="E1097" s="9">
        <v>176.699997</v>
      </c>
      <c r="F1097" s="9">
        <v>176.699997</v>
      </c>
      <c r="G1097" s="9">
        <v>447410.0</v>
      </c>
    </row>
    <row r="1098">
      <c r="A1098" s="15">
        <v>43798.0</v>
      </c>
      <c r="B1098" s="9">
        <v>175.559998</v>
      </c>
      <c r="C1098" s="9">
        <v>177.179993</v>
      </c>
      <c r="D1098" s="9">
        <v>175.199997</v>
      </c>
      <c r="E1098" s="9">
        <v>175.479996</v>
      </c>
      <c r="F1098" s="9">
        <v>175.479996</v>
      </c>
      <c r="G1098" s="9">
        <v>486374.0</v>
      </c>
    </row>
    <row r="1099">
      <c r="A1099" s="15">
        <v>43801.0</v>
      </c>
      <c r="B1099" s="9">
        <v>175.679993</v>
      </c>
      <c r="C1099" s="9">
        <v>178.419998</v>
      </c>
      <c r="D1099" s="9">
        <v>174.360001</v>
      </c>
      <c r="E1099" s="9">
        <v>174.779999</v>
      </c>
      <c r="F1099" s="9">
        <v>174.779999</v>
      </c>
      <c r="G1099" s="9">
        <v>1050595.0</v>
      </c>
    </row>
    <row r="1100">
      <c r="A1100" s="15">
        <v>43802.0</v>
      </c>
      <c r="B1100" s="9">
        <v>175.119995</v>
      </c>
      <c r="C1100" s="9">
        <v>176.860001</v>
      </c>
      <c r="D1100" s="9">
        <v>172.160004</v>
      </c>
      <c r="E1100" s="9">
        <v>174.300003</v>
      </c>
      <c r="F1100" s="9">
        <v>174.300003</v>
      </c>
      <c r="G1100" s="9">
        <v>1260756.0</v>
      </c>
    </row>
    <row r="1101">
      <c r="A1101" s="15">
        <v>43803.0</v>
      </c>
      <c r="B1101" s="9">
        <v>175.0</v>
      </c>
      <c r="C1101" s="9">
        <v>176.919998</v>
      </c>
      <c r="D1101" s="9">
        <v>174.080002</v>
      </c>
      <c r="E1101" s="9">
        <v>175.160004</v>
      </c>
      <c r="F1101" s="9">
        <v>175.160004</v>
      </c>
      <c r="G1101" s="9">
        <v>700597.0</v>
      </c>
    </row>
    <row r="1102">
      <c r="A1102" s="15">
        <v>43804.0</v>
      </c>
      <c r="B1102" s="9">
        <v>175.240005</v>
      </c>
      <c r="C1102" s="9">
        <v>176.660004</v>
      </c>
      <c r="D1102" s="9">
        <v>174.320007</v>
      </c>
      <c r="E1102" s="9">
        <v>174.940002</v>
      </c>
      <c r="F1102" s="9">
        <v>174.940002</v>
      </c>
      <c r="G1102" s="9">
        <v>530821.0</v>
      </c>
    </row>
    <row r="1103">
      <c r="A1103" s="15">
        <v>43805.0</v>
      </c>
      <c r="B1103" s="9">
        <v>175.580002</v>
      </c>
      <c r="C1103" s="9">
        <v>177.119995</v>
      </c>
      <c r="D1103" s="9">
        <v>174.399994</v>
      </c>
      <c r="E1103" s="9">
        <v>176.600006</v>
      </c>
      <c r="F1103" s="9">
        <v>176.600006</v>
      </c>
      <c r="G1103" s="9">
        <v>662523.0</v>
      </c>
    </row>
    <row r="1104">
      <c r="A1104" s="15">
        <v>43808.0</v>
      </c>
      <c r="B1104" s="9">
        <v>176.699997</v>
      </c>
      <c r="C1104" s="9">
        <v>177.820007</v>
      </c>
      <c r="D1104" s="9">
        <v>175.720001</v>
      </c>
      <c r="E1104" s="9">
        <v>175.820007</v>
      </c>
      <c r="F1104" s="9">
        <v>175.820007</v>
      </c>
      <c r="G1104" s="9">
        <v>484551.0</v>
      </c>
    </row>
    <row r="1105">
      <c r="A1105" s="15">
        <v>43809.0</v>
      </c>
      <c r="B1105" s="9">
        <v>175.119995</v>
      </c>
      <c r="C1105" s="9">
        <v>175.919998</v>
      </c>
      <c r="D1105" s="9">
        <v>172.440002</v>
      </c>
      <c r="E1105" s="9">
        <v>175.699997</v>
      </c>
      <c r="F1105" s="9">
        <v>175.699997</v>
      </c>
      <c r="G1105" s="9">
        <v>794660.0</v>
      </c>
    </row>
    <row r="1106">
      <c r="A1106" s="15">
        <v>43810.0</v>
      </c>
      <c r="B1106" s="9">
        <v>175.600006</v>
      </c>
      <c r="C1106" s="9">
        <v>178.679993</v>
      </c>
      <c r="D1106" s="9">
        <v>175.539993</v>
      </c>
      <c r="E1106" s="9">
        <v>178.240005</v>
      </c>
      <c r="F1106" s="9">
        <v>178.240005</v>
      </c>
      <c r="G1106" s="9">
        <v>914204.0</v>
      </c>
    </row>
    <row r="1107">
      <c r="A1107" s="15">
        <v>43811.0</v>
      </c>
      <c r="B1107" s="9">
        <v>178.300003</v>
      </c>
      <c r="C1107" s="9">
        <v>180.279999</v>
      </c>
      <c r="D1107" s="9">
        <v>176.880005</v>
      </c>
      <c r="E1107" s="9">
        <v>179.580002</v>
      </c>
      <c r="F1107" s="9">
        <v>179.580002</v>
      </c>
      <c r="G1107" s="9">
        <v>907633.0</v>
      </c>
    </row>
    <row r="1108">
      <c r="A1108" s="15">
        <v>43812.0</v>
      </c>
      <c r="B1108" s="9">
        <v>183.160004</v>
      </c>
      <c r="C1108" s="9">
        <v>187.740005</v>
      </c>
      <c r="D1108" s="9">
        <v>182.880005</v>
      </c>
      <c r="E1108" s="9">
        <v>183.300003</v>
      </c>
      <c r="F1108" s="9">
        <v>183.300003</v>
      </c>
      <c r="G1108" s="9">
        <v>2233831.0</v>
      </c>
    </row>
    <row r="1109">
      <c r="A1109" s="15">
        <v>43815.0</v>
      </c>
      <c r="B1109" s="9">
        <v>183.539993</v>
      </c>
      <c r="C1109" s="9">
        <v>184.080002</v>
      </c>
      <c r="D1109" s="9">
        <v>180.639999</v>
      </c>
      <c r="E1109" s="9">
        <v>182.240005</v>
      </c>
      <c r="F1109" s="9">
        <v>182.240005</v>
      </c>
      <c r="G1109" s="9">
        <v>717892.0</v>
      </c>
    </row>
    <row r="1110">
      <c r="A1110" s="15">
        <v>43816.0</v>
      </c>
      <c r="B1110" s="9">
        <v>182.419998</v>
      </c>
      <c r="C1110" s="9">
        <v>182.639999</v>
      </c>
      <c r="D1110" s="9">
        <v>180.539993</v>
      </c>
      <c r="E1110" s="9">
        <v>181.100006</v>
      </c>
      <c r="F1110" s="9">
        <v>181.100006</v>
      </c>
      <c r="G1110" s="9">
        <v>658915.0</v>
      </c>
    </row>
    <row r="1111">
      <c r="A1111" s="15">
        <v>43817.0</v>
      </c>
      <c r="B1111" s="9">
        <v>180.100006</v>
      </c>
      <c r="C1111" s="9">
        <v>180.860001</v>
      </c>
      <c r="D1111" s="9">
        <v>179.339996</v>
      </c>
      <c r="E1111" s="9">
        <v>179.679993</v>
      </c>
      <c r="F1111" s="9">
        <v>179.679993</v>
      </c>
      <c r="G1111" s="9">
        <v>731439.0</v>
      </c>
    </row>
    <row r="1112">
      <c r="A1112" s="15">
        <v>43818.0</v>
      </c>
      <c r="B1112" s="9">
        <v>179.199997</v>
      </c>
      <c r="C1112" s="9">
        <v>179.919998</v>
      </c>
      <c r="D1112" s="9">
        <v>175.779999</v>
      </c>
      <c r="E1112" s="9">
        <v>177.100006</v>
      </c>
      <c r="F1112" s="9">
        <v>177.100006</v>
      </c>
      <c r="G1112" s="9">
        <v>928407.0</v>
      </c>
    </row>
    <row r="1113">
      <c r="A1113" s="15">
        <v>43819.0</v>
      </c>
      <c r="B1113" s="9">
        <v>176.339996</v>
      </c>
      <c r="C1113" s="9">
        <v>178.679993</v>
      </c>
      <c r="D1113" s="9">
        <v>176.240005</v>
      </c>
      <c r="E1113" s="9">
        <v>176.960007</v>
      </c>
      <c r="F1113" s="9">
        <v>176.960007</v>
      </c>
      <c r="G1113" s="9">
        <v>1664262.0</v>
      </c>
    </row>
    <row r="1114">
      <c r="A1114" s="15">
        <v>43822.0</v>
      </c>
      <c r="B1114" s="9">
        <v>176.139999</v>
      </c>
      <c r="C1114" s="9">
        <v>176.720001</v>
      </c>
      <c r="D1114" s="9">
        <v>174.820007</v>
      </c>
      <c r="E1114" s="9">
        <v>176.160004</v>
      </c>
      <c r="F1114" s="9">
        <v>176.160004</v>
      </c>
      <c r="G1114" s="9">
        <v>599601.0</v>
      </c>
    </row>
    <row r="1115">
      <c r="A1115" s="15">
        <v>43826.0</v>
      </c>
      <c r="B1115" s="9">
        <v>176.880005</v>
      </c>
      <c r="C1115" s="9">
        <v>177.119995</v>
      </c>
      <c r="D1115" s="9">
        <v>175.160004</v>
      </c>
      <c r="E1115" s="9">
        <v>176.660004</v>
      </c>
      <c r="F1115" s="9">
        <v>176.660004</v>
      </c>
      <c r="G1115" s="9">
        <v>394014.0</v>
      </c>
    </row>
    <row r="1116">
      <c r="A1116" s="15">
        <v>43829.0</v>
      </c>
      <c r="B1116" s="9">
        <v>176.5</v>
      </c>
      <c r="C1116" s="9">
        <v>176.979996</v>
      </c>
      <c r="D1116" s="9">
        <v>175.960007</v>
      </c>
      <c r="E1116" s="9">
        <v>176.240005</v>
      </c>
      <c r="F1116" s="9">
        <v>176.240005</v>
      </c>
      <c r="G1116" s="9">
        <v>276189.0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1154</v>
      </c>
    </row>
    <row r="2">
      <c r="A2" s="9" t="s">
        <v>39</v>
      </c>
      <c r="B2" s="9" t="s">
        <v>41</v>
      </c>
      <c r="C2" s="9" t="s">
        <v>42</v>
      </c>
      <c r="D2" s="9" t="s">
        <v>43</v>
      </c>
      <c r="E2" s="9" t="s">
        <v>1151</v>
      </c>
      <c r="F2" s="9" t="s">
        <v>1152</v>
      </c>
      <c r="G2" s="9" t="s">
        <v>1153</v>
      </c>
    </row>
    <row r="3">
      <c r="A3" s="15">
        <v>42227.0</v>
      </c>
      <c r="B3" s="9">
        <v>14.8</v>
      </c>
      <c r="C3" s="9">
        <v>14.8</v>
      </c>
      <c r="D3" s="9">
        <v>14.61</v>
      </c>
      <c r="E3" s="9">
        <v>14.7</v>
      </c>
      <c r="F3" s="9">
        <v>11.510307</v>
      </c>
      <c r="G3" s="9">
        <v>2.69713E7</v>
      </c>
    </row>
    <row r="4">
      <c r="A4" s="15">
        <v>42228.0</v>
      </c>
      <c r="B4" s="9">
        <v>14.55</v>
      </c>
      <c r="C4" s="9">
        <v>14.71</v>
      </c>
      <c r="D4" s="9">
        <v>14.37</v>
      </c>
      <c r="E4" s="9">
        <v>14.68</v>
      </c>
      <c r="F4" s="9">
        <v>11.49465</v>
      </c>
      <c r="G4" s="9">
        <v>2.0864E7</v>
      </c>
    </row>
    <row r="5">
      <c r="A5" s="15">
        <v>42229.0</v>
      </c>
      <c r="B5" s="9">
        <v>14.64</v>
      </c>
      <c r="C5" s="9">
        <v>14.85</v>
      </c>
      <c r="D5" s="9">
        <v>14.59</v>
      </c>
      <c r="E5" s="9">
        <v>14.71</v>
      </c>
      <c r="F5" s="9">
        <v>11.51814</v>
      </c>
      <c r="G5" s="9">
        <v>2.05607E7</v>
      </c>
    </row>
    <row r="6">
      <c r="A6" s="15">
        <v>42230.0</v>
      </c>
      <c r="B6" s="9">
        <v>14.73</v>
      </c>
      <c r="C6" s="9">
        <v>14.83</v>
      </c>
      <c r="D6" s="9">
        <v>14.68</v>
      </c>
      <c r="E6" s="9">
        <v>14.78</v>
      </c>
      <c r="F6" s="9">
        <v>11.572951</v>
      </c>
      <c r="G6" s="9">
        <v>1.83989E7</v>
      </c>
    </row>
    <row r="7">
      <c r="A7" s="15">
        <v>42233.0</v>
      </c>
      <c r="B7" s="9">
        <v>14.76</v>
      </c>
      <c r="C7" s="9">
        <v>14.77</v>
      </c>
      <c r="D7" s="9">
        <v>14.57</v>
      </c>
      <c r="E7" s="9">
        <v>14.68</v>
      </c>
      <c r="F7" s="9">
        <v>11.49465</v>
      </c>
      <c r="G7" s="9">
        <v>1.60283E7</v>
      </c>
    </row>
    <row r="8">
      <c r="A8" s="15">
        <v>42234.0</v>
      </c>
      <c r="B8" s="9">
        <v>14.69</v>
      </c>
      <c r="C8" s="9">
        <v>14.84</v>
      </c>
      <c r="D8" s="9">
        <v>14.66</v>
      </c>
      <c r="E8" s="9">
        <v>14.83</v>
      </c>
      <c r="F8" s="9">
        <v>11.612103</v>
      </c>
      <c r="G8" s="9">
        <v>1.68538E7</v>
      </c>
    </row>
    <row r="9">
      <c r="A9" s="15">
        <v>42235.0</v>
      </c>
      <c r="B9" s="9">
        <v>14.78</v>
      </c>
      <c r="C9" s="9">
        <v>14.98</v>
      </c>
      <c r="D9" s="9">
        <v>14.76</v>
      </c>
      <c r="E9" s="9">
        <v>14.77</v>
      </c>
      <c r="F9" s="9">
        <v>11.565122</v>
      </c>
      <c r="G9" s="9">
        <v>2.25219E7</v>
      </c>
    </row>
    <row r="10">
      <c r="A10" s="15">
        <v>42236.0</v>
      </c>
      <c r="B10" s="9">
        <v>14.71</v>
      </c>
      <c r="C10" s="9">
        <v>14.71</v>
      </c>
      <c r="D10" s="9">
        <v>14.4</v>
      </c>
      <c r="E10" s="9">
        <v>14.43</v>
      </c>
      <c r="F10" s="9">
        <v>11.298896</v>
      </c>
      <c r="G10" s="9">
        <v>2.41085E7</v>
      </c>
    </row>
    <row r="11">
      <c r="A11" s="15">
        <v>42237.0</v>
      </c>
      <c r="B11" s="9">
        <v>14.29</v>
      </c>
      <c r="C11" s="9">
        <v>14.38</v>
      </c>
      <c r="D11" s="9">
        <v>13.84</v>
      </c>
      <c r="E11" s="9">
        <v>13.86</v>
      </c>
      <c r="F11" s="9">
        <v>10.852577</v>
      </c>
      <c r="G11" s="9">
        <v>4.21034E7</v>
      </c>
    </row>
    <row r="12">
      <c r="A12" s="15">
        <v>42240.0</v>
      </c>
      <c r="B12" s="9">
        <v>12.24</v>
      </c>
      <c r="C12" s="9">
        <v>13.48</v>
      </c>
      <c r="D12" s="9">
        <v>10.44</v>
      </c>
      <c r="E12" s="9">
        <v>13.19</v>
      </c>
      <c r="F12" s="9">
        <v>10.327957</v>
      </c>
      <c r="G12" s="9">
        <v>5.98059E7</v>
      </c>
    </row>
    <row r="13">
      <c r="A13" s="15">
        <v>42241.0</v>
      </c>
      <c r="B13" s="9">
        <v>13.85</v>
      </c>
      <c r="C13" s="9">
        <v>13.86</v>
      </c>
      <c r="D13" s="9">
        <v>12.9</v>
      </c>
      <c r="E13" s="9">
        <v>12.9</v>
      </c>
      <c r="F13" s="9">
        <v>10.100884</v>
      </c>
      <c r="G13" s="9">
        <v>4.79618E7</v>
      </c>
    </row>
    <row r="14">
      <c r="A14" s="15">
        <v>42242.0</v>
      </c>
      <c r="B14" s="9">
        <v>13.18</v>
      </c>
      <c r="C14" s="9">
        <v>13.35</v>
      </c>
      <c r="D14" s="9">
        <v>12.77</v>
      </c>
      <c r="E14" s="9">
        <v>13.21</v>
      </c>
      <c r="F14" s="9">
        <v>10.34362</v>
      </c>
      <c r="G14" s="9">
        <v>4.83779E7</v>
      </c>
    </row>
    <row r="15">
      <c r="A15" s="15">
        <v>42243.0</v>
      </c>
      <c r="B15" s="9">
        <v>13.46</v>
      </c>
      <c r="C15" s="9">
        <v>13.67</v>
      </c>
      <c r="D15" s="9">
        <v>13.23</v>
      </c>
      <c r="E15" s="9">
        <v>13.56</v>
      </c>
      <c r="F15" s="9">
        <v>10.617675</v>
      </c>
      <c r="G15" s="9">
        <v>4.20679E7</v>
      </c>
    </row>
    <row r="16">
      <c r="A16" s="15">
        <v>42244.0</v>
      </c>
      <c r="B16" s="9">
        <v>13.54</v>
      </c>
      <c r="C16" s="9">
        <v>13.84</v>
      </c>
      <c r="D16" s="9">
        <v>13.53</v>
      </c>
      <c r="E16" s="9">
        <v>13.74</v>
      </c>
      <c r="F16" s="9">
        <v>10.758618</v>
      </c>
      <c r="G16" s="9">
        <v>2.5699E7</v>
      </c>
    </row>
    <row r="17">
      <c r="A17" s="15">
        <v>42247.0</v>
      </c>
      <c r="B17" s="9">
        <v>13.76</v>
      </c>
      <c r="C17" s="9">
        <v>13.94</v>
      </c>
      <c r="D17" s="9">
        <v>13.51</v>
      </c>
      <c r="E17" s="9">
        <v>13.87</v>
      </c>
      <c r="F17" s="9">
        <v>10.860409</v>
      </c>
      <c r="G17" s="9">
        <v>3.82103E7</v>
      </c>
    </row>
    <row r="18">
      <c r="A18" s="15">
        <v>42248.0</v>
      </c>
      <c r="B18" s="9">
        <v>13.95</v>
      </c>
      <c r="C18" s="9">
        <v>14.15</v>
      </c>
      <c r="D18" s="9">
        <v>13.6</v>
      </c>
      <c r="E18" s="9">
        <v>13.72</v>
      </c>
      <c r="F18" s="9">
        <v>10.742956</v>
      </c>
      <c r="G18" s="9">
        <v>5.04829E7</v>
      </c>
    </row>
    <row r="19">
      <c r="A19" s="15">
        <v>42249.0</v>
      </c>
      <c r="B19" s="9">
        <v>13.99</v>
      </c>
      <c r="C19" s="9">
        <v>14.0</v>
      </c>
      <c r="D19" s="9">
        <v>13.63</v>
      </c>
      <c r="E19" s="9">
        <v>13.87</v>
      </c>
      <c r="F19" s="9">
        <v>10.860409</v>
      </c>
      <c r="G19" s="9">
        <v>2.96028E7</v>
      </c>
    </row>
    <row r="20">
      <c r="A20" s="15">
        <v>42250.0</v>
      </c>
      <c r="B20" s="9">
        <v>13.94</v>
      </c>
      <c r="C20" s="9">
        <v>14.07</v>
      </c>
      <c r="D20" s="9">
        <v>13.78</v>
      </c>
      <c r="E20" s="9">
        <v>13.84</v>
      </c>
      <c r="F20" s="9">
        <v>10.836918</v>
      </c>
      <c r="G20" s="9">
        <v>2.75604E7</v>
      </c>
    </row>
    <row r="21">
      <c r="A21" s="15">
        <v>42251.0</v>
      </c>
      <c r="B21" s="9">
        <v>13.68</v>
      </c>
      <c r="C21" s="9">
        <v>13.7</v>
      </c>
      <c r="D21" s="9">
        <v>13.4</v>
      </c>
      <c r="E21" s="9">
        <v>13.56</v>
      </c>
      <c r="F21" s="9">
        <v>10.617675</v>
      </c>
      <c r="G21" s="9">
        <v>3.11384E7</v>
      </c>
    </row>
    <row r="22">
      <c r="A22" s="15">
        <v>42255.0</v>
      </c>
      <c r="B22" s="9">
        <v>13.77</v>
      </c>
      <c r="C22" s="9">
        <v>13.78</v>
      </c>
      <c r="D22" s="9">
        <v>13.54</v>
      </c>
      <c r="E22" s="9">
        <v>13.67</v>
      </c>
      <c r="F22" s="9">
        <v>10.703804</v>
      </c>
      <c r="G22" s="9">
        <v>3.00301E7</v>
      </c>
    </row>
    <row r="23">
      <c r="A23" s="15">
        <v>42256.0</v>
      </c>
      <c r="B23" s="9">
        <v>13.81</v>
      </c>
      <c r="C23" s="9">
        <v>13.84</v>
      </c>
      <c r="D23" s="9">
        <v>13.47</v>
      </c>
      <c r="E23" s="9">
        <v>13.53</v>
      </c>
      <c r="F23" s="9">
        <v>10.594183</v>
      </c>
      <c r="G23" s="9">
        <v>3.08463E7</v>
      </c>
    </row>
    <row r="24">
      <c r="A24" s="15">
        <v>42257.0</v>
      </c>
      <c r="B24" s="9">
        <v>13.52</v>
      </c>
      <c r="C24" s="9">
        <v>13.83</v>
      </c>
      <c r="D24" s="9">
        <v>13.35</v>
      </c>
      <c r="E24" s="9">
        <v>13.73</v>
      </c>
      <c r="F24" s="9">
        <v>10.750786</v>
      </c>
      <c r="G24" s="9">
        <v>3.86963E7</v>
      </c>
    </row>
    <row r="25">
      <c r="A25" s="15">
        <v>42258.0</v>
      </c>
      <c r="B25" s="9">
        <v>13.75</v>
      </c>
      <c r="C25" s="9">
        <v>13.81</v>
      </c>
      <c r="D25" s="9">
        <v>13.53</v>
      </c>
      <c r="E25" s="9">
        <v>13.71</v>
      </c>
      <c r="F25" s="9">
        <v>10.735126</v>
      </c>
      <c r="G25" s="9">
        <v>2.28045E7</v>
      </c>
    </row>
    <row r="26">
      <c r="A26" s="15">
        <v>42261.0</v>
      </c>
      <c r="B26" s="9">
        <v>13.72</v>
      </c>
      <c r="C26" s="9">
        <v>13.79</v>
      </c>
      <c r="D26" s="9">
        <v>13.63</v>
      </c>
      <c r="E26" s="9">
        <v>13.78</v>
      </c>
      <c r="F26" s="9">
        <v>10.789936</v>
      </c>
      <c r="G26" s="9">
        <v>2.60935E7</v>
      </c>
    </row>
    <row r="27">
      <c r="A27" s="15">
        <v>42262.0</v>
      </c>
      <c r="B27" s="9">
        <v>13.8</v>
      </c>
      <c r="C27" s="9">
        <v>14.37</v>
      </c>
      <c r="D27" s="9">
        <v>13.79</v>
      </c>
      <c r="E27" s="9">
        <v>14.31</v>
      </c>
      <c r="F27" s="9">
        <v>11.204935</v>
      </c>
      <c r="G27" s="9">
        <v>4.66667E7</v>
      </c>
    </row>
    <row r="28">
      <c r="A28" s="15">
        <v>42263.0</v>
      </c>
      <c r="B28" s="9">
        <v>14.32</v>
      </c>
      <c r="C28" s="9">
        <v>14.76</v>
      </c>
      <c r="D28" s="9">
        <v>14.25</v>
      </c>
      <c r="E28" s="9">
        <v>14.64</v>
      </c>
      <c r="F28" s="9">
        <v>11.463331</v>
      </c>
      <c r="G28" s="9">
        <v>4.1675E7</v>
      </c>
    </row>
    <row r="29">
      <c r="A29" s="15">
        <v>42264.0</v>
      </c>
      <c r="B29" s="9">
        <v>14.61</v>
      </c>
      <c r="C29" s="9">
        <v>14.88</v>
      </c>
      <c r="D29" s="9">
        <v>14.46</v>
      </c>
      <c r="E29" s="9">
        <v>14.6</v>
      </c>
      <c r="F29" s="9">
        <v>11.432008</v>
      </c>
      <c r="G29" s="9">
        <v>3.7709E7</v>
      </c>
    </row>
    <row r="30">
      <c r="A30" s="15">
        <v>42265.0</v>
      </c>
      <c r="B30" s="9">
        <v>14.44</v>
      </c>
      <c r="C30" s="9">
        <v>14.48</v>
      </c>
      <c r="D30" s="9">
        <v>14.21</v>
      </c>
      <c r="E30" s="9">
        <v>14.28</v>
      </c>
      <c r="F30" s="9">
        <v>11.181444</v>
      </c>
      <c r="G30" s="9">
        <v>4.07122E7</v>
      </c>
    </row>
    <row r="31">
      <c r="A31" s="15">
        <v>42268.0</v>
      </c>
      <c r="B31" s="9">
        <v>14.2</v>
      </c>
      <c r="C31" s="9">
        <v>14.43</v>
      </c>
      <c r="D31" s="9">
        <v>14.15</v>
      </c>
      <c r="E31" s="9">
        <v>14.32</v>
      </c>
      <c r="F31" s="9">
        <v>11.212765</v>
      </c>
      <c r="G31" s="9">
        <v>2.07641E7</v>
      </c>
    </row>
    <row r="32">
      <c r="A32" s="15">
        <v>42269.0</v>
      </c>
      <c r="B32" s="9">
        <v>14.01</v>
      </c>
      <c r="C32" s="9">
        <v>14.05</v>
      </c>
      <c r="D32" s="9">
        <v>13.73</v>
      </c>
      <c r="E32" s="9">
        <v>13.92</v>
      </c>
      <c r="F32" s="9">
        <v>10.89956</v>
      </c>
      <c r="G32" s="9">
        <v>4.4081E7</v>
      </c>
    </row>
    <row r="33">
      <c r="A33" s="15">
        <v>42270.0</v>
      </c>
      <c r="B33" s="9">
        <v>13.93</v>
      </c>
      <c r="C33" s="9">
        <v>13.95</v>
      </c>
      <c r="D33" s="9">
        <v>13.51</v>
      </c>
      <c r="E33" s="9">
        <v>13.68</v>
      </c>
      <c r="F33" s="9">
        <v>10.711637</v>
      </c>
      <c r="G33" s="9">
        <v>3.15984E7</v>
      </c>
    </row>
    <row r="34">
      <c r="A34" s="15">
        <v>42271.0</v>
      </c>
      <c r="B34" s="9">
        <v>13.57</v>
      </c>
      <c r="C34" s="9">
        <v>13.7</v>
      </c>
      <c r="D34" s="9">
        <v>13.27</v>
      </c>
      <c r="E34" s="9">
        <v>13.65</v>
      </c>
      <c r="F34" s="9">
        <v>10.688146</v>
      </c>
      <c r="G34" s="9">
        <v>3.2462E7</v>
      </c>
    </row>
    <row r="35">
      <c r="A35" s="15">
        <v>42272.0</v>
      </c>
      <c r="B35" s="9">
        <v>13.87</v>
      </c>
      <c r="C35" s="9">
        <v>13.87</v>
      </c>
      <c r="D35" s="9">
        <v>13.51</v>
      </c>
      <c r="E35" s="9">
        <v>13.53</v>
      </c>
      <c r="F35" s="9">
        <v>10.594183</v>
      </c>
      <c r="G35" s="9">
        <v>3.59674E7</v>
      </c>
    </row>
    <row r="36">
      <c r="A36" s="15">
        <v>42275.0</v>
      </c>
      <c r="B36" s="9">
        <v>13.46</v>
      </c>
      <c r="C36" s="9">
        <v>13.51</v>
      </c>
      <c r="D36" s="9">
        <v>13.06</v>
      </c>
      <c r="E36" s="9">
        <v>13.12</v>
      </c>
      <c r="F36" s="9">
        <v>10.273148</v>
      </c>
      <c r="G36" s="9">
        <v>4.11247E7</v>
      </c>
    </row>
    <row r="37">
      <c r="A37" s="15">
        <v>42276.0</v>
      </c>
      <c r="B37" s="9">
        <v>13.14</v>
      </c>
      <c r="C37" s="9">
        <v>13.21</v>
      </c>
      <c r="D37" s="9">
        <v>13.01</v>
      </c>
      <c r="E37" s="9">
        <v>13.15</v>
      </c>
      <c r="F37" s="9">
        <v>10.296638</v>
      </c>
      <c r="G37" s="9">
        <v>4.44174E7</v>
      </c>
    </row>
    <row r="38">
      <c r="A38" s="15">
        <v>42277.0</v>
      </c>
      <c r="B38" s="9">
        <v>13.37</v>
      </c>
      <c r="C38" s="9">
        <v>13.58</v>
      </c>
      <c r="D38" s="9">
        <v>13.27</v>
      </c>
      <c r="E38" s="9">
        <v>13.57</v>
      </c>
      <c r="F38" s="9">
        <v>10.625504</v>
      </c>
      <c r="G38" s="9">
        <v>4.02053E7</v>
      </c>
    </row>
    <row r="39">
      <c r="A39" s="15">
        <v>42278.0</v>
      </c>
      <c r="B39" s="9">
        <v>13.76</v>
      </c>
      <c r="C39" s="9">
        <v>13.78</v>
      </c>
      <c r="D39" s="9">
        <v>13.47</v>
      </c>
      <c r="E39" s="9">
        <v>13.67</v>
      </c>
      <c r="F39" s="9">
        <v>10.703804</v>
      </c>
      <c r="G39" s="9">
        <v>3.33269E7</v>
      </c>
    </row>
    <row r="40">
      <c r="A40" s="15">
        <v>42279.0</v>
      </c>
      <c r="B40" s="9">
        <v>13.5</v>
      </c>
      <c r="C40" s="9">
        <v>14.01</v>
      </c>
      <c r="D40" s="9">
        <v>13.42</v>
      </c>
      <c r="E40" s="9">
        <v>13.99</v>
      </c>
      <c r="F40" s="9">
        <v>10.95437</v>
      </c>
      <c r="G40" s="9">
        <v>3.0097E7</v>
      </c>
    </row>
    <row r="41">
      <c r="A41" s="15">
        <v>42282.0</v>
      </c>
      <c r="B41" s="9">
        <v>14.12</v>
      </c>
      <c r="C41" s="9">
        <v>14.27</v>
      </c>
      <c r="D41" s="9">
        <v>13.9</v>
      </c>
      <c r="E41" s="9">
        <v>14.19</v>
      </c>
      <c r="F41" s="9">
        <v>11.110973</v>
      </c>
      <c r="G41" s="9">
        <v>3.86119E7</v>
      </c>
    </row>
    <row r="42">
      <c r="A42" s="15">
        <v>42283.0</v>
      </c>
      <c r="B42" s="9">
        <v>14.19</v>
      </c>
      <c r="C42" s="9">
        <v>14.44</v>
      </c>
      <c r="D42" s="9">
        <v>14.15</v>
      </c>
      <c r="E42" s="9">
        <v>14.31</v>
      </c>
      <c r="F42" s="9">
        <v>11.204935</v>
      </c>
      <c r="G42" s="9">
        <v>2.70459E7</v>
      </c>
    </row>
    <row r="43">
      <c r="A43" s="15">
        <v>42284.0</v>
      </c>
      <c r="B43" s="9">
        <v>14.49</v>
      </c>
      <c r="C43" s="9">
        <v>14.75</v>
      </c>
      <c r="D43" s="9">
        <v>14.46</v>
      </c>
      <c r="E43" s="9">
        <v>14.75</v>
      </c>
      <c r="F43" s="9">
        <v>11.549462</v>
      </c>
      <c r="G43" s="9">
        <v>3.33896E7</v>
      </c>
    </row>
    <row r="44">
      <c r="A44" s="15">
        <v>42285.0</v>
      </c>
      <c r="B44" s="9">
        <v>14.72</v>
      </c>
      <c r="C44" s="9">
        <v>15.01</v>
      </c>
      <c r="D44" s="9">
        <v>14.68</v>
      </c>
      <c r="E44" s="9">
        <v>14.99</v>
      </c>
      <c r="F44" s="9">
        <v>11.737386</v>
      </c>
      <c r="G44" s="9">
        <v>2.59947E7</v>
      </c>
    </row>
    <row r="45">
      <c r="A45" s="15">
        <v>42286.0</v>
      </c>
      <c r="B45" s="9">
        <v>15.03</v>
      </c>
      <c r="C45" s="9">
        <v>15.1</v>
      </c>
      <c r="D45" s="9">
        <v>14.82</v>
      </c>
      <c r="E45" s="9">
        <v>14.97</v>
      </c>
      <c r="F45" s="9">
        <v>11.721725</v>
      </c>
      <c r="G45" s="9">
        <v>2.92165E7</v>
      </c>
    </row>
    <row r="46">
      <c r="A46" s="15">
        <v>42289.0</v>
      </c>
      <c r="B46" s="9">
        <v>14.98</v>
      </c>
      <c r="C46" s="9">
        <v>15.0</v>
      </c>
      <c r="D46" s="9">
        <v>14.85</v>
      </c>
      <c r="E46" s="9">
        <v>14.98</v>
      </c>
      <c r="F46" s="9">
        <v>11.729553</v>
      </c>
      <c r="G46" s="9">
        <v>1.43721E7</v>
      </c>
    </row>
    <row r="47">
      <c r="A47" s="15">
        <v>42290.0</v>
      </c>
      <c r="B47" s="9">
        <v>14.88</v>
      </c>
      <c r="C47" s="9">
        <v>15.1</v>
      </c>
      <c r="D47" s="9">
        <v>14.83</v>
      </c>
      <c r="E47" s="9">
        <v>14.94</v>
      </c>
      <c r="F47" s="9">
        <v>11.698234</v>
      </c>
      <c r="G47" s="9">
        <v>3.06154E7</v>
      </c>
    </row>
    <row r="48">
      <c r="A48" s="15">
        <v>42291.0</v>
      </c>
      <c r="B48" s="9">
        <v>14.94</v>
      </c>
      <c r="C48" s="9">
        <v>15.04</v>
      </c>
      <c r="D48" s="9">
        <v>14.86</v>
      </c>
      <c r="E48" s="9">
        <v>15.01</v>
      </c>
      <c r="F48" s="9">
        <v>11.753045</v>
      </c>
      <c r="G48" s="9">
        <v>2.23145E7</v>
      </c>
    </row>
    <row r="49">
      <c r="A49" s="15">
        <v>42292.0</v>
      </c>
      <c r="B49" s="9">
        <v>15.2</v>
      </c>
      <c r="C49" s="9">
        <v>15.23</v>
      </c>
      <c r="D49" s="9">
        <v>14.99</v>
      </c>
      <c r="E49" s="9">
        <v>15.22</v>
      </c>
      <c r="F49" s="9">
        <v>11.917478</v>
      </c>
      <c r="G49" s="9">
        <v>2.74376E7</v>
      </c>
    </row>
    <row r="50">
      <c r="A50" s="15">
        <v>42293.0</v>
      </c>
      <c r="B50" s="9">
        <v>15.25</v>
      </c>
      <c r="C50" s="9">
        <v>15.29</v>
      </c>
      <c r="D50" s="9">
        <v>15.11</v>
      </c>
      <c r="E50" s="9">
        <v>15.28</v>
      </c>
      <c r="F50" s="9">
        <v>11.964458</v>
      </c>
      <c r="G50" s="9">
        <v>2.42405E7</v>
      </c>
    </row>
    <row r="51">
      <c r="A51" s="15">
        <v>42296.0</v>
      </c>
      <c r="B51" s="9">
        <v>15.23</v>
      </c>
      <c r="C51" s="9">
        <v>15.36</v>
      </c>
      <c r="D51" s="9">
        <v>15.15</v>
      </c>
      <c r="E51" s="9">
        <v>15.36</v>
      </c>
      <c r="F51" s="9">
        <v>12.027099</v>
      </c>
      <c r="G51" s="9">
        <v>1.7863E7</v>
      </c>
    </row>
    <row r="52">
      <c r="A52" s="15">
        <v>42297.0</v>
      </c>
      <c r="B52" s="9">
        <v>15.27</v>
      </c>
      <c r="C52" s="9">
        <v>15.6</v>
      </c>
      <c r="D52" s="9">
        <v>15.27</v>
      </c>
      <c r="E52" s="9">
        <v>15.38</v>
      </c>
      <c r="F52" s="9">
        <v>12.042762</v>
      </c>
      <c r="G52" s="9">
        <v>2.94538E7</v>
      </c>
    </row>
    <row r="53">
      <c r="A53" s="15">
        <v>42298.0</v>
      </c>
      <c r="B53" s="9">
        <v>15.6</v>
      </c>
      <c r="C53" s="9">
        <v>15.69</v>
      </c>
      <c r="D53" s="9">
        <v>15.35</v>
      </c>
      <c r="E53" s="9">
        <v>15.41</v>
      </c>
      <c r="F53" s="9">
        <v>12.066249</v>
      </c>
      <c r="G53" s="9">
        <v>3.40398E7</v>
      </c>
    </row>
    <row r="54">
      <c r="A54" s="15">
        <v>42299.0</v>
      </c>
      <c r="B54" s="9">
        <v>15.49</v>
      </c>
      <c r="C54" s="9">
        <v>15.63</v>
      </c>
      <c r="D54" s="9">
        <v>15.4</v>
      </c>
      <c r="E54" s="9">
        <v>15.58</v>
      </c>
      <c r="F54" s="9">
        <v>12.199362</v>
      </c>
      <c r="G54" s="9">
        <v>2.34844E7</v>
      </c>
    </row>
    <row r="55">
      <c r="A55" s="15">
        <v>42300.0</v>
      </c>
      <c r="B55" s="9">
        <v>15.71</v>
      </c>
      <c r="C55" s="9">
        <v>15.75</v>
      </c>
      <c r="D55" s="9">
        <v>15.49</v>
      </c>
      <c r="E55" s="9">
        <v>15.67</v>
      </c>
      <c r="F55" s="9">
        <v>12.269835</v>
      </c>
      <c r="G55" s="9">
        <v>2.85928E7</v>
      </c>
    </row>
    <row r="56">
      <c r="A56" s="15">
        <v>42303.0</v>
      </c>
      <c r="B56" s="9">
        <v>15.73</v>
      </c>
      <c r="C56" s="9">
        <v>15.84</v>
      </c>
      <c r="D56" s="9">
        <v>15.57</v>
      </c>
      <c r="E56" s="9">
        <v>15.68</v>
      </c>
      <c r="F56" s="9">
        <v>12.277664</v>
      </c>
      <c r="G56" s="9">
        <v>3.80623E7</v>
      </c>
    </row>
    <row r="57">
      <c r="A57" s="15">
        <v>42304.0</v>
      </c>
      <c r="B57" s="9">
        <v>15.01</v>
      </c>
      <c r="C57" s="9">
        <v>15.15</v>
      </c>
      <c r="D57" s="9">
        <v>14.8</v>
      </c>
      <c r="E57" s="9">
        <v>14.89</v>
      </c>
      <c r="F57" s="9">
        <v>11.659082</v>
      </c>
      <c r="G57" s="9">
        <v>6.45797E7</v>
      </c>
    </row>
    <row r="58">
      <c r="A58" s="15">
        <v>42305.0</v>
      </c>
      <c r="B58" s="9">
        <v>14.78</v>
      </c>
      <c r="C58" s="9">
        <v>15.0</v>
      </c>
      <c r="D58" s="9">
        <v>14.67</v>
      </c>
      <c r="E58" s="9">
        <v>14.97</v>
      </c>
      <c r="F58" s="9">
        <v>11.841009</v>
      </c>
      <c r="G58" s="9">
        <v>3.44853E7</v>
      </c>
    </row>
    <row r="59">
      <c r="A59" s="15">
        <v>42306.0</v>
      </c>
      <c r="B59" s="9">
        <v>14.94</v>
      </c>
      <c r="C59" s="9">
        <v>14.96</v>
      </c>
      <c r="D59" s="9">
        <v>14.61</v>
      </c>
      <c r="E59" s="9">
        <v>14.73</v>
      </c>
      <c r="F59" s="9">
        <v>11.651173</v>
      </c>
      <c r="G59" s="9">
        <v>3.2247E7</v>
      </c>
    </row>
    <row r="60">
      <c r="A60" s="15">
        <v>42307.0</v>
      </c>
      <c r="B60" s="9">
        <v>14.74</v>
      </c>
      <c r="C60" s="9">
        <v>14.95</v>
      </c>
      <c r="D60" s="9">
        <v>14.63</v>
      </c>
      <c r="E60" s="9">
        <v>14.81</v>
      </c>
      <c r="F60" s="9">
        <v>11.714453</v>
      </c>
      <c r="G60" s="9">
        <v>2.92258E7</v>
      </c>
    </row>
    <row r="61">
      <c r="A61" s="15">
        <v>42310.0</v>
      </c>
      <c r="B61" s="9">
        <v>14.79</v>
      </c>
      <c r="C61" s="9">
        <v>14.9</v>
      </c>
      <c r="D61" s="9">
        <v>14.71</v>
      </c>
      <c r="E61" s="9">
        <v>14.75</v>
      </c>
      <c r="F61" s="9">
        <v>11.666993</v>
      </c>
      <c r="G61" s="9">
        <v>3.02959E7</v>
      </c>
    </row>
    <row r="62">
      <c r="A62" s="15">
        <v>42311.0</v>
      </c>
      <c r="B62" s="9">
        <v>14.78</v>
      </c>
      <c r="C62" s="9">
        <v>14.87</v>
      </c>
      <c r="D62" s="9">
        <v>14.72</v>
      </c>
      <c r="E62" s="9">
        <v>14.81</v>
      </c>
      <c r="F62" s="9">
        <v>11.714453</v>
      </c>
      <c r="G62" s="9">
        <v>2.58788E7</v>
      </c>
    </row>
    <row r="63">
      <c r="A63" s="15">
        <v>42312.0</v>
      </c>
      <c r="B63" s="9">
        <v>14.83</v>
      </c>
      <c r="C63" s="9">
        <v>14.86</v>
      </c>
      <c r="D63" s="9">
        <v>14.64</v>
      </c>
      <c r="E63" s="9">
        <v>14.65</v>
      </c>
      <c r="F63" s="9">
        <v>11.587894</v>
      </c>
      <c r="G63" s="9">
        <v>2.71664E7</v>
      </c>
    </row>
    <row r="64">
      <c r="A64" s="15">
        <v>42313.0</v>
      </c>
      <c r="B64" s="9">
        <v>14.7</v>
      </c>
      <c r="C64" s="9">
        <v>14.71</v>
      </c>
      <c r="D64" s="9">
        <v>14.5</v>
      </c>
      <c r="E64" s="9">
        <v>14.57</v>
      </c>
      <c r="F64" s="9">
        <v>11.524615</v>
      </c>
      <c r="G64" s="9">
        <v>2.18777E7</v>
      </c>
    </row>
    <row r="65">
      <c r="A65" s="15">
        <v>42314.0</v>
      </c>
      <c r="B65" s="9">
        <v>14.51</v>
      </c>
      <c r="C65" s="9">
        <v>14.55</v>
      </c>
      <c r="D65" s="9">
        <v>14.38</v>
      </c>
      <c r="E65" s="9">
        <v>14.52</v>
      </c>
      <c r="F65" s="9">
        <v>11.485067</v>
      </c>
      <c r="G65" s="9">
        <v>2.40857E7</v>
      </c>
    </row>
    <row r="66">
      <c r="A66" s="15">
        <v>42317.0</v>
      </c>
      <c r="B66" s="9">
        <v>14.52</v>
      </c>
      <c r="C66" s="9">
        <v>14.53</v>
      </c>
      <c r="D66" s="9">
        <v>14.26</v>
      </c>
      <c r="E66" s="9">
        <v>14.33</v>
      </c>
      <c r="F66" s="9">
        <v>11.334781</v>
      </c>
      <c r="G66" s="9">
        <v>2.52574E7</v>
      </c>
    </row>
    <row r="67">
      <c r="A67" s="15">
        <v>42318.0</v>
      </c>
      <c r="B67" s="9">
        <v>14.33</v>
      </c>
      <c r="C67" s="9">
        <v>14.34</v>
      </c>
      <c r="D67" s="9">
        <v>14.14</v>
      </c>
      <c r="E67" s="9">
        <v>14.28</v>
      </c>
      <c r="F67" s="9">
        <v>11.295232</v>
      </c>
      <c r="G67" s="9">
        <v>2.21972E7</v>
      </c>
    </row>
    <row r="68">
      <c r="A68" s="15">
        <v>42319.0</v>
      </c>
      <c r="B68" s="9">
        <v>14.28</v>
      </c>
      <c r="C68" s="9">
        <v>14.38</v>
      </c>
      <c r="D68" s="9">
        <v>14.18</v>
      </c>
      <c r="E68" s="9">
        <v>14.31</v>
      </c>
      <c r="F68" s="9">
        <v>11.318962</v>
      </c>
      <c r="G68" s="9">
        <v>1.6893E7</v>
      </c>
    </row>
    <row r="69">
      <c r="A69" s="15">
        <v>42320.0</v>
      </c>
      <c r="B69" s="9">
        <v>14.21</v>
      </c>
      <c r="C69" s="9">
        <v>14.27</v>
      </c>
      <c r="D69" s="9">
        <v>14.02</v>
      </c>
      <c r="E69" s="9">
        <v>14.04</v>
      </c>
      <c r="F69" s="9">
        <v>11.105396</v>
      </c>
      <c r="G69" s="9">
        <v>2.02837E7</v>
      </c>
    </row>
    <row r="70">
      <c r="A70" s="15">
        <v>42321.0</v>
      </c>
      <c r="B70" s="9">
        <v>14.02</v>
      </c>
      <c r="C70" s="9">
        <v>14.07</v>
      </c>
      <c r="D70" s="9">
        <v>13.89</v>
      </c>
      <c r="E70" s="9">
        <v>13.92</v>
      </c>
      <c r="F70" s="9">
        <v>11.010476</v>
      </c>
      <c r="G70" s="9">
        <v>2.54827E7</v>
      </c>
    </row>
    <row r="71">
      <c r="A71" s="15">
        <v>42324.0</v>
      </c>
      <c r="B71" s="9">
        <v>13.85</v>
      </c>
      <c r="C71" s="9">
        <v>14.08</v>
      </c>
      <c r="D71" s="9">
        <v>13.85</v>
      </c>
      <c r="E71" s="9">
        <v>14.04</v>
      </c>
      <c r="F71" s="9">
        <v>11.105396</v>
      </c>
      <c r="G71" s="9">
        <v>2.2636E7</v>
      </c>
    </row>
    <row r="72">
      <c r="A72" s="15">
        <v>42325.0</v>
      </c>
      <c r="B72" s="9">
        <v>14.02</v>
      </c>
      <c r="C72" s="9">
        <v>14.37</v>
      </c>
      <c r="D72" s="9">
        <v>14.01</v>
      </c>
      <c r="E72" s="9">
        <v>14.15</v>
      </c>
      <c r="F72" s="9">
        <v>11.192403</v>
      </c>
      <c r="G72" s="9">
        <v>2.51886E7</v>
      </c>
    </row>
    <row r="73">
      <c r="A73" s="15">
        <v>42326.0</v>
      </c>
      <c r="B73" s="9">
        <v>14.23</v>
      </c>
      <c r="C73" s="9">
        <v>14.5</v>
      </c>
      <c r="D73" s="9">
        <v>14.18</v>
      </c>
      <c r="E73" s="9">
        <v>14.46</v>
      </c>
      <c r="F73" s="9">
        <v>11.437609</v>
      </c>
      <c r="G73" s="9">
        <v>2.62504E7</v>
      </c>
    </row>
    <row r="74">
      <c r="A74" s="15">
        <v>42327.0</v>
      </c>
      <c r="B74" s="9">
        <v>14.45</v>
      </c>
      <c r="C74" s="9">
        <v>14.63</v>
      </c>
      <c r="D74" s="9">
        <v>14.42</v>
      </c>
      <c r="E74" s="9">
        <v>14.57</v>
      </c>
      <c r="F74" s="9">
        <v>11.524615</v>
      </c>
      <c r="G74" s="9">
        <v>2.35938E7</v>
      </c>
    </row>
    <row r="75">
      <c r="A75" s="15">
        <v>42328.0</v>
      </c>
      <c r="B75" s="9">
        <v>14.62</v>
      </c>
      <c r="C75" s="9">
        <v>14.76</v>
      </c>
      <c r="D75" s="9">
        <v>14.54</v>
      </c>
      <c r="E75" s="9">
        <v>14.6</v>
      </c>
      <c r="F75" s="9">
        <v>11.548348</v>
      </c>
      <c r="G75" s="9">
        <v>1.89062E7</v>
      </c>
    </row>
    <row r="76">
      <c r="A76" s="15">
        <v>42331.0</v>
      </c>
      <c r="B76" s="9">
        <v>14.6</v>
      </c>
      <c r="C76" s="9">
        <v>14.73</v>
      </c>
      <c r="D76" s="9">
        <v>14.51</v>
      </c>
      <c r="E76" s="9">
        <v>14.55</v>
      </c>
      <c r="F76" s="9">
        <v>11.508797</v>
      </c>
      <c r="G76" s="9">
        <v>1.82739E7</v>
      </c>
    </row>
    <row r="77">
      <c r="A77" s="15">
        <v>42332.0</v>
      </c>
      <c r="B77" s="9">
        <v>14.41</v>
      </c>
      <c r="C77" s="9">
        <v>14.63</v>
      </c>
      <c r="D77" s="9">
        <v>14.32</v>
      </c>
      <c r="E77" s="9">
        <v>14.55</v>
      </c>
      <c r="F77" s="9">
        <v>11.508797</v>
      </c>
      <c r="G77" s="9">
        <v>2.12518E7</v>
      </c>
    </row>
    <row r="78">
      <c r="A78" s="15">
        <v>42333.0</v>
      </c>
      <c r="B78" s="9">
        <v>14.54</v>
      </c>
      <c r="C78" s="9">
        <v>14.68</v>
      </c>
      <c r="D78" s="9">
        <v>14.52</v>
      </c>
      <c r="E78" s="9">
        <v>14.55</v>
      </c>
      <c r="F78" s="9">
        <v>11.508797</v>
      </c>
      <c r="G78" s="9">
        <v>1.2627E7</v>
      </c>
    </row>
    <row r="79">
      <c r="A79" s="15">
        <v>42335.0</v>
      </c>
      <c r="B79" s="9">
        <v>14.54</v>
      </c>
      <c r="C79" s="9">
        <v>14.59</v>
      </c>
      <c r="D79" s="9">
        <v>14.5</v>
      </c>
      <c r="E79" s="9">
        <v>14.53</v>
      </c>
      <c r="F79" s="9">
        <v>11.492977</v>
      </c>
      <c r="G79" s="9">
        <v>7760600.0</v>
      </c>
    </row>
    <row r="80">
      <c r="A80" s="15">
        <v>42338.0</v>
      </c>
      <c r="B80" s="9">
        <v>14.54</v>
      </c>
      <c r="C80" s="9">
        <v>14.55</v>
      </c>
      <c r="D80" s="9">
        <v>14.29</v>
      </c>
      <c r="E80" s="9">
        <v>14.33</v>
      </c>
      <c r="F80" s="9">
        <v>11.334781</v>
      </c>
      <c r="G80" s="9">
        <v>2.78603E7</v>
      </c>
    </row>
    <row r="81">
      <c r="A81" s="15">
        <v>42339.0</v>
      </c>
      <c r="B81" s="9">
        <v>14.32</v>
      </c>
      <c r="C81" s="9">
        <v>14.56</v>
      </c>
      <c r="D81" s="9">
        <v>14.29</v>
      </c>
      <c r="E81" s="9">
        <v>14.56</v>
      </c>
      <c r="F81" s="9">
        <v>11.516708</v>
      </c>
      <c r="G81" s="9">
        <v>2.91422E7</v>
      </c>
    </row>
    <row r="82">
      <c r="A82" s="15">
        <v>42340.0</v>
      </c>
      <c r="B82" s="9">
        <v>14.6</v>
      </c>
      <c r="C82" s="9">
        <v>14.62</v>
      </c>
      <c r="D82" s="9">
        <v>14.24</v>
      </c>
      <c r="E82" s="9">
        <v>14.26</v>
      </c>
      <c r="F82" s="9">
        <v>11.279411</v>
      </c>
      <c r="G82" s="9">
        <v>2.13981E7</v>
      </c>
    </row>
    <row r="83">
      <c r="A83" s="15">
        <v>42341.0</v>
      </c>
      <c r="B83" s="9">
        <v>14.31</v>
      </c>
      <c r="C83" s="9">
        <v>14.34</v>
      </c>
      <c r="D83" s="9">
        <v>13.93</v>
      </c>
      <c r="E83" s="9">
        <v>13.98</v>
      </c>
      <c r="F83" s="9">
        <v>11.057936</v>
      </c>
      <c r="G83" s="9">
        <v>2.98473E7</v>
      </c>
    </row>
    <row r="84">
      <c r="A84" s="15">
        <v>42342.0</v>
      </c>
      <c r="B84" s="9">
        <v>14.08</v>
      </c>
      <c r="C84" s="9">
        <v>14.26</v>
      </c>
      <c r="D84" s="9">
        <v>14.0</v>
      </c>
      <c r="E84" s="9">
        <v>14.2</v>
      </c>
      <c r="F84" s="9">
        <v>11.231952</v>
      </c>
      <c r="G84" s="9">
        <v>2.83541E7</v>
      </c>
    </row>
    <row r="85">
      <c r="A85" s="15">
        <v>42345.0</v>
      </c>
      <c r="B85" s="9">
        <v>14.19</v>
      </c>
      <c r="C85" s="9">
        <v>14.2</v>
      </c>
      <c r="D85" s="9">
        <v>14.02</v>
      </c>
      <c r="E85" s="9">
        <v>14.12</v>
      </c>
      <c r="F85" s="9">
        <v>11.168674</v>
      </c>
      <c r="G85" s="9">
        <v>1.45306E7</v>
      </c>
    </row>
    <row r="86">
      <c r="A86" s="15">
        <v>42346.0</v>
      </c>
      <c r="B86" s="9">
        <v>14.03</v>
      </c>
      <c r="C86" s="9">
        <v>14.1</v>
      </c>
      <c r="D86" s="9">
        <v>13.88</v>
      </c>
      <c r="E86" s="9">
        <v>13.97</v>
      </c>
      <c r="F86" s="9">
        <v>11.050024</v>
      </c>
      <c r="G86" s="9">
        <v>3.03569E7</v>
      </c>
    </row>
    <row r="87">
      <c r="A87" s="15">
        <v>42347.0</v>
      </c>
      <c r="B87" s="9">
        <v>13.91</v>
      </c>
      <c r="C87" s="9">
        <v>14.14</v>
      </c>
      <c r="D87" s="9">
        <v>13.8</v>
      </c>
      <c r="E87" s="9">
        <v>13.89</v>
      </c>
      <c r="F87" s="9">
        <v>10.986749</v>
      </c>
      <c r="G87" s="9">
        <v>2.51969E7</v>
      </c>
    </row>
    <row r="88">
      <c r="A88" s="15">
        <v>42348.0</v>
      </c>
      <c r="B88" s="9">
        <v>13.91</v>
      </c>
      <c r="C88" s="9">
        <v>14.09</v>
      </c>
      <c r="D88" s="9">
        <v>13.89</v>
      </c>
      <c r="E88" s="9">
        <v>13.96</v>
      </c>
      <c r="F88" s="9">
        <v>11.042115</v>
      </c>
      <c r="G88" s="9">
        <v>2.20393E7</v>
      </c>
    </row>
    <row r="89">
      <c r="A89" s="15">
        <v>42349.0</v>
      </c>
      <c r="B89" s="9">
        <v>13.84</v>
      </c>
      <c r="C89" s="9">
        <v>13.92</v>
      </c>
      <c r="D89" s="9">
        <v>13.58</v>
      </c>
      <c r="E89" s="9">
        <v>13.64</v>
      </c>
      <c r="F89" s="9">
        <v>10.789002</v>
      </c>
      <c r="G89" s="9">
        <v>2.95764E7</v>
      </c>
    </row>
    <row r="90">
      <c r="A90" s="15">
        <v>42352.0</v>
      </c>
      <c r="B90" s="9">
        <v>13.66</v>
      </c>
      <c r="C90" s="9">
        <v>13.74</v>
      </c>
      <c r="D90" s="9">
        <v>13.4</v>
      </c>
      <c r="E90" s="9">
        <v>13.62</v>
      </c>
      <c r="F90" s="9">
        <v>10.773184</v>
      </c>
      <c r="G90" s="9">
        <v>2.68252E7</v>
      </c>
    </row>
    <row r="91">
      <c r="A91" s="15">
        <v>42353.0</v>
      </c>
      <c r="B91" s="9">
        <v>13.74</v>
      </c>
      <c r="C91" s="9">
        <v>14.0</v>
      </c>
      <c r="D91" s="9">
        <v>13.72</v>
      </c>
      <c r="E91" s="9">
        <v>13.87</v>
      </c>
      <c r="F91" s="9">
        <v>10.970926</v>
      </c>
      <c r="G91" s="9">
        <v>4.37285E7</v>
      </c>
    </row>
    <row r="92">
      <c r="A92" s="15">
        <v>42354.0</v>
      </c>
      <c r="B92" s="9">
        <v>14.0</v>
      </c>
      <c r="C92" s="9">
        <v>14.36</v>
      </c>
      <c r="D92" s="9">
        <v>13.99</v>
      </c>
      <c r="E92" s="9">
        <v>14.36</v>
      </c>
      <c r="F92" s="9">
        <v>11.358509</v>
      </c>
      <c r="G92" s="9">
        <v>4.06838E7</v>
      </c>
    </row>
    <row r="93">
      <c r="A93" s="15">
        <v>42355.0</v>
      </c>
      <c r="B93" s="9">
        <v>14.37</v>
      </c>
      <c r="C93" s="9">
        <v>14.38</v>
      </c>
      <c r="D93" s="9">
        <v>13.95</v>
      </c>
      <c r="E93" s="9">
        <v>13.98</v>
      </c>
      <c r="F93" s="9">
        <v>11.057936</v>
      </c>
      <c r="G93" s="9">
        <v>2.61798E7</v>
      </c>
    </row>
    <row r="94">
      <c r="A94" s="15">
        <v>42356.0</v>
      </c>
      <c r="B94" s="9">
        <v>13.88</v>
      </c>
      <c r="C94" s="9">
        <v>13.91</v>
      </c>
      <c r="D94" s="9">
        <v>13.72</v>
      </c>
      <c r="E94" s="9">
        <v>13.8</v>
      </c>
      <c r="F94" s="9">
        <v>10.915559</v>
      </c>
      <c r="G94" s="9">
        <v>4.0453E7</v>
      </c>
    </row>
    <row r="95">
      <c r="A95" s="15">
        <v>42359.0</v>
      </c>
      <c r="B95" s="9">
        <v>13.89</v>
      </c>
      <c r="C95" s="9">
        <v>13.95</v>
      </c>
      <c r="D95" s="9">
        <v>13.67</v>
      </c>
      <c r="E95" s="9">
        <v>13.73</v>
      </c>
      <c r="F95" s="9">
        <v>10.86019</v>
      </c>
      <c r="G95" s="9">
        <v>3.1598E7</v>
      </c>
    </row>
    <row r="96">
      <c r="A96" s="15">
        <v>42360.0</v>
      </c>
      <c r="B96" s="9">
        <v>13.93</v>
      </c>
      <c r="C96" s="9">
        <v>14.25</v>
      </c>
      <c r="D96" s="9">
        <v>13.9</v>
      </c>
      <c r="E96" s="9">
        <v>14.2</v>
      </c>
      <c r="F96" s="9">
        <v>11.231952</v>
      </c>
      <c r="G96" s="9">
        <v>5.06466E7</v>
      </c>
    </row>
    <row r="97">
      <c r="A97" s="15">
        <v>42361.0</v>
      </c>
      <c r="B97" s="9">
        <v>14.27</v>
      </c>
      <c r="C97" s="9">
        <v>14.38</v>
      </c>
      <c r="D97" s="9">
        <v>14.26</v>
      </c>
      <c r="E97" s="9">
        <v>14.36</v>
      </c>
      <c r="F97" s="9">
        <v>11.358509</v>
      </c>
      <c r="G97" s="9">
        <v>2.21723E7</v>
      </c>
    </row>
    <row r="98">
      <c r="A98" s="15">
        <v>42362.0</v>
      </c>
      <c r="B98" s="9">
        <v>14.35</v>
      </c>
      <c r="C98" s="9">
        <v>14.37</v>
      </c>
      <c r="D98" s="9">
        <v>14.25</v>
      </c>
      <c r="E98" s="9">
        <v>14.31</v>
      </c>
      <c r="F98" s="9">
        <v>11.318962</v>
      </c>
      <c r="G98" s="9">
        <v>9000100.0</v>
      </c>
    </row>
    <row r="99">
      <c r="A99" s="15">
        <v>42366.0</v>
      </c>
      <c r="B99" s="9">
        <v>14.28</v>
      </c>
      <c r="C99" s="9">
        <v>14.34</v>
      </c>
      <c r="D99" s="9">
        <v>14.16</v>
      </c>
      <c r="E99" s="9">
        <v>14.18</v>
      </c>
      <c r="F99" s="9">
        <v>11.216133</v>
      </c>
      <c r="G99" s="9">
        <v>1.36975E7</v>
      </c>
    </row>
    <row r="100">
      <c r="A100" s="15">
        <v>42367.0</v>
      </c>
      <c r="B100" s="9">
        <v>14.28</v>
      </c>
      <c r="C100" s="9">
        <v>14.3</v>
      </c>
      <c r="D100" s="9">
        <v>14.15</v>
      </c>
      <c r="E100" s="9">
        <v>14.23</v>
      </c>
      <c r="F100" s="9">
        <v>11.255682</v>
      </c>
      <c r="G100" s="9">
        <v>1.88678E7</v>
      </c>
    </row>
    <row r="101">
      <c r="A101" s="15">
        <v>42368.0</v>
      </c>
      <c r="B101" s="9">
        <v>14.23</v>
      </c>
      <c r="C101" s="9">
        <v>14.26</v>
      </c>
      <c r="D101" s="9">
        <v>14.12</v>
      </c>
      <c r="E101" s="9">
        <v>14.17</v>
      </c>
      <c r="F101" s="9">
        <v>11.208222</v>
      </c>
      <c r="G101" s="9">
        <v>1.38003E7</v>
      </c>
    </row>
    <row r="102">
      <c r="A102" s="15">
        <v>42369.0</v>
      </c>
      <c r="B102" s="9">
        <v>14.14</v>
      </c>
      <c r="C102" s="9">
        <v>14.16</v>
      </c>
      <c r="D102" s="9">
        <v>14.04</v>
      </c>
      <c r="E102" s="9">
        <v>14.09</v>
      </c>
      <c r="F102" s="9">
        <v>11.144945</v>
      </c>
      <c r="G102" s="9">
        <v>1.9881E7</v>
      </c>
    </row>
    <row r="103">
      <c r="A103" s="15">
        <v>42373.0</v>
      </c>
      <c r="B103" s="9">
        <v>13.87</v>
      </c>
      <c r="C103" s="9">
        <v>14.0</v>
      </c>
      <c r="D103" s="9">
        <v>13.75</v>
      </c>
      <c r="E103" s="9">
        <v>13.97</v>
      </c>
      <c r="F103" s="9">
        <v>11.050024</v>
      </c>
      <c r="G103" s="9">
        <v>3.86185E7</v>
      </c>
    </row>
    <row r="104">
      <c r="A104" s="15">
        <v>42374.0</v>
      </c>
      <c r="B104" s="9">
        <v>13.97</v>
      </c>
      <c r="C104" s="9">
        <v>14.0</v>
      </c>
      <c r="D104" s="9">
        <v>13.51</v>
      </c>
      <c r="E104" s="9">
        <v>13.72</v>
      </c>
      <c r="F104" s="9">
        <v>10.852281</v>
      </c>
      <c r="G104" s="9">
        <v>5.02675E7</v>
      </c>
    </row>
    <row r="105">
      <c r="A105" s="15">
        <v>42375.0</v>
      </c>
      <c r="B105" s="9">
        <v>13.56</v>
      </c>
      <c r="C105" s="9">
        <v>13.56</v>
      </c>
      <c r="D105" s="9">
        <v>13.05</v>
      </c>
      <c r="E105" s="9">
        <v>13.11</v>
      </c>
      <c r="F105" s="9">
        <v>10.369781</v>
      </c>
      <c r="G105" s="9">
        <v>6.12855E7</v>
      </c>
    </row>
    <row r="106">
      <c r="A106" s="15">
        <v>42376.0</v>
      </c>
      <c r="B106" s="9">
        <v>12.9</v>
      </c>
      <c r="C106" s="9">
        <v>13.04</v>
      </c>
      <c r="D106" s="9">
        <v>12.6</v>
      </c>
      <c r="E106" s="9">
        <v>12.7</v>
      </c>
      <c r="F106" s="9">
        <v>10.045479</v>
      </c>
      <c r="G106" s="9">
        <v>5.78467E7</v>
      </c>
    </row>
    <row r="107">
      <c r="A107" s="15">
        <v>42377.0</v>
      </c>
      <c r="B107" s="9">
        <v>13.05</v>
      </c>
      <c r="C107" s="9">
        <v>13.1</v>
      </c>
      <c r="D107" s="9">
        <v>12.5</v>
      </c>
      <c r="E107" s="9">
        <v>12.54</v>
      </c>
      <c r="F107" s="9">
        <v>9.918921</v>
      </c>
      <c r="G107" s="9">
        <v>4.61994E7</v>
      </c>
    </row>
    <row r="108">
      <c r="A108" s="15">
        <v>42380.0</v>
      </c>
      <c r="B108" s="9">
        <v>12.8</v>
      </c>
      <c r="C108" s="9">
        <v>12.82</v>
      </c>
      <c r="D108" s="9">
        <v>12.55</v>
      </c>
      <c r="E108" s="9">
        <v>12.77</v>
      </c>
      <c r="F108" s="9">
        <v>10.100847</v>
      </c>
      <c r="G108" s="9">
        <v>4.12691E7</v>
      </c>
    </row>
    <row r="109">
      <c r="A109" s="15">
        <v>42381.0</v>
      </c>
      <c r="B109" s="9">
        <v>13.03</v>
      </c>
      <c r="C109" s="9">
        <v>13.04</v>
      </c>
      <c r="D109" s="9">
        <v>12.58</v>
      </c>
      <c r="E109" s="9">
        <v>12.85</v>
      </c>
      <c r="F109" s="9">
        <v>10.164125</v>
      </c>
      <c r="G109" s="9">
        <v>5.09837E7</v>
      </c>
    </row>
    <row r="110">
      <c r="A110" s="15">
        <v>42382.0</v>
      </c>
      <c r="B110" s="9">
        <v>12.73</v>
      </c>
      <c r="C110" s="9">
        <v>12.84</v>
      </c>
      <c r="D110" s="9">
        <v>12.06</v>
      </c>
      <c r="E110" s="9">
        <v>12.2</v>
      </c>
      <c r="F110" s="9">
        <v>9.649986</v>
      </c>
      <c r="G110" s="9">
        <v>1.021747E8</v>
      </c>
    </row>
    <row r="111">
      <c r="A111" s="15">
        <v>42383.0</v>
      </c>
      <c r="B111" s="9">
        <v>12.19</v>
      </c>
      <c r="C111" s="9">
        <v>12.31</v>
      </c>
      <c r="D111" s="9">
        <v>11.82</v>
      </c>
      <c r="E111" s="9">
        <v>12.19</v>
      </c>
      <c r="F111" s="9">
        <v>9.642078</v>
      </c>
      <c r="G111" s="9">
        <v>6.29386E7</v>
      </c>
    </row>
    <row r="112">
      <c r="A112" s="15">
        <v>42384.0</v>
      </c>
      <c r="B112" s="9">
        <v>11.81</v>
      </c>
      <c r="C112" s="9">
        <v>12.0</v>
      </c>
      <c r="D112" s="9">
        <v>11.58</v>
      </c>
      <c r="E112" s="9">
        <v>11.97</v>
      </c>
      <c r="F112" s="9">
        <v>9.46806</v>
      </c>
      <c r="G112" s="9">
        <v>6.903E7</v>
      </c>
    </row>
    <row r="113">
      <c r="A113" s="15">
        <v>42388.0</v>
      </c>
      <c r="B113" s="9">
        <v>12.15</v>
      </c>
      <c r="C113" s="9">
        <v>12.16</v>
      </c>
      <c r="D113" s="9">
        <v>11.82</v>
      </c>
      <c r="E113" s="9">
        <v>11.95</v>
      </c>
      <c r="F113" s="9">
        <v>9.452242</v>
      </c>
      <c r="G113" s="9">
        <v>4.11426E7</v>
      </c>
    </row>
    <row r="114">
      <c r="A114" s="15">
        <v>42389.0</v>
      </c>
      <c r="B114" s="9">
        <v>11.79</v>
      </c>
      <c r="C114" s="9">
        <v>12.07</v>
      </c>
      <c r="D114" s="9">
        <v>11.47</v>
      </c>
      <c r="E114" s="9">
        <v>11.9</v>
      </c>
      <c r="F114" s="9">
        <v>9.412693</v>
      </c>
      <c r="G114" s="9">
        <v>5.9879E7</v>
      </c>
    </row>
    <row r="115">
      <c r="A115" s="15">
        <v>42390.0</v>
      </c>
      <c r="B115" s="9">
        <v>12.01</v>
      </c>
      <c r="C115" s="9">
        <v>12.28</v>
      </c>
      <c r="D115" s="9">
        <v>11.86</v>
      </c>
      <c r="E115" s="9">
        <v>12.01</v>
      </c>
      <c r="F115" s="9">
        <v>9.499701</v>
      </c>
      <c r="G115" s="9">
        <v>4.88418E7</v>
      </c>
    </row>
    <row r="116">
      <c r="A116" s="15">
        <v>42391.0</v>
      </c>
      <c r="B116" s="9">
        <v>12.26</v>
      </c>
      <c r="C116" s="9">
        <v>12.36</v>
      </c>
      <c r="D116" s="9">
        <v>12.03</v>
      </c>
      <c r="E116" s="9">
        <v>12.14</v>
      </c>
      <c r="F116" s="9">
        <v>9.602528</v>
      </c>
      <c r="G116" s="9">
        <v>4.45378E7</v>
      </c>
    </row>
    <row r="117">
      <c r="A117" s="15">
        <v>42394.0</v>
      </c>
      <c r="B117" s="9">
        <v>12.3</v>
      </c>
      <c r="C117" s="9">
        <v>12.31</v>
      </c>
      <c r="D117" s="9">
        <v>11.93</v>
      </c>
      <c r="E117" s="9">
        <v>11.98</v>
      </c>
      <c r="F117" s="9">
        <v>9.47597</v>
      </c>
      <c r="G117" s="9">
        <v>9.67386E7</v>
      </c>
    </row>
    <row r="118">
      <c r="A118" s="15">
        <v>42395.0</v>
      </c>
      <c r="B118" s="9">
        <v>12.14</v>
      </c>
      <c r="C118" s="9">
        <v>12.3</v>
      </c>
      <c r="D118" s="9">
        <v>12.04</v>
      </c>
      <c r="E118" s="9">
        <v>12.26</v>
      </c>
      <c r="F118" s="9">
        <v>9.697449</v>
      </c>
      <c r="G118" s="9">
        <v>4.59698E7</v>
      </c>
    </row>
    <row r="119">
      <c r="A119" s="15">
        <v>42396.0</v>
      </c>
      <c r="B119" s="9">
        <v>12.05</v>
      </c>
      <c r="C119" s="9">
        <v>12.1</v>
      </c>
      <c r="D119" s="9">
        <v>11.73</v>
      </c>
      <c r="E119" s="9">
        <v>11.85</v>
      </c>
      <c r="F119" s="9">
        <v>9.489245</v>
      </c>
      <c r="G119" s="9">
        <v>4.20642E7</v>
      </c>
    </row>
    <row r="120">
      <c r="A120" s="15">
        <v>42397.0</v>
      </c>
      <c r="B120" s="9">
        <v>12.03</v>
      </c>
      <c r="C120" s="9">
        <v>12.06</v>
      </c>
      <c r="D120" s="9">
        <v>11.2</v>
      </c>
      <c r="E120" s="9">
        <v>11.71</v>
      </c>
      <c r="F120" s="9">
        <v>9.377135</v>
      </c>
      <c r="G120" s="9">
        <v>7.56998E7</v>
      </c>
    </row>
    <row r="121">
      <c r="A121" s="15">
        <v>42398.0</v>
      </c>
      <c r="B121" s="9">
        <v>11.83</v>
      </c>
      <c r="C121" s="9">
        <v>11.94</v>
      </c>
      <c r="D121" s="9">
        <v>11.65</v>
      </c>
      <c r="E121" s="9">
        <v>11.94</v>
      </c>
      <c r="F121" s="9">
        <v>9.561316</v>
      </c>
      <c r="G121" s="9">
        <v>5.21374E7</v>
      </c>
    </row>
    <row r="122">
      <c r="A122" s="15">
        <v>42401.0</v>
      </c>
      <c r="B122" s="9">
        <v>11.92</v>
      </c>
      <c r="C122" s="9">
        <v>12.14</v>
      </c>
      <c r="D122" s="9">
        <v>11.73</v>
      </c>
      <c r="E122" s="9">
        <v>12.07</v>
      </c>
      <c r="F122" s="9">
        <v>9.665416</v>
      </c>
      <c r="G122" s="9">
        <v>3.73012E7</v>
      </c>
    </row>
    <row r="123">
      <c r="A123" s="15">
        <v>42402.0</v>
      </c>
      <c r="B123" s="9">
        <v>11.95</v>
      </c>
      <c r="C123" s="9">
        <v>12.08</v>
      </c>
      <c r="D123" s="9">
        <v>11.45</v>
      </c>
      <c r="E123" s="9">
        <v>11.51</v>
      </c>
      <c r="F123" s="9">
        <v>9.216979</v>
      </c>
      <c r="G123" s="9">
        <v>5.56492E7</v>
      </c>
    </row>
    <row r="124">
      <c r="A124" s="15">
        <v>42403.0</v>
      </c>
      <c r="B124" s="9">
        <v>11.67</v>
      </c>
      <c r="C124" s="9">
        <v>11.68</v>
      </c>
      <c r="D124" s="9">
        <v>11.02</v>
      </c>
      <c r="E124" s="9">
        <v>11.46</v>
      </c>
      <c r="F124" s="9">
        <v>9.176941</v>
      </c>
      <c r="G124" s="9">
        <v>6.94546E7</v>
      </c>
    </row>
    <row r="125">
      <c r="A125" s="15">
        <v>42404.0</v>
      </c>
      <c r="B125" s="9">
        <v>11.37</v>
      </c>
      <c r="C125" s="9">
        <v>11.69</v>
      </c>
      <c r="D125" s="9">
        <v>11.26</v>
      </c>
      <c r="E125" s="9">
        <v>11.53</v>
      </c>
      <c r="F125" s="9">
        <v>9.232995</v>
      </c>
      <c r="G125" s="9">
        <v>4.02231E7</v>
      </c>
    </row>
    <row r="126">
      <c r="A126" s="15">
        <v>42405.0</v>
      </c>
      <c r="B126" s="9">
        <v>11.52</v>
      </c>
      <c r="C126" s="9">
        <v>11.7</v>
      </c>
      <c r="D126" s="9">
        <v>11.42</v>
      </c>
      <c r="E126" s="9">
        <v>11.45</v>
      </c>
      <c r="F126" s="9">
        <v>9.168933</v>
      </c>
      <c r="G126" s="9">
        <v>3.33222E7</v>
      </c>
    </row>
    <row r="127">
      <c r="A127" s="15">
        <v>42408.0</v>
      </c>
      <c r="B127" s="9">
        <v>11.39</v>
      </c>
      <c r="C127" s="9">
        <v>11.69</v>
      </c>
      <c r="D127" s="9">
        <v>11.25</v>
      </c>
      <c r="E127" s="9">
        <v>11.59</v>
      </c>
      <c r="F127" s="9">
        <v>9.281042</v>
      </c>
      <c r="G127" s="9">
        <v>4.52745E7</v>
      </c>
    </row>
    <row r="128">
      <c r="A128" s="15">
        <v>42409.0</v>
      </c>
      <c r="B128" s="9">
        <v>11.47</v>
      </c>
      <c r="C128" s="9">
        <v>11.61</v>
      </c>
      <c r="D128" s="9">
        <v>11.22</v>
      </c>
      <c r="E128" s="9">
        <v>11.35</v>
      </c>
      <c r="F128" s="9">
        <v>9.088855</v>
      </c>
      <c r="G128" s="9">
        <v>4.89568E7</v>
      </c>
    </row>
    <row r="129">
      <c r="A129" s="15">
        <v>42410.0</v>
      </c>
      <c r="B129" s="9">
        <v>11.46</v>
      </c>
      <c r="C129" s="9">
        <v>11.57</v>
      </c>
      <c r="D129" s="9">
        <v>11.33</v>
      </c>
      <c r="E129" s="9">
        <v>11.34</v>
      </c>
      <c r="F129" s="9">
        <v>9.080847</v>
      </c>
      <c r="G129" s="9">
        <v>3.81603E7</v>
      </c>
    </row>
    <row r="130">
      <c r="A130" s="15">
        <v>42411.0</v>
      </c>
      <c r="B130" s="9">
        <v>11.17</v>
      </c>
      <c r="C130" s="9">
        <v>11.43</v>
      </c>
      <c r="D130" s="9">
        <v>11.1</v>
      </c>
      <c r="E130" s="9">
        <v>11.17</v>
      </c>
      <c r="F130" s="9">
        <v>8.944713</v>
      </c>
      <c r="G130" s="9">
        <v>4.58013E7</v>
      </c>
    </row>
    <row r="131">
      <c r="A131" s="15">
        <v>42412.0</v>
      </c>
      <c r="B131" s="9">
        <v>11.25</v>
      </c>
      <c r="C131" s="9">
        <v>11.58</v>
      </c>
      <c r="D131" s="9">
        <v>11.18</v>
      </c>
      <c r="E131" s="9">
        <v>11.55</v>
      </c>
      <c r="F131" s="9">
        <v>9.249009</v>
      </c>
      <c r="G131" s="9">
        <v>2.8085E7</v>
      </c>
    </row>
    <row r="132">
      <c r="A132" s="15">
        <v>42416.0</v>
      </c>
      <c r="B132" s="9">
        <v>11.75</v>
      </c>
      <c r="C132" s="9">
        <v>11.88</v>
      </c>
      <c r="D132" s="9">
        <v>11.53</v>
      </c>
      <c r="E132" s="9">
        <v>11.87</v>
      </c>
      <c r="F132" s="9">
        <v>9.50526</v>
      </c>
      <c r="G132" s="9">
        <v>4.10721E7</v>
      </c>
    </row>
    <row r="133">
      <c r="A133" s="15">
        <v>42417.0</v>
      </c>
      <c r="B133" s="9">
        <v>11.99</v>
      </c>
      <c r="C133" s="9">
        <v>12.3</v>
      </c>
      <c r="D133" s="9">
        <v>11.98</v>
      </c>
      <c r="E133" s="9">
        <v>12.27</v>
      </c>
      <c r="F133" s="9">
        <v>9.825572</v>
      </c>
      <c r="G133" s="9">
        <v>3.77664E7</v>
      </c>
    </row>
    <row r="134">
      <c r="A134" s="15">
        <v>42418.0</v>
      </c>
      <c r="B134" s="9">
        <v>12.4</v>
      </c>
      <c r="C134" s="9">
        <v>12.44</v>
      </c>
      <c r="D134" s="9">
        <v>12.12</v>
      </c>
      <c r="E134" s="9">
        <v>12.26</v>
      </c>
      <c r="F134" s="9">
        <v>9.817564</v>
      </c>
      <c r="G134" s="9">
        <v>2.87847E7</v>
      </c>
    </row>
    <row r="135">
      <c r="A135" s="15">
        <v>42419.0</v>
      </c>
      <c r="B135" s="9">
        <v>12.19</v>
      </c>
      <c r="C135" s="9">
        <v>12.22</v>
      </c>
      <c r="D135" s="9">
        <v>12.01</v>
      </c>
      <c r="E135" s="9">
        <v>12.1</v>
      </c>
      <c r="F135" s="9">
        <v>9.689439</v>
      </c>
      <c r="G135" s="9">
        <v>2.64793E7</v>
      </c>
    </row>
    <row r="136">
      <c r="A136" s="15">
        <v>42422.0</v>
      </c>
      <c r="B136" s="9">
        <v>12.1</v>
      </c>
      <c r="C136" s="9">
        <v>12.56</v>
      </c>
      <c r="D136" s="9">
        <v>12.1</v>
      </c>
      <c r="E136" s="9">
        <v>12.56</v>
      </c>
      <c r="F136" s="9">
        <v>10.057797</v>
      </c>
      <c r="G136" s="9">
        <v>3.35497E7</v>
      </c>
    </row>
    <row r="137">
      <c r="A137" s="15">
        <v>42423.0</v>
      </c>
      <c r="B137" s="9">
        <v>12.53</v>
      </c>
      <c r="C137" s="9">
        <v>12.65</v>
      </c>
      <c r="D137" s="9">
        <v>12.42</v>
      </c>
      <c r="E137" s="9">
        <v>12.42</v>
      </c>
      <c r="F137" s="9">
        <v>9.945686</v>
      </c>
      <c r="G137" s="9">
        <v>3.01367E7</v>
      </c>
    </row>
    <row r="138">
      <c r="A138" s="15">
        <v>42424.0</v>
      </c>
      <c r="B138" s="9">
        <v>12.11</v>
      </c>
      <c r="C138" s="9">
        <v>12.11</v>
      </c>
      <c r="D138" s="9">
        <v>11.6</v>
      </c>
      <c r="E138" s="9">
        <v>12.08</v>
      </c>
      <c r="F138" s="9">
        <v>9.673423</v>
      </c>
      <c r="G138" s="9">
        <v>6.06084E7</v>
      </c>
    </row>
    <row r="139">
      <c r="A139" s="15">
        <v>42425.0</v>
      </c>
      <c r="B139" s="9">
        <v>12.11</v>
      </c>
      <c r="C139" s="9">
        <v>12.4</v>
      </c>
      <c r="D139" s="9">
        <v>12.05</v>
      </c>
      <c r="E139" s="9">
        <v>12.39</v>
      </c>
      <c r="F139" s="9">
        <v>9.921664</v>
      </c>
      <c r="G139" s="9">
        <v>3.20248E7</v>
      </c>
    </row>
    <row r="140">
      <c r="A140" s="15">
        <v>42426.0</v>
      </c>
      <c r="B140" s="9">
        <v>12.52</v>
      </c>
      <c r="C140" s="9">
        <v>12.59</v>
      </c>
      <c r="D140" s="9">
        <v>12.4</v>
      </c>
      <c r="E140" s="9">
        <v>12.47</v>
      </c>
      <c r="F140" s="9">
        <v>9.985727</v>
      </c>
      <c r="G140" s="9">
        <v>3.02288E7</v>
      </c>
    </row>
    <row r="141">
      <c r="A141" s="15">
        <v>42429.0</v>
      </c>
      <c r="B141" s="9">
        <v>12.42</v>
      </c>
      <c r="C141" s="9">
        <v>12.65</v>
      </c>
      <c r="D141" s="9">
        <v>12.39</v>
      </c>
      <c r="E141" s="9">
        <v>12.51</v>
      </c>
      <c r="F141" s="9">
        <v>10.017759</v>
      </c>
      <c r="G141" s="9">
        <v>3.29991E7</v>
      </c>
    </row>
    <row r="142">
      <c r="A142" s="15">
        <v>42430.0</v>
      </c>
      <c r="B142" s="9">
        <v>13.01</v>
      </c>
      <c r="C142" s="9">
        <v>13.12</v>
      </c>
      <c r="D142" s="9">
        <v>12.72</v>
      </c>
      <c r="E142" s="9">
        <v>13.09</v>
      </c>
      <c r="F142" s="9">
        <v>10.482213</v>
      </c>
      <c r="G142" s="9">
        <v>7.15239E7</v>
      </c>
    </row>
    <row r="143">
      <c r="A143" s="15">
        <v>42431.0</v>
      </c>
      <c r="B143" s="9">
        <v>13.06</v>
      </c>
      <c r="C143" s="9">
        <v>13.35</v>
      </c>
      <c r="D143" s="9">
        <v>13.04</v>
      </c>
      <c r="E143" s="9">
        <v>13.22</v>
      </c>
      <c r="F143" s="9">
        <v>10.586311</v>
      </c>
      <c r="G143" s="9">
        <v>3.65982E7</v>
      </c>
    </row>
    <row r="144">
      <c r="A144" s="15">
        <v>42432.0</v>
      </c>
      <c r="B144" s="9">
        <v>13.25</v>
      </c>
      <c r="C144" s="9">
        <v>13.61</v>
      </c>
      <c r="D144" s="9">
        <v>13.24</v>
      </c>
      <c r="E144" s="9">
        <v>13.54</v>
      </c>
      <c r="F144" s="9">
        <v>10.842562</v>
      </c>
      <c r="G144" s="9">
        <v>4.45245E7</v>
      </c>
    </row>
    <row r="145">
      <c r="A145" s="15">
        <v>42433.0</v>
      </c>
      <c r="B145" s="9">
        <v>13.56</v>
      </c>
      <c r="C145" s="9">
        <v>13.86</v>
      </c>
      <c r="D145" s="9">
        <v>13.43</v>
      </c>
      <c r="E145" s="9">
        <v>13.59</v>
      </c>
      <c r="F145" s="9">
        <v>10.8826</v>
      </c>
      <c r="G145" s="9">
        <v>3.18186E7</v>
      </c>
    </row>
    <row r="146">
      <c r="A146" s="15">
        <v>42436.0</v>
      </c>
      <c r="B146" s="9">
        <v>13.46</v>
      </c>
      <c r="C146" s="9">
        <v>13.74</v>
      </c>
      <c r="D146" s="9">
        <v>13.45</v>
      </c>
      <c r="E146" s="9">
        <v>13.62</v>
      </c>
      <c r="F146" s="9">
        <v>10.906627</v>
      </c>
      <c r="G146" s="9">
        <v>2.61314E7</v>
      </c>
    </row>
    <row r="147">
      <c r="A147" s="15">
        <v>42437.0</v>
      </c>
      <c r="B147" s="9">
        <v>13.51</v>
      </c>
      <c r="C147" s="9">
        <v>13.58</v>
      </c>
      <c r="D147" s="9">
        <v>13.15</v>
      </c>
      <c r="E147" s="9">
        <v>13.23</v>
      </c>
      <c r="F147" s="9">
        <v>10.594319</v>
      </c>
      <c r="G147" s="9">
        <v>3.47706E7</v>
      </c>
    </row>
    <row r="148">
      <c r="A148" s="15">
        <v>42438.0</v>
      </c>
      <c r="B148" s="9">
        <v>13.25</v>
      </c>
      <c r="C148" s="9">
        <v>13.32</v>
      </c>
      <c r="D148" s="9">
        <v>13.01</v>
      </c>
      <c r="E148" s="9">
        <v>13.19</v>
      </c>
      <c r="F148" s="9">
        <v>10.562289</v>
      </c>
      <c r="G148" s="9">
        <v>3.41462E7</v>
      </c>
    </row>
    <row r="149">
      <c r="A149" s="15">
        <v>42439.0</v>
      </c>
      <c r="B149" s="9">
        <v>13.25</v>
      </c>
      <c r="C149" s="9">
        <v>13.28</v>
      </c>
      <c r="D149" s="9">
        <v>12.92</v>
      </c>
      <c r="E149" s="9">
        <v>13.15</v>
      </c>
      <c r="F149" s="9">
        <v>10.530257</v>
      </c>
      <c r="G149" s="9">
        <v>3.90765E7</v>
      </c>
    </row>
    <row r="150">
      <c r="A150" s="15">
        <v>42440.0</v>
      </c>
      <c r="B150" s="9">
        <v>13.26</v>
      </c>
      <c r="C150" s="9">
        <v>13.3</v>
      </c>
      <c r="D150" s="9">
        <v>13.2</v>
      </c>
      <c r="E150" s="9">
        <v>13.29</v>
      </c>
      <c r="F150" s="9">
        <v>10.642366</v>
      </c>
      <c r="G150" s="9">
        <v>2.7583E7</v>
      </c>
    </row>
    <row r="151">
      <c r="A151" s="15">
        <v>42443.0</v>
      </c>
      <c r="B151" s="9">
        <v>13.28</v>
      </c>
      <c r="C151" s="9">
        <v>13.37</v>
      </c>
      <c r="D151" s="9">
        <v>13.18</v>
      </c>
      <c r="E151" s="9">
        <v>13.27</v>
      </c>
      <c r="F151" s="9">
        <v>10.626351</v>
      </c>
      <c r="G151" s="9">
        <v>2.06096E7</v>
      </c>
    </row>
    <row r="152">
      <c r="A152" s="15">
        <v>42444.0</v>
      </c>
      <c r="B152" s="9">
        <v>13.12</v>
      </c>
      <c r="C152" s="9">
        <v>13.24</v>
      </c>
      <c r="D152" s="9">
        <v>13.05</v>
      </c>
      <c r="E152" s="9">
        <v>13.23</v>
      </c>
      <c r="F152" s="9">
        <v>10.594319</v>
      </c>
      <c r="G152" s="9">
        <v>2.77299E7</v>
      </c>
    </row>
    <row r="153">
      <c r="A153" s="15">
        <v>42445.0</v>
      </c>
      <c r="B153" s="9">
        <v>13.21</v>
      </c>
      <c r="C153" s="9">
        <v>13.51</v>
      </c>
      <c r="D153" s="9">
        <v>13.18</v>
      </c>
      <c r="E153" s="9">
        <v>13.5</v>
      </c>
      <c r="F153" s="9">
        <v>10.810531</v>
      </c>
      <c r="G153" s="9">
        <v>4.7035E7</v>
      </c>
    </row>
    <row r="154">
      <c r="A154" s="15">
        <v>42446.0</v>
      </c>
      <c r="B154" s="9">
        <v>13.47</v>
      </c>
      <c r="C154" s="9">
        <v>13.68</v>
      </c>
      <c r="D154" s="9">
        <v>13.39</v>
      </c>
      <c r="E154" s="9">
        <v>13.47</v>
      </c>
      <c r="F154" s="9">
        <v>10.78651</v>
      </c>
      <c r="G154" s="9">
        <v>3.15217E7</v>
      </c>
    </row>
    <row r="155">
      <c r="A155" s="15">
        <v>42447.0</v>
      </c>
      <c r="B155" s="9">
        <v>13.54</v>
      </c>
      <c r="C155" s="9">
        <v>13.7</v>
      </c>
      <c r="D155" s="9">
        <v>13.49</v>
      </c>
      <c r="E155" s="9">
        <v>13.64</v>
      </c>
      <c r="F155" s="9">
        <v>10.922641</v>
      </c>
      <c r="G155" s="9">
        <v>3.21824E7</v>
      </c>
    </row>
    <row r="156">
      <c r="A156" s="15">
        <v>42450.0</v>
      </c>
      <c r="B156" s="9">
        <v>13.64</v>
      </c>
      <c r="C156" s="9">
        <v>13.76</v>
      </c>
      <c r="D156" s="9">
        <v>13.56</v>
      </c>
      <c r="E156" s="9">
        <v>13.66</v>
      </c>
      <c r="F156" s="9">
        <v>10.938657</v>
      </c>
      <c r="G156" s="9">
        <v>2.09052E7</v>
      </c>
    </row>
    <row r="157">
      <c r="A157" s="15">
        <v>42451.0</v>
      </c>
      <c r="B157" s="9">
        <v>13.65</v>
      </c>
      <c r="C157" s="9">
        <v>13.73</v>
      </c>
      <c r="D157" s="9">
        <v>13.51</v>
      </c>
      <c r="E157" s="9">
        <v>13.59</v>
      </c>
      <c r="F157" s="9">
        <v>10.8826</v>
      </c>
      <c r="G157" s="9">
        <v>2.6148E7</v>
      </c>
    </row>
    <row r="158">
      <c r="A158" s="15">
        <v>42452.0</v>
      </c>
      <c r="B158" s="9">
        <v>13.57</v>
      </c>
      <c r="C158" s="9">
        <v>13.61</v>
      </c>
      <c r="D158" s="9">
        <v>13.19</v>
      </c>
      <c r="E158" s="9">
        <v>13.26</v>
      </c>
      <c r="F158" s="9">
        <v>10.618342</v>
      </c>
      <c r="G158" s="9">
        <v>3.15355E7</v>
      </c>
    </row>
    <row r="159">
      <c r="A159" s="15">
        <v>42453.0</v>
      </c>
      <c r="B159" s="9">
        <v>13.11</v>
      </c>
      <c r="C159" s="9">
        <v>13.12</v>
      </c>
      <c r="D159" s="9">
        <v>12.78</v>
      </c>
      <c r="E159" s="9">
        <v>13.06</v>
      </c>
      <c r="F159" s="9">
        <v>10.458188</v>
      </c>
      <c r="G159" s="9">
        <v>3.62032E7</v>
      </c>
    </row>
    <row r="160">
      <c r="A160" s="15">
        <v>42457.0</v>
      </c>
      <c r="B160" s="9">
        <v>13.13</v>
      </c>
      <c r="C160" s="9">
        <v>13.17</v>
      </c>
      <c r="D160" s="9">
        <v>13.07</v>
      </c>
      <c r="E160" s="9">
        <v>13.09</v>
      </c>
      <c r="F160" s="9">
        <v>10.482213</v>
      </c>
      <c r="G160" s="9">
        <v>1.86842E7</v>
      </c>
    </row>
    <row r="161">
      <c r="A161" s="15">
        <v>42458.0</v>
      </c>
      <c r="B161" s="9">
        <v>13.05</v>
      </c>
      <c r="C161" s="9">
        <v>13.2</v>
      </c>
      <c r="D161" s="9">
        <v>12.97</v>
      </c>
      <c r="E161" s="9">
        <v>13.2</v>
      </c>
      <c r="F161" s="9">
        <v>10.570297</v>
      </c>
      <c r="G161" s="9">
        <v>2.60774E7</v>
      </c>
    </row>
    <row r="162">
      <c r="A162" s="15">
        <v>42459.0</v>
      </c>
      <c r="B162" s="9">
        <v>13.28</v>
      </c>
      <c r="C162" s="9">
        <v>13.44</v>
      </c>
      <c r="D162" s="9">
        <v>13.25</v>
      </c>
      <c r="E162" s="9">
        <v>13.35</v>
      </c>
      <c r="F162" s="9">
        <v>10.690414</v>
      </c>
      <c r="G162" s="9">
        <v>2.53225E7</v>
      </c>
    </row>
    <row r="163">
      <c r="A163" s="15">
        <v>42460.0</v>
      </c>
      <c r="B163" s="9">
        <v>13.34</v>
      </c>
      <c r="C163" s="9">
        <v>13.52</v>
      </c>
      <c r="D163" s="9">
        <v>13.34</v>
      </c>
      <c r="E163" s="9">
        <v>13.5</v>
      </c>
      <c r="F163" s="9">
        <v>10.810531</v>
      </c>
      <c r="G163" s="9">
        <v>3.29434E7</v>
      </c>
    </row>
    <row r="164">
      <c r="A164" s="15">
        <v>42461.0</v>
      </c>
      <c r="B164" s="9">
        <v>13.28</v>
      </c>
      <c r="C164" s="9">
        <v>13.33</v>
      </c>
      <c r="D164" s="9">
        <v>13.05</v>
      </c>
      <c r="E164" s="9">
        <v>13.1</v>
      </c>
      <c r="F164" s="9">
        <v>10.490219</v>
      </c>
      <c r="G164" s="9">
        <v>5.7914E7</v>
      </c>
    </row>
    <row r="165">
      <c r="A165" s="15">
        <v>42464.0</v>
      </c>
      <c r="B165" s="9">
        <v>13.11</v>
      </c>
      <c r="C165" s="9">
        <v>13.12</v>
      </c>
      <c r="D165" s="9">
        <v>12.76</v>
      </c>
      <c r="E165" s="9">
        <v>12.8</v>
      </c>
      <c r="F165" s="9">
        <v>10.249985</v>
      </c>
      <c r="G165" s="9">
        <v>4.24063E7</v>
      </c>
    </row>
    <row r="166">
      <c r="A166" s="15">
        <v>42465.0</v>
      </c>
      <c r="B166" s="9">
        <v>12.73</v>
      </c>
      <c r="C166" s="9">
        <v>12.85</v>
      </c>
      <c r="D166" s="9">
        <v>12.52</v>
      </c>
      <c r="E166" s="9">
        <v>12.77</v>
      </c>
      <c r="F166" s="9">
        <v>10.225961</v>
      </c>
      <c r="G166" s="9">
        <v>3.2425E7</v>
      </c>
    </row>
    <row r="167">
      <c r="A167" s="15">
        <v>42466.0</v>
      </c>
      <c r="B167" s="9">
        <v>12.75</v>
      </c>
      <c r="C167" s="9">
        <v>12.87</v>
      </c>
      <c r="D167" s="9">
        <v>12.65</v>
      </c>
      <c r="E167" s="9">
        <v>12.82</v>
      </c>
      <c r="F167" s="9">
        <v>10.265999</v>
      </c>
      <c r="G167" s="9">
        <v>2.25974E7</v>
      </c>
    </row>
    <row r="168">
      <c r="A168" s="15">
        <v>42467.0</v>
      </c>
      <c r="B168" s="9">
        <v>12.77</v>
      </c>
      <c r="C168" s="9">
        <v>12.79</v>
      </c>
      <c r="D168" s="9">
        <v>12.39</v>
      </c>
      <c r="E168" s="9">
        <v>12.52</v>
      </c>
      <c r="F168" s="9">
        <v>10.025766</v>
      </c>
      <c r="G168" s="9">
        <v>3.76881E7</v>
      </c>
    </row>
    <row r="169">
      <c r="A169" s="15">
        <v>42468.0</v>
      </c>
      <c r="B169" s="9">
        <v>12.62</v>
      </c>
      <c r="C169" s="9">
        <v>12.78</v>
      </c>
      <c r="D169" s="9">
        <v>12.51</v>
      </c>
      <c r="E169" s="9">
        <v>12.55</v>
      </c>
      <c r="F169" s="9">
        <v>10.04979</v>
      </c>
      <c r="G169" s="9">
        <v>2.00153E7</v>
      </c>
    </row>
    <row r="170">
      <c r="A170" s="15">
        <v>42471.0</v>
      </c>
      <c r="B170" s="9">
        <v>12.61</v>
      </c>
      <c r="C170" s="9">
        <v>12.8</v>
      </c>
      <c r="D170" s="9">
        <v>12.58</v>
      </c>
      <c r="E170" s="9">
        <v>12.66</v>
      </c>
      <c r="F170" s="9">
        <v>10.137876</v>
      </c>
      <c r="G170" s="9">
        <v>2.77448E7</v>
      </c>
    </row>
    <row r="171">
      <c r="A171" s="15">
        <v>42472.0</v>
      </c>
      <c r="B171" s="9">
        <v>12.72</v>
      </c>
      <c r="C171" s="9">
        <v>12.84</v>
      </c>
      <c r="D171" s="9">
        <v>12.66</v>
      </c>
      <c r="E171" s="9">
        <v>12.81</v>
      </c>
      <c r="F171" s="9">
        <v>10.257992</v>
      </c>
      <c r="G171" s="9">
        <v>2.3417E7</v>
      </c>
    </row>
    <row r="172">
      <c r="A172" s="15">
        <v>42473.0</v>
      </c>
      <c r="B172" s="9">
        <v>12.87</v>
      </c>
      <c r="C172" s="9">
        <v>13.12</v>
      </c>
      <c r="D172" s="9">
        <v>12.85</v>
      </c>
      <c r="E172" s="9">
        <v>13.06</v>
      </c>
      <c r="F172" s="9">
        <v>10.458188</v>
      </c>
      <c r="G172" s="9">
        <v>2.93311E7</v>
      </c>
    </row>
    <row r="173">
      <c r="A173" s="15">
        <v>42474.0</v>
      </c>
      <c r="B173" s="9">
        <v>13.09</v>
      </c>
      <c r="C173" s="9">
        <v>13.18</v>
      </c>
      <c r="D173" s="9">
        <v>13.02</v>
      </c>
      <c r="E173" s="9">
        <v>13.09</v>
      </c>
      <c r="F173" s="9">
        <v>10.482213</v>
      </c>
      <c r="G173" s="9">
        <v>2.24537E7</v>
      </c>
    </row>
    <row r="174">
      <c r="A174" s="15">
        <v>42475.0</v>
      </c>
      <c r="B174" s="9">
        <v>13.1</v>
      </c>
      <c r="C174" s="9">
        <v>13.12</v>
      </c>
      <c r="D174" s="9">
        <v>12.85</v>
      </c>
      <c r="E174" s="9">
        <v>12.94</v>
      </c>
      <c r="F174" s="9">
        <v>10.362095</v>
      </c>
      <c r="G174" s="9">
        <v>2.29861E7</v>
      </c>
    </row>
    <row r="175">
      <c r="A175" s="15">
        <v>42478.0</v>
      </c>
      <c r="B175" s="9">
        <v>12.98</v>
      </c>
      <c r="C175" s="9">
        <v>13.28</v>
      </c>
      <c r="D175" s="9">
        <v>12.95</v>
      </c>
      <c r="E175" s="9">
        <v>13.25</v>
      </c>
      <c r="F175" s="9">
        <v>10.610335</v>
      </c>
      <c r="G175" s="9">
        <v>3.01377E7</v>
      </c>
    </row>
    <row r="176">
      <c r="A176" s="15">
        <v>42479.0</v>
      </c>
      <c r="B176" s="9">
        <v>13.35</v>
      </c>
      <c r="C176" s="9">
        <v>13.5</v>
      </c>
      <c r="D176" s="9">
        <v>13.28</v>
      </c>
      <c r="E176" s="9">
        <v>13.44</v>
      </c>
      <c r="F176" s="9">
        <v>10.762485</v>
      </c>
      <c r="G176" s="9">
        <v>2.88083E7</v>
      </c>
    </row>
    <row r="177">
      <c r="A177" s="15">
        <v>42480.0</v>
      </c>
      <c r="B177" s="9">
        <v>13.42</v>
      </c>
      <c r="C177" s="9">
        <v>13.72</v>
      </c>
      <c r="D177" s="9">
        <v>13.4</v>
      </c>
      <c r="E177" s="9">
        <v>13.64</v>
      </c>
      <c r="F177" s="9">
        <v>10.922641</v>
      </c>
      <c r="G177" s="9">
        <v>3.2199E7</v>
      </c>
    </row>
    <row r="178">
      <c r="A178" s="15">
        <v>42481.0</v>
      </c>
      <c r="B178" s="9">
        <v>13.81</v>
      </c>
      <c r="C178" s="9">
        <v>13.88</v>
      </c>
      <c r="D178" s="9">
        <v>13.56</v>
      </c>
      <c r="E178" s="9">
        <v>13.65</v>
      </c>
      <c r="F178" s="9">
        <v>10.930648</v>
      </c>
      <c r="G178" s="9">
        <v>3.81263E7</v>
      </c>
    </row>
    <row r="179">
      <c r="A179" s="15">
        <v>42482.0</v>
      </c>
      <c r="B179" s="9">
        <v>13.63</v>
      </c>
      <c r="C179" s="9">
        <v>13.78</v>
      </c>
      <c r="D179" s="9">
        <v>13.51</v>
      </c>
      <c r="E179" s="9">
        <v>13.61</v>
      </c>
      <c r="F179" s="9">
        <v>10.898617</v>
      </c>
      <c r="G179" s="9">
        <v>2.88463E7</v>
      </c>
    </row>
    <row r="180">
      <c r="A180" s="15">
        <v>42485.0</v>
      </c>
      <c r="B180" s="9">
        <v>13.59</v>
      </c>
      <c r="C180" s="9">
        <v>13.65</v>
      </c>
      <c r="D180" s="9">
        <v>13.47</v>
      </c>
      <c r="E180" s="9">
        <v>13.58</v>
      </c>
      <c r="F180" s="9">
        <v>10.874595</v>
      </c>
      <c r="G180" s="9">
        <v>1.94948E7</v>
      </c>
    </row>
    <row r="181">
      <c r="A181" s="15">
        <v>42486.0</v>
      </c>
      <c r="B181" s="9">
        <v>13.66</v>
      </c>
      <c r="C181" s="9">
        <v>13.82</v>
      </c>
      <c r="D181" s="9">
        <v>13.63</v>
      </c>
      <c r="E181" s="9">
        <v>13.75</v>
      </c>
      <c r="F181" s="9">
        <v>11.010725</v>
      </c>
      <c r="G181" s="9">
        <v>3.52142E7</v>
      </c>
    </row>
    <row r="182">
      <c r="A182" s="15">
        <v>42487.0</v>
      </c>
      <c r="B182" s="9">
        <v>13.64</v>
      </c>
      <c r="C182" s="9">
        <v>13.71</v>
      </c>
      <c r="D182" s="9">
        <v>13.59</v>
      </c>
      <c r="E182" s="9">
        <v>13.66</v>
      </c>
      <c r="F182" s="9">
        <v>11.059301</v>
      </c>
      <c r="G182" s="9">
        <v>2.71514E7</v>
      </c>
    </row>
    <row r="183">
      <c r="A183" s="15">
        <v>42488.0</v>
      </c>
      <c r="B183" s="9">
        <v>13.79</v>
      </c>
      <c r="C183" s="9">
        <v>14.22</v>
      </c>
      <c r="D183" s="9">
        <v>13.71</v>
      </c>
      <c r="E183" s="9">
        <v>14.09</v>
      </c>
      <c r="F183" s="9">
        <v>11.407436</v>
      </c>
      <c r="G183" s="9">
        <v>8.75888E7</v>
      </c>
    </row>
    <row r="184">
      <c r="A184" s="15">
        <v>42489.0</v>
      </c>
      <c r="B184" s="9">
        <v>13.93</v>
      </c>
      <c r="C184" s="9">
        <v>14.03</v>
      </c>
      <c r="D184" s="9">
        <v>13.53</v>
      </c>
      <c r="E184" s="9">
        <v>13.56</v>
      </c>
      <c r="F184" s="9">
        <v>10.978343</v>
      </c>
      <c r="G184" s="9">
        <v>6.96951E7</v>
      </c>
    </row>
    <row r="185">
      <c r="A185" s="15">
        <v>42492.0</v>
      </c>
      <c r="B185" s="9">
        <v>13.67</v>
      </c>
      <c r="C185" s="9">
        <v>13.79</v>
      </c>
      <c r="D185" s="9">
        <v>13.6</v>
      </c>
      <c r="E185" s="9">
        <v>13.62</v>
      </c>
      <c r="F185" s="9">
        <v>11.026917</v>
      </c>
      <c r="G185" s="9">
        <v>5.79554E7</v>
      </c>
    </row>
    <row r="186">
      <c r="A186" s="15">
        <v>42493.0</v>
      </c>
      <c r="B186" s="9">
        <v>13.5</v>
      </c>
      <c r="C186" s="9">
        <v>13.55</v>
      </c>
      <c r="D186" s="9">
        <v>13.15</v>
      </c>
      <c r="E186" s="9">
        <v>13.43</v>
      </c>
      <c r="F186" s="9">
        <v>10.873092</v>
      </c>
      <c r="G186" s="9">
        <v>4.5594E7</v>
      </c>
    </row>
    <row r="187">
      <c r="A187" s="15">
        <v>42494.0</v>
      </c>
      <c r="B187" s="9">
        <v>13.29</v>
      </c>
      <c r="C187" s="9">
        <v>13.38</v>
      </c>
      <c r="D187" s="9">
        <v>13.14</v>
      </c>
      <c r="E187" s="9">
        <v>13.31</v>
      </c>
      <c r="F187" s="9">
        <v>10.775938</v>
      </c>
      <c r="G187" s="9">
        <v>2.8895E7</v>
      </c>
    </row>
    <row r="188">
      <c r="A188" s="15">
        <v>42495.0</v>
      </c>
      <c r="B188" s="9">
        <v>13.35</v>
      </c>
      <c r="C188" s="9">
        <v>13.43</v>
      </c>
      <c r="D188" s="9">
        <v>13.22</v>
      </c>
      <c r="E188" s="9">
        <v>13.32</v>
      </c>
      <c r="F188" s="9">
        <v>10.784034</v>
      </c>
      <c r="G188" s="9">
        <v>2.38381E7</v>
      </c>
    </row>
    <row r="189">
      <c r="A189" s="15">
        <v>42496.0</v>
      </c>
      <c r="B189" s="9">
        <v>13.26</v>
      </c>
      <c r="C189" s="9">
        <v>13.48</v>
      </c>
      <c r="D189" s="9">
        <v>13.24</v>
      </c>
      <c r="E189" s="9">
        <v>13.44</v>
      </c>
      <c r="F189" s="9">
        <v>10.881189</v>
      </c>
      <c r="G189" s="9">
        <v>2.32845E7</v>
      </c>
    </row>
    <row r="190">
      <c r="A190" s="15">
        <v>42499.0</v>
      </c>
      <c r="B190" s="9">
        <v>13.42</v>
      </c>
      <c r="C190" s="9">
        <v>13.5</v>
      </c>
      <c r="D190" s="9">
        <v>13.28</v>
      </c>
      <c r="E190" s="9">
        <v>13.32</v>
      </c>
      <c r="F190" s="9">
        <v>10.784034</v>
      </c>
      <c r="G190" s="9">
        <v>2.1602E7</v>
      </c>
    </row>
    <row r="191">
      <c r="A191" s="15">
        <v>42500.0</v>
      </c>
      <c r="B191" s="9">
        <v>13.38</v>
      </c>
      <c r="C191" s="9">
        <v>13.52</v>
      </c>
      <c r="D191" s="9">
        <v>13.38</v>
      </c>
      <c r="E191" s="9">
        <v>13.49</v>
      </c>
      <c r="F191" s="9">
        <v>10.921667</v>
      </c>
      <c r="G191" s="9">
        <v>2.35834E7</v>
      </c>
    </row>
    <row r="192">
      <c r="A192" s="15">
        <v>42501.0</v>
      </c>
      <c r="B192" s="9">
        <v>13.44</v>
      </c>
      <c r="C192" s="9">
        <v>13.54</v>
      </c>
      <c r="D192" s="9">
        <v>13.3</v>
      </c>
      <c r="E192" s="9">
        <v>13.32</v>
      </c>
      <c r="F192" s="9">
        <v>10.784034</v>
      </c>
      <c r="G192" s="9">
        <v>2.02296E7</v>
      </c>
    </row>
    <row r="193">
      <c r="A193" s="15">
        <v>42502.0</v>
      </c>
      <c r="B193" s="9">
        <v>13.4</v>
      </c>
      <c r="C193" s="9">
        <v>13.47</v>
      </c>
      <c r="D193" s="9">
        <v>13.17</v>
      </c>
      <c r="E193" s="9">
        <v>13.35</v>
      </c>
      <c r="F193" s="9">
        <v>10.808324</v>
      </c>
      <c r="G193" s="9">
        <v>2.47843E7</v>
      </c>
    </row>
    <row r="194">
      <c r="A194" s="15">
        <v>42503.0</v>
      </c>
      <c r="B194" s="9">
        <v>13.34</v>
      </c>
      <c r="C194" s="9">
        <v>13.52</v>
      </c>
      <c r="D194" s="9">
        <v>13.17</v>
      </c>
      <c r="E194" s="9">
        <v>13.22</v>
      </c>
      <c r="F194" s="9">
        <v>10.703074</v>
      </c>
      <c r="G194" s="9">
        <v>2.74819E7</v>
      </c>
    </row>
    <row r="195">
      <c r="A195" s="15">
        <v>42506.0</v>
      </c>
      <c r="B195" s="9">
        <v>13.22</v>
      </c>
      <c r="C195" s="9">
        <v>13.38</v>
      </c>
      <c r="D195" s="9">
        <v>13.21</v>
      </c>
      <c r="E195" s="9">
        <v>13.32</v>
      </c>
      <c r="F195" s="9">
        <v>10.784034</v>
      </c>
      <c r="G195" s="9">
        <v>2.12627E7</v>
      </c>
    </row>
    <row r="196">
      <c r="A196" s="15">
        <v>42507.0</v>
      </c>
      <c r="B196" s="9">
        <v>13.14</v>
      </c>
      <c r="C196" s="9">
        <v>13.31</v>
      </c>
      <c r="D196" s="9">
        <v>13.07</v>
      </c>
      <c r="E196" s="9">
        <v>13.14</v>
      </c>
      <c r="F196" s="9">
        <v>10.638303</v>
      </c>
      <c r="G196" s="9">
        <v>3.41653E7</v>
      </c>
    </row>
    <row r="197">
      <c r="A197" s="15">
        <v>42508.0</v>
      </c>
      <c r="B197" s="9">
        <v>13.12</v>
      </c>
      <c r="C197" s="9">
        <v>13.34</v>
      </c>
      <c r="D197" s="9">
        <v>13.05</v>
      </c>
      <c r="E197" s="9">
        <v>13.16</v>
      </c>
      <c r="F197" s="9">
        <v>10.654495</v>
      </c>
      <c r="G197" s="9">
        <v>2.35097E7</v>
      </c>
    </row>
    <row r="198">
      <c r="A198" s="15">
        <v>42509.0</v>
      </c>
      <c r="B198" s="9">
        <v>13.1</v>
      </c>
      <c r="C198" s="9">
        <v>13.2</v>
      </c>
      <c r="D198" s="9">
        <v>13.02</v>
      </c>
      <c r="E198" s="9">
        <v>13.09</v>
      </c>
      <c r="F198" s="9">
        <v>10.597823</v>
      </c>
      <c r="G198" s="9">
        <v>2.41178E7</v>
      </c>
    </row>
    <row r="199">
      <c r="A199" s="15">
        <v>42510.0</v>
      </c>
      <c r="B199" s="9">
        <v>13.15</v>
      </c>
      <c r="C199" s="9">
        <v>13.26</v>
      </c>
      <c r="D199" s="9">
        <v>13.13</v>
      </c>
      <c r="E199" s="9">
        <v>13.19</v>
      </c>
      <c r="F199" s="9">
        <v>10.678784</v>
      </c>
      <c r="G199" s="9">
        <v>1.9465E7</v>
      </c>
    </row>
    <row r="200">
      <c r="A200" s="15">
        <v>42513.0</v>
      </c>
      <c r="B200" s="9">
        <v>13.14</v>
      </c>
      <c r="C200" s="9">
        <v>13.2</v>
      </c>
      <c r="D200" s="9">
        <v>13.11</v>
      </c>
      <c r="E200" s="9">
        <v>13.13</v>
      </c>
      <c r="F200" s="9">
        <v>10.630208</v>
      </c>
      <c r="G200" s="9">
        <v>1.62343E7</v>
      </c>
    </row>
    <row r="201">
      <c r="A201" s="15">
        <v>42514.0</v>
      </c>
      <c r="B201" s="9">
        <v>13.16</v>
      </c>
      <c r="C201" s="9">
        <v>13.3</v>
      </c>
      <c r="D201" s="9">
        <v>13.16</v>
      </c>
      <c r="E201" s="9">
        <v>13.29</v>
      </c>
      <c r="F201" s="9">
        <v>10.759745</v>
      </c>
      <c r="G201" s="9">
        <v>1.97216E7</v>
      </c>
    </row>
    <row r="202">
      <c r="A202" s="15">
        <v>42515.0</v>
      </c>
      <c r="B202" s="9">
        <v>13.33</v>
      </c>
      <c r="C202" s="9">
        <v>13.6</v>
      </c>
      <c r="D202" s="9">
        <v>13.33</v>
      </c>
      <c r="E202" s="9">
        <v>13.52</v>
      </c>
      <c r="F202" s="9">
        <v>10.945956</v>
      </c>
      <c r="G202" s="9">
        <v>2.61883E7</v>
      </c>
    </row>
    <row r="203">
      <c r="A203" s="15">
        <v>42516.0</v>
      </c>
      <c r="B203" s="9">
        <v>13.59</v>
      </c>
      <c r="C203" s="9">
        <v>13.68</v>
      </c>
      <c r="D203" s="9">
        <v>13.37</v>
      </c>
      <c r="E203" s="9">
        <v>13.46</v>
      </c>
      <c r="F203" s="9">
        <v>10.89738</v>
      </c>
      <c r="G203" s="9">
        <v>1.83699E7</v>
      </c>
    </row>
    <row r="204">
      <c r="A204" s="15">
        <v>42517.0</v>
      </c>
      <c r="B204" s="9">
        <v>13.48</v>
      </c>
      <c r="C204" s="9">
        <v>13.54</v>
      </c>
      <c r="D204" s="9">
        <v>13.4</v>
      </c>
      <c r="E204" s="9">
        <v>13.45</v>
      </c>
      <c r="F204" s="9">
        <v>10.889283</v>
      </c>
      <c r="G204" s="9">
        <v>1.72633E7</v>
      </c>
    </row>
    <row r="205">
      <c r="A205" s="15">
        <v>42521.0</v>
      </c>
      <c r="B205" s="9">
        <v>13.49</v>
      </c>
      <c r="C205" s="9">
        <v>13.56</v>
      </c>
      <c r="D205" s="9">
        <v>13.4</v>
      </c>
      <c r="E205" s="9">
        <v>13.49</v>
      </c>
      <c r="F205" s="9">
        <v>10.921667</v>
      </c>
      <c r="G205" s="9">
        <v>2.6096E7</v>
      </c>
    </row>
    <row r="206">
      <c r="A206" s="15">
        <v>42522.0</v>
      </c>
      <c r="B206" s="9">
        <v>13.43</v>
      </c>
      <c r="C206" s="9">
        <v>13.44</v>
      </c>
      <c r="D206" s="9">
        <v>12.97</v>
      </c>
      <c r="E206" s="9">
        <v>13.11</v>
      </c>
      <c r="F206" s="9">
        <v>10.614014</v>
      </c>
      <c r="G206" s="9">
        <v>5.82196E7</v>
      </c>
    </row>
    <row r="207">
      <c r="A207" s="15">
        <v>42523.0</v>
      </c>
      <c r="B207" s="9">
        <v>13.09</v>
      </c>
      <c r="C207" s="9">
        <v>13.32</v>
      </c>
      <c r="D207" s="9">
        <v>13.05</v>
      </c>
      <c r="E207" s="9">
        <v>13.21</v>
      </c>
      <c r="F207" s="9">
        <v>10.694977</v>
      </c>
      <c r="G207" s="9">
        <v>4.16146E7</v>
      </c>
    </row>
    <row r="208">
      <c r="A208" s="15">
        <v>42524.0</v>
      </c>
      <c r="B208" s="9">
        <v>13.14</v>
      </c>
      <c r="C208" s="9">
        <v>13.14</v>
      </c>
      <c r="D208" s="9">
        <v>12.9</v>
      </c>
      <c r="E208" s="9">
        <v>13.04</v>
      </c>
      <c r="F208" s="9">
        <v>10.557343</v>
      </c>
      <c r="G208" s="9">
        <v>3.98507E7</v>
      </c>
    </row>
    <row r="209">
      <c r="A209" s="15">
        <v>42527.0</v>
      </c>
      <c r="B209" s="9">
        <v>13.08</v>
      </c>
      <c r="C209" s="9">
        <v>13.21</v>
      </c>
      <c r="D209" s="9">
        <v>13.04</v>
      </c>
      <c r="E209" s="9">
        <v>13.18</v>
      </c>
      <c r="F209" s="9">
        <v>10.67069</v>
      </c>
      <c r="G209" s="9">
        <v>2.55887E7</v>
      </c>
    </row>
    <row r="210">
      <c r="A210" s="15">
        <v>42528.0</v>
      </c>
      <c r="B210" s="9">
        <v>13.23</v>
      </c>
      <c r="C210" s="9">
        <v>13.45</v>
      </c>
      <c r="D210" s="9">
        <v>13.18</v>
      </c>
      <c r="E210" s="9">
        <v>13.38</v>
      </c>
      <c r="F210" s="9">
        <v>10.83261</v>
      </c>
      <c r="G210" s="9">
        <v>2.76569E7</v>
      </c>
    </row>
    <row r="211">
      <c r="A211" s="15">
        <v>42529.0</v>
      </c>
      <c r="B211" s="9">
        <v>13.45</v>
      </c>
      <c r="C211" s="9">
        <v>13.49</v>
      </c>
      <c r="D211" s="9">
        <v>13.35</v>
      </c>
      <c r="E211" s="9">
        <v>13.36</v>
      </c>
      <c r="F211" s="9">
        <v>10.81642</v>
      </c>
      <c r="G211" s="9">
        <v>1.80848E7</v>
      </c>
    </row>
    <row r="212">
      <c r="A212" s="15">
        <v>42530.0</v>
      </c>
      <c r="B212" s="9">
        <v>13.26</v>
      </c>
      <c r="C212" s="9">
        <v>13.3</v>
      </c>
      <c r="D212" s="9">
        <v>13.14</v>
      </c>
      <c r="E212" s="9">
        <v>13.26</v>
      </c>
      <c r="F212" s="9">
        <v>10.735456</v>
      </c>
      <c r="G212" s="9">
        <v>1.98738E7</v>
      </c>
    </row>
    <row r="213">
      <c r="A213" s="15">
        <v>42531.0</v>
      </c>
      <c r="B213" s="9">
        <v>13.17</v>
      </c>
      <c r="C213" s="9">
        <v>13.25</v>
      </c>
      <c r="D213" s="9">
        <v>13.05</v>
      </c>
      <c r="E213" s="9">
        <v>13.1</v>
      </c>
      <c r="F213" s="9">
        <v>10.60592</v>
      </c>
      <c r="G213" s="9">
        <v>2.73827E7</v>
      </c>
    </row>
    <row r="214">
      <c r="A214" s="15">
        <v>42534.0</v>
      </c>
      <c r="B214" s="9">
        <v>13.07</v>
      </c>
      <c r="C214" s="9">
        <v>13.13</v>
      </c>
      <c r="D214" s="9">
        <v>12.96</v>
      </c>
      <c r="E214" s="9">
        <v>12.98</v>
      </c>
      <c r="F214" s="9">
        <v>10.508765</v>
      </c>
      <c r="G214" s="9">
        <v>2.07458E7</v>
      </c>
    </row>
    <row r="215">
      <c r="A215" s="15">
        <v>42535.0</v>
      </c>
      <c r="B215" s="9">
        <v>12.99</v>
      </c>
      <c r="C215" s="9">
        <v>13.07</v>
      </c>
      <c r="D215" s="9">
        <v>12.76</v>
      </c>
      <c r="E215" s="9">
        <v>12.84</v>
      </c>
      <c r="F215" s="9">
        <v>10.39542</v>
      </c>
      <c r="G215" s="9">
        <v>3.0546E7</v>
      </c>
    </row>
    <row r="216">
      <c r="A216" s="15">
        <v>42536.0</v>
      </c>
      <c r="B216" s="9">
        <v>12.91</v>
      </c>
      <c r="C216" s="9">
        <v>13.16</v>
      </c>
      <c r="D216" s="9">
        <v>12.88</v>
      </c>
      <c r="E216" s="9">
        <v>13.01</v>
      </c>
      <c r="F216" s="9">
        <v>10.533054</v>
      </c>
      <c r="G216" s="9">
        <v>2.58297E7</v>
      </c>
    </row>
    <row r="217">
      <c r="A217" s="15">
        <v>42537.0</v>
      </c>
      <c r="B217" s="9">
        <v>12.93</v>
      </c>
      <c r="C217" s="9">
        <v>13.14</v>
      </c>
      <c r="D217" s="9">
        <v>12.85</v>
      </c>
      <c r="E217" s="9">
        <v>13.12</v>
      </c>
      <c r="F217" s="9">
        <v>10.622111</v>
      </c>
      <c r="G217" s="9">
        <v>2.65812E7</v>
      </c>
    </row>
    <row r="218">
      <c r="A218" s="15">
        <v>42538.0</v>
      </c>
      <c r="B218" s="9">
        <v>13.16</v>
      </c>
      <c r="C218" s="9">
        <v>13.4</v>
      </c>
      <c r="D218" s="9">
        <v>13.15</v>
      </c>
      <c r="E218" s="9">
        <v>13.26</v>
      </c>
      <c r="F218" s="9">
        <v>10.735456</v>
      </c>
      <c r="G218" s="9">
        <v>3.73649E7</v>
      </c>
    </row>
    <row r="219">
      <c r="A219" s="15">
        <v>42541.0</v>
      </c>
      <c r="B219" s="9">
        <v>13.39</v>
      </c>
      <c r="C219" s="9">
        <v>13.55</v>
      </c>
      <c r="D219" s="9">
        <v>13.39</v>
      </c>
      <c r="E219" s="9">
        <v>13.42</v>
      </c>
      <c r="F219" s="9">
        <v>10.864995</v>
      </c>
      <c r="G219" s="9">
        <v>2.96667E7</v>
      </c>
    </row>
    <row r="220">
      <c r="A220" s="15">
        <v>42542.0</v>
      </c>
      <c r="B220" s="9">
        <v>13.44</v>
      </c>
      <c r="C220" s="9">
        <v>13.44</v>
      </c>
      <c r="D220" s="9">
        <v>13.18</v>
      </c>
      <c r="E220" s="9">
        <v>13.22</v>
      </c>
      <c r="F220" s="9">
        <v>10.703074</v>
      </c>
      <c r="G220" s="9">
        <v>3.67218E7</v>
      </c>
    </row>
    <row r="221">
      <c r="A221" s="15">
        <v>42543.0</v>
      </c>
      <c r="B221" s="9">
        <v>13.23</v>
      </c>
      <c r="C221" s="9">
        <v>13.31</v>
      </c>
      <c r="D221" s="9">
        <v>13.15</v>
      </c>
      <c r="E221" s="9">
        <v>13.18</v>
      </c>
      <c r="F221" s="9">
        <v>10.67069</v>
      </c>
      <c r="G221" s="9">
        <v>2.06666E7</v>
      </c>
    </row>
    <row r="222">
      <c r="A222" s="15">
        <v>42544.0</v>
      </c>
      <c r="B222" s="9">
        <v>13.29</v>
      </c>
      <c r="C222" s="9">
        <v>13.41</v>
      </c>
      <c r="D222" s="9">
        <v>13.28</v>
      </c>
      <c r="E222" s="9">
        <v>13.4</v>
      </c>
      <c r="F222" s="9">
        <v>10.848803</v>
      </c>
      <c r="G222" s="9">
        <v>2.45797E7</v>
      </c>
    </row>
    <row r="223">
      <c r="A223" s="15">
        <v>42545.0</v>
      </c>
      <c r="B223" s="9">
        <v>12.79</v>
      </c>
      <c r="C223" s="9">
        <v>12.91</v>
      </c>
      <c r="D223" s="9">
        <v>12.45</v>
      </c>
      <c r="E223" s="9">
        <v>12.52</v>
      </c>
      <c r="F223" s="9">
        <v>10.136344</v>
      </c>
      <c r="G223" s="9">
        <v>9.68873E7</v>
      </c>
    </row>
    <row r="224">
      <c r="A224" s="15">
        <v>42548.0</v>
      </c>
      <c r="B224" s="9">
        <v>12.43</v>
      </c>
      <c r="C224" s="9">
        <v>12.43</v>
      </c>
      <c r="D224" s="9">
        <v>12.0</v>
      </c>
      <c r="E224" s="9">
        <v>12.16</v>
      </c>
      <c r="F224" s="9">
        <v>9.844885</v>
      </c>
      <c r="G224" s="9">
        <v>5.27318E7</v>
      </c>
    </row>
    <row r="225">
      <c r="A225" s="15">
        <v>42549.0</v>
      </c>
      <c r="B225" s="9">
        <v>12.42</v>
      </c>
      <c r="C225" s="9">
        <v>12.44</v>
      </c>
      <c r="D225" s="9">
        <v>12.21</v>
      </c>
      <c r="E225" s="9">
        <v>12.39</v>
      </c>
      <c r="F225" s="9">
        <v>10.031096</v>
      </c>
      <c r="G225" s="9">
        <v>4.06404E7</v>
      </c>
    </row>
    <row r="226">
      <c r="A226" s="15">
        <v>42550.0</v>
      </c>
      <c r="B226" s="9">
        <v>12.49</v>
      </c>
      <c r="C226" s="9">
        <v>12.58</v>
      </c>
      <c r="D226" s="9">
        <v>12.36</v>
      </c>
      <c r="E226" s="9">
        <v>12.55</v>
      </c>
      <c r="F226" s="9">
        <v>10.160633</v>
      </c>
      <c r="G226" s="9">
        <v>3.19379E7</v>
      </c>
    </row>
    <row r="227">
      <c r="A227" s="15">
        <v>42551.0</v>
      </c>
      <c r="B227" s="9">
        <v>12.56</v>
      </c>
      <c r="C227" s="9">
        <v>12.57</v>
      </c>
      <c r="D227" s="9">
        <v>12.26</v>
      </c>
      <c r="E227" s="9">
        <v>12.57</v>
      </c>
      <c r="F227" s="9">
        <v>10.176826</v>
      </c>
      <c r="G227" s="9">
        <v>4.49838E7</v>
      </c>
    </row>
    <row r="228">
      <c r="A228" s="15">
        <v>42552.0</v>
      </c>
      <c r="B228" s="9">
        <v>12.88</v>
      </c>
      <c r="C228" s="9">
        <v>12.89</v>
      </c>
      <c r="D228" s="9">
        <v>12.69</v>
      </c>
      <c r="E228" s="9">
        <v>12.72</v>
      </c>
      <c r="F228" s="9">
        <v>10.298267</v>
      </c>
      <c r="G228" s="9">
        <v>4.50678E7</v>
      </c>
    </row>
    <row r="229">
      <c r="A229" s="15">
        <v>42556.0</v>
      </c>
      <c r="B229" s="9">
        <v>12.57</v>
      </c>
      <c r="C229" s="9">
        <v>12.59</v>
      </c>
      <c r="D229" s="9">
        <v>12.31</v>
      </c>
      <c r="E229" s="9">
        <v>12.4</v>
      </c>
      <c r="F229" s="9">
        <v>10.03919</v>
      </c>
      <c r="G229" s="9">
        <v>3.02433E7</v>
      </c>
    </row>
    <row r="230">
      <c r="A230" s="15">
        <v>42557.0</v>
      </c>
      <c r="B230" s="9">
        <v>12.32</v>
      </c>
      <c r="C230" s="9">
        <v>12.58</v>
      </c>
      <c r="D230" s="9">
        <v>12.21</v>
      </c>
      <c r="E230" s="9">
        <v>12.57</v>
      </c>
      <c r="F230" s="9">
        <v>10.176826</v>
      </c>
      <c r="G230" s="9">
        <v>3.50912E7</v>
      </c>
    </row>
    <row r="231">
      <c r="A231" s="15">
        <v>42558.0</v>
      </c>
      <c r="B231" s="9">
        <v>12.57</v>
      </c>
      <c r="C231" s="9">
        <v>12.84</v>
      </c>
      <c r="D231" s="9">
        <v>12.57</v>
      </c>
      <c r="E231" s="9">
        <v>12.75</v>
      </c>
      <c r="F231" s="9">
        <v>10.322553</v>
      </c>
      <c r="G231" s="9">
        <v>3.3473E7</v>
      </c>
    </row>
    <row r="232">
      <c r="A232" s="15">
        <v>42559.0</v>
      </c>
      <c r="B232" s="9">
        <v>12.89</v>
      </c>
      <c r="C232" s="9">
        <v>13.17</v>
      </c>
      <c r="D232" s="9">
        <v>12.89</v>
      </c>
      <c r="E232" s="9">
        <v>13.09</v>
      </c>
      <c r="F232" s="9">
        <v>10.597823</v>
      </c>
      <c r="G232" s="9">
        <v>4.59452E7</v>
      </c>
    </row>
    <row r="233">
      <c r="A233" s="15">
        <v>42562.0</v>
      </c>
      <c r="B233" s="9">
        <v>13.17</v>
      </c>
      <c r="C233" s="9">
        <v>13.33</v>
      </c>
      <c r="D233" s="9">
        <v>13.13</v>
      </c>
      <c r="E233" s="9">
        <v>13.27</v>
      </c>
      <c r="F233" s="9">
        <v>10.743553</v>
      </c>
      <c r="G233" s="9">
        <v>2.86263E7</v>
      </c>
    </row>
    <row r="234">
      <c r="A234" s="15">
        <v>42563.0</v>
      </c>
      <c r="B234" s="9">
        <v>13.38</v>
      </c>
      <c r="C234" s="9">
        <v>13.54</v>
      </c>
      <c r="D234" s="9">
        <v>13.38</v>
      </c>
      <c r="E234" s="9">
        <v>13.45</v>
      </c>
      <c r="F234" s="9">
        <v>10.889283</v>
      </c>
      <c r="G234" s="9">
        <v>3.13201E7</v>
      </c>
    </row>
    <row r="235">
      <c r="A235" s="15">
        <v>42564.0</v>
      </c>
      <c r="B235" s="9">
        <v>13.49</v>
      </c>
      <c r="C235" s="9">
        <v>13.51</v>
      </c>
      <c r="D235" s="9">
        <v>13.31</v>
      </c>
      <c r="E235" s="9">
        <v>13.48</v>
      </c>
      <c r="F235" s="9">
        <v>10.913571</v>
      </c>
      <c r="G235" s="9">
        <v>2.67798E7</v>
      </c>
    </row>
    <row r="236">
      <c r="A236" s="15">
        <v>42565.0</v>
      </c>
      <c r="B236" s="9">
        <v>13.57</v>
      </c>
      <c r="C236" s="9">
        <v>13.7</v>
      </c>
      <c r="D236" s="9">
        <v>13.55</v>
      </c>
      <c r="E236" s="9">
        <v>13.59</v>
      </c>
      <c r="F236" s="9">
        <v>11.002631</v>
      </c>
      <c r="G236" s="9">
        <v>3.1803E7</v>
      </c>
    </row>
    <row r="237">
      <c r="A237" s="15">
        <v>42566.0</v>
      </c>
      <c r="B237" s="9">
        <v>13.63</v>
      </c>
      <c r="C237" s="9">
        <v>13.67</v>
      </c>
      <c r="D237" s="9">
        <v>13.53</v>
      </c>
      <c r="E237" s="9">
        <v>13.57</v>
      </c>
      <c r="F237" s="9">
        <v>10.986437</v>
      </c>
      <c r="G237" s="9">
        <v>1.95463E7</v>
      </c>
    </row>
    <row r="238">
      <c r="A238" s="15">
        <v>42569.0</v>
      </c>
      <c r="B238" s="9">
        <v>13.56</v>
      </c>
      <c r="C238" s="9">
        <v>13.68</v>
      </c>
      <c r="D238" s="9">
        <v>13.42</v>
      </c>
      <c r="E238" s="9">
        <v>13.65</v>
      </c>
      <c r="F238" s="9">
        <v>11.051204</v>
      </c>
      <c r="G238" s="9">
        <v>2.25458E7</v>
      </c>
    </row>
    <row r="239">
      <c r="A239" s="15">
        <v>42570.0</v>
      </c>
      <c r="B239" s="9">
        <v>13.56</v>
      </c>
      <c r="C239" s="9">
        <v>13.72</v>
      </c>
      <c r="D239" s="9">
        <v>13.5</v>
      </c>
      <c r="E239" s="9">
        <v>13.65</v>
      </c>
      <c r="F239" s="9">
        <v>11.051204</v>
      </c>
      <c r="G239" s="9">
        <v>2.61834E7</v>
      </c>
    </row>
    <row r="240">
      <c r="A240" s="15">
        <v>42571.0</v>
      </c>
      <c r="B240" s="9">
        <v>13.61</v>
      </c>
      <c r="C240" s="9">
        <v>13.78</v>
      </c>
      <c r="D240" s="9">
        <v>13.56</v>
      </c>
      <c r="E240" s="9">
        <v>13.74</v>
      </c>
      <c r="F240" s="9">
        <v>11.124071</v>
      </c>
      <c r="G240" s="9">
        <v>2.25889E7</v>
      </c>
    </row>
    <row r="241">
      <c r="A241" s="15">
        <v>42572.0</v>
      </c>
      <c r="B241" s="9">
        <v>13.87</v>
      </c>
      <c r="C241" s="9">
        <v>14.04</v>
      </c>
      <c r="D241" s="9">
        <v>13.86</v>
      </c>
      <c r="E241" s="9">
        <v>13.92</v>
      </c>
      <c r="F241" s="9">
        <v>11.269801</v>
      </c>
      <c r="G241" s="9">
        <v>4.05744E7</v>
      </c>
    </row>
    <row r="242">
      <c r="A242" s="15">
        <v>42573.0</v>
      </c>
      <c r="B242" s="9">
        <v>13.92</v>
      </c>
      <c r="C242" s="9">
        <v>13.93</v>
      </c>
      <c r="D242" s="9">
        <v>13.71</v>
      </c>
      <c r="E242" s="9">
        <v>13.84</v>
      </c>
      <c r="F242" s="9">
        <v>11.205032</v>
      </c>
      <c r="G242" s="9">
        <v>2.51341E7</v>
      </c>
    </row>
    <row r="243">
      <c r="A243" s="15">
        <v>42576.0</v>
      </c>
      <c r="B243" s="9">
        <v>13.86</v>
      </c>
      <c r="C243" s="9">
        <v>13.95</v>
      </c>
      <c r="D243" s="9">
        <v>13.76</v>
      </c>
      <c r="E243" s="9">
        <v>13.83</v>
      </c>
      <c r="F243" s="9">
        <v>11.196936</v>
      </c>
      <c r="G243" s="9">
        <v>2.62485E7</v>
      </c>
    </row>
    <row r="244">
      <c r="A244" s="15">
        <v>42577.0</v>
      </c>
      <c r="B244" s="9">
        <v>13.73</v>
      </c>
      <c r="C244" s="9">
        <v>13.88</v>
      </c>
      <c r="D244" s="9">
        <v>13.69</v>
      </c>
      <c r="E244" s="9">
        <v>13.86</v>
      </c>
      <c r="F244" s="9">
        <v>11.344265</v>
      </c>
      <c r="G244" s="9">
        <v>2.84672E7</v>
      </c>
    </row>
    <row r="245">
      <c r="A245" s="15">
        <v>42578.0</v>
      </c>
      <c r="B245" s="9">
        <v>13.86</v>
      </c>
      <c r="C245" s="9">
        <v>13.99</v>
      </c>
      <c r="D245" s="9">
        <v>13.75</v>
      </c>
      <c r="E245" s="9">
        <v>13.84</v>
      </c>
      <c r="F245" s="9">
        <v>11.327894</v>
      </c>
      <c r="G245" s="9">
        <v>3.46255E7</v>
      </c>
    </row>
    <row r="246">
      <c r="A246" s="15">
        <v>42579.0</v>
      </c>
      <c r="B246" s="9">
        <v>12.78</v>
      </c>
      <c r="C246" s="9">
        <v>12.86</v>
      </c>
      <c r="D246" s="9">
        <v>12.45</v>
      </c>
      <c r="E246" s="9">
        <v>12.71</v>
      </c>
      <c r="F246" s="9">
        <v>10.403002</v>
      </c>
      <c r="G246" s="9">
        <v>1.421686E8</v>
      </c>
    </row>
    <row r="247">
      <c r="A247" s="15">
        <v>42580.0</v>
      </c>
      <c r="B247" s="9">
        <v>12.61</v>
      </c>
      <c r="C247" s="9">
        <v>12.88</v>
      </c>
      <c r="D247" s="9">
        <v>12.6</v>
      </c>
      <c r="E247" s="9">
        <v>12.66</v>
      </c>
      <c r="F247" s="9">
        <v>10.362075</v>
      </c>
      <c r="G247" s="9">
        <v>5.97541E7</v>
      </c>
    </row>
    <row r="248">
      <c r="A248" s="15">
        <v>42583.0</v>
      </c>
      <c r="B248" s="9">
        <v>12.61</v>
      </c>
      <c r="C248" s="9">
        <v>12.62</v>
      </c>
      <c r="D248" s="9">
        <v>12.4</v>
      </c>
      <c r="E248" s="9">
        <v>12.48</v>
      </c>
      <c r="F248" s="9">
        <v>10.214749</v>
      </c>
      <c r="G248" s="9">
        <v>5.19631E7</v>
      </c>
    </row>
    <row r="249">
      <c r="A249" s="15">
        <v>42584.0</v>
      </c>
      <c r="B249" s="9">
        <v>12.35</v>
      </c>
      <c r="C249" s="9">
        <v>12.36</v>
      </c>
      <c r="D249" s="9">
        <v>11.9</v>
      </c>
      <c r="E249" s="9">
        <v>11.94</v>
      </c>
      <c r="F249" s="9">
        <v>9.772766</v>
      </c>
      <c r="G249" s="9">
        <v>1.016249E8</v>
      </c>
    </row>
    <row r="250">
      <c r="A250" s="15">
        <v>42585.0</v>
      </c>
      <c r="B250" s="9">
        <v>12.02</v>
      </c>
      <c r="C250" s="9">
        <v>12.2</v>
      </c>
      <c r="D250" s="9">
        <v>11.94</v>
      </c>
      <c r="E250" s="9">
        <v>12.13</v>
      </c>
      <c r="F250" s="9">
        <v>9.928278</v>
      </c>
      <c r="G250" s="9">
        <v>4.73233E7</v>
      </c>
    </row>
    <row r="251">
      <c r="A251" s="15">
        <v>42586.0</v>
      </c>
      <c r="B251" s="9">
        <v>12.12</v>
      </c>
      <c r="C251" s="9">
        <v>12.23</v>
      </c>
      <c r="D251" s="9">
        <v>12.05</v>
      </c>
      <c r="E251" s="9">
        <v>12.08</v>
      </c>
      <c r="F251" s="9">
        <v>9.887352</v>
      </c>
      <c r="G251" s="9">
        <v>3.84432E7</v>
      </c>
    </row>
    <row r="252">
      <c r="A252" s="15">
        <v>42587.0</v>
      </c>
      <c r="B252" s="9">
        <v>12.16</v>
      </c>
      <c r="C252" s="9">
        <v>12.26</v>
      </c>
      <c r="D252" s="9">
        <v>12.16</v>
      </c>
      <c r="E252" s="9">
        <v>12.19</v>
      </c>
      <c r="F252" s="9">
        <v>9.977386</v>
      </c>
      <c r="G252" s="9">
        <v>3.12195E7</v>
      </c>
    </row>
    <row r="253">
      <c r="A253" s="15">
        <v>42590.0</v>
      </c>
      <c r="B253" s="9">
        <v>12.22</v>
      </c>
      <c r="C253" s="9">
        <v>12.33</v>
      </c>
      <c r="D253" s="9">
        <v>12.15</v>
      </c>
      <c r="E253" s="9">
        <v>12.18</v>
      </c>
      <c r="F253" s="9">
        <v>9.969202</v>
      </c>
      <c r="G253" s="9">
        <v>3.33106E7</v>
      </c>
    </row>
    <row r="254">
      <c r="A254" s="15">
        <v>42591.0</v>
      </c>
      <c r="B254" s="9">
        <v>12.16</v>
      </c>
      <c r="C254" s="9">
        <v>12.38</v>
      </c>
      <c r="D254" s="9">
        <v>12.15</v>
      </c>
      <c r="E254" s="9">
        <v>12.31</v>
      </c>
      <c r="F254" s="9">
        <v>10.075605</v>
      </c>
      <c r="G254" s="9">
        <v>3.00978E7</v>
      </c>
    </row>
    <row r="255">
      <c r="A255" s="15">
        <v>42592.0</v>
      </c>
      <c r="B255" s="9">
        <v>12.3</v>
      </c>
      <c r="C255" s="9">
        <v>12.36</v>
      </c>
      <c r="D255" s="9">
        <v>12.23</v>
      </c>
      <c r="E255" s="9">
        <v>12.25</v>
      </c>
      <c r="F255" s="9">
        <v>10.026496</v>
      </c>
      <c r="G255" s="9">
        <v>2.45558E7</v>
      </c>
    </row>
    <row r="256">
      <c r="A256" s="15">
        <v>42593.0</v>
      </c>
      <c r="B256" s="9">
        <v>12.31</v>
      </c>
      <c r="C256" s="9">
        <v>12.37</v>
      </c>
      <c r="D256" s="9">
        <v>12.26</v>
      </c>
      <c r="E256" s="9">
        <v>12.31</v>
      </c>
      <c r="F256" s="9">
        <v>10.075605</v>
      </c>
      <c r="G256" s="9">
        <v>2.49873E7</v>
      </c>
    </row>
    <row r="257">
      <c r="A257" s="15">
        <v>42594.0</v>
      </c>
      <c r="B257" s="9">
        <v>12.29</v>
      </c>
      <c r="C257" s="9">
        <v>12.37</v>
      </c>
      <c r="D257" s="9">
        <v>12.25</v>
      </c>
      <c r="E257" s="9">
        <v>12.33</v>
      </c>
      <c r="F257" s="9">
        <v>10.091975</v>
      </c>
      <c r="G257" s="9">
        <v>1.88169E7</v>
      </c>
    </row>
    <row r="258">
      <c r="A258" s="15">
        <v>42597.0</v>
      </c>
      <c r="B258" s="9">
        <v>12.37</v>
      </c>
      <c r="C258" s="9">
        <v>12.44</v>
      </c>
      <c r="D258" s="9">
        <v>12.36</v>
      </c>
      <c r="E258" s="9">
        <v>12.43</v>
      </c>
      <c r="F258" s="9">
        <v>10.173824</v>
      </c>
      <c r="G258" s="9">
        <v>1.63711E7</v>
      </c>
    </row>
    <row r="259">
      <c r="A259" s="15">
        <v>42598.0</v>
      </c>
      <c r="B259" s="9">
        <v>12.35</v>
      </c>
      <c r="C259" s="9">
        <v>12.43</v>
      </c>
      <c r="D259" s="9">
        <v>12.33</v>
      </c>
      <c r="E259" s="9">
        <v>12.34</v>
      </c>
      <c r="F259" s="9">
        <v>10.100161</v>
      </c>
      <c r="G259" s="9">
        <v>2.04501E7</v>
      </c>
    </row>
    <row r="260">
      <c r="A260" s="15">
        <v>42599.0</v>
      </c>
      <c r="B260" s="9">
        <v>12.33</v>
      </c>
      <c r="C260" s="9">
        <v>12.39</v>
      </c>
      <c r="D260" s="9">
        <v>12.23</v>
      </c>
      <c r="E260" s="9">
        <v>12.39</v>
      </c>
      <c r="F260" s="9">
        <v>10.141086</v>
      </c>
      <c r="G260" s="9">
        <v>2.34345E7</v>
      </c>
    </row>
    <row r="261">
      <c r="A261" s="15">
        <v>42600.0</v>
      </c>
      <c r="B261" s="9">
        <v>12.33</v>
      </c>
      <c r="C261" s="9">
        <v>12.36</v>
      </c>
      <c r="D261" s="9">
        <v>12.27</v>
      </c>
      <c r="E261" s="9">
        <v>12.33</v>
      </c>
      <c r="F261" s="9">
        <v>10.091975</v>
      </c>
      <c r="G261" s="9">
        <v>2.36295E7</v>
      </c>
    </row>
    <row r="262">
      <c r="A262" s="15">
        <v>42601.0</v>
      </c>
      <c r="B262" s="9">
        <v>12.3</v>
      </c>
      <c r="C262" s="9">
        <v>12.41</v>
      </c>
      <c r="D262" s="9">
        <v>12.25</v>
      </c>
      <c r="E262" s="9">
        <v>12.39</v>
      </c>
      <c r="F262" s="9">
        <v>10.141086</v>
      </c>
      <c r="G262" s="9">
        <v>2.18914E7</v>
      </c>
    </row>
    <row r="263">
      <c r="A263" s="15">
        <v>42604.0</v>
      </c>
      <c r="B263" s="9">
        <v>12.35</v>
      </c>
      <c r="C263" s="9">
        <v>12.38</v>
      </c>
      <c r="D263" s="9">
        <v>12.29</v>
      </c>
      <c r="E263" s="9">
        <v>12.36</v>
      </c>
      <c r="F263" s="9">
        <v>10.116529</v>
      </c>
      <c r="G263" s="9">
        <v>2.24584E7</v>
      </c>
    </row>
    <row r="264">
      <c r="A264" s="15">
        <v>42605.0</v>
      </c>
      <c r="B264" s="9">
        <v>12.4</v>
      </c>
      <c r="C264" s="9">
        <v>12.43</v>
      </c>
      <c r="D264" s="9">
        <v>12.33</v>
      </c>
      <c r="E264" s="9">
        <v>12.42</v>
      </c>
      <c r="F264" s="9">
        <v>10.165639</v>
      </c>
      <c r="G264" s="9">
        <v>3.46341E7</v>
      </c>
    </row>
    <row r="265">
      <c r="A265" s="15">
        <v>42606.0</v>
      </c>
      <c r="B265" s="9">
        <v>12.41</v>
      </c>
      <c r="C265" s="9">
        <v>12.44</v>
      </c>
      <c r="D265" s="9">
        <v>12.28</v>
      </c>
      <c r="E265" s="9">
        <v>12.3</v>
      </c>
      <c r="F265" s="9">
        <v>10.06742</v>
      </c>
      <c r="G265" s="9">
        <v>1.99996E7</v>
      </c>
    </row>
    <row r="266">
      <c r="A266" s="15">
        <v>42607.0</v>
      </c>
      <c r="B266" s="9">
        <v>12.3</v>
      </c>
      <c r="C266" s="9">
        <v>12.52</v>
      </c>
      <c r="D266" s="9">
        <v>12.21</v>
      </c>
      <c r="E266" s="9">
        <v>12.47</v>
      </c>
      <c r="F266" s="9">
        <v>10.206564</v>
      </c>
      <c r="G266" s="9">
        <v>4.47137E7</v>
      </c>
    </row>
    <row r="267">
      <c r="A267" s="15">
        <v>42608.0</v>
      </c>
      <c r="B267" s="9">
        <v>12.47</v>
      </c>
      <c r="C267" s="9">
        <v>12.55</v>
      </c>
      <c r="D267" s="9">
        <v>12.34</v>
      </c>
      <c r="E267" s="9">
        <v>12.38</v>
      </c>
      <c r="F267" s="9">
        <v>10.1329</v>
      </c>
      <c r="G267" s="9">
        <v>2.26459E7</v>
      </c>
    </row>
    <row r="268">
      <c r="A268" s="15">
        <v>42611.0</v>
      </c>
      <c r="B268" s="9">
        <v>12.38</v>
      </c>
      <c r="C268" s="9">
        <v>12.5</v>
      </c>
      <c r="D268" s="9">
        <v>12.38</v>
      </c>
      <c r="E268" s="9">
        <v>12.47</v>
      </c>
      <c r="F268" s="9">
        <v>10.206564</v>
      </c>
      <c r="G268" s="9">
        <v>2.22432E7</v>
      </c>
    </row>
    <row r="269">
      <c r="A269" s="15">
        <v>42612.0</v>
      </c>
      <c r="B269" s="9">
        <v>12.47</v>
      </c>
      <c r="C269" s="9">
        <v>12.56</v>
      </c>
      <c r="D269" s="9">
        <v>12.43</v>
      </c>
      <c r="E269" s="9">
        <v>12.55</v>
      </c>
      <c r="F269" s="9">
        <v>10.272043</v>
      </c>
      <c r="G269" s="9">
        <v>2.60404E7</v>
      </c>
    </row>
    <row r="270">
      <c r="A270" s="15">
        <v>42613.0</v>
      </c>
      <c r="B270" s="9">
        <v>12.48</v>
      </c>
      <c r="C270" s="9">
        <v>12.61</v>
      </c>
      <c r="D270" s="9">
        <v>12.48</v>
      </c>
      <c r="E270" s="9">
        <v>12.6</v>
      </c>
      <c r="F270" s="9">
        <v>10.312968</v>
      </c>
      <c r="G270" s="9">
        <v>2.60306E7</v>
      </c>
    </row>
    <row r="271">
      <c r="A271" s="15">
        <v>42614.0</v>
      </c>
      <c r="B271" s="9">
        <v>12.66</v>
      </c>
      <c r="C271" s="9">
        <v>12.72</v>
      </c>
      <c r="D271" s="9">
        <v>12.35</v>
      </c>
      <c r="E271" s="9">
        <v>12.44</v>
      </c>
      <c r="F271" s="9">
        <v>10.182008</v>
      </c>
      <c r="G271" s="9">
        <v>4.05104E7</v>
      </c>
    </row>
    <row r="272">
      <c r="A272" s="15">
        <v>42615.0</v>
      </c>
      <c r="B272" s="9">
        <v>12.53</v>
      </c>
      <c r="C272" s="9">
        <v>12.57</v>
      </c>
      <c r="D272" s="9">
        <v>12.46</v>
      </c>
      <c r="E272" s="9">
        <v>12.5</v>
      </c>
      <c r="F272" s="9">
        <v>10.231118</v>
      </c>
      <c r="G272" s="9">
        <v>2.10798E7</v>
      </c>
    </row>
    <row r="273">
      <c r="A273" s="15">
        <v>42619.0</v>
      </c>
      <c r="B273" s="9">
        <v>12.49</v>
      </c>
      <c r="C273" s="9">
        <v>12.67</v>
      </c>
      <c r="D273" s="9">
        <v>12.43</v>
      </c>
      <c r="E273" s="9">
        <v>12.67</v>
      </c>
      <c r="F273" s="9">
        <v>10.370261</v>
      </c>
      <c r="G273" s="9">
        <v>3.60989E7</v>
      </c>
    </row>
    <row r="274">
      <c r="A274" s="15">
        <v>42620.0</v>
      </c>
      <c r="B274" s="9">
        <v>12.62</v>
      </c>
      <c r="C274" s="9">
        <v>12.75</v>
      </c>
      <c r="D274" s="9">
        <v>12.62</v>
      </c>
      <c r="E274" s="9">
        <v>12.7</v>
      </c>
      <c r="F274" s="9">
        <v>10.394816</v>
      </c>
      <c r="G274" s="9">
        <v>2.28791E7</v>
      </c>
    </row>
    <row r="275">
      <c r="A275" s="15">
        <v>42621.0</v>
      </c>
      <c r="B275" s="9">
        <v>12.5</v>
      </c>
      <c r="C275" s="9">
        <v>12.75</v>
      </c>
      <c r="D275" s="9">
        <v>12.5</v>
      </c>
      <c r="E275" s="9">
        <v>12.73</v>
      </c>
      <c r="F275" s="9">
        <v>10.419372</v>
      </c>
      <c r="G275" s="9">
        <v>3.40179E7</v>
      </c>
    </row>
    <row r="276">
      <c r="A276" s="15">
        <v>42622.0</v>
      </c>
      <c r="B276" s="9">
        <v>12.61</v>
      </c>
      <c r="C276" s="9">
        <v>12.69</v>
      </c>
      <c r="D276" s="9">
        <v>12.38</v>
      </c>
      <c r="E276" s="9">
        <v>12.38</v>
      </c>
      <c r="F276" s="9">
        <v>10.1329</v>
      </c>
      <c r="G276" s="9">
        <v>3.57336E7</v>
      </c>
    </row>
    <row r="277">
      <c r="A277" s="15">
        <v>42625.0</v>
      </c>
      <c r="B277" s="9">
        <v>12.32</v>
      </c>
      <c r="C277" s="9">
        <v>12.77</v>
      </c>
      <c r="D277" s="9">
        <v>12.28</v>
      </c>
      <c r="E277" s="9">
        <v>12.7</v>
      </c>
      <c r="F277" s="9">
        <v>10.394816</v>
      </c>
      <c r="G277" s="9">
        <v>4.26902E7</v>
      </c>
    </row>
    <row r="278">
      <c r="A278" s="15">
        <v>42626.0</v>
      </c>
      <c r="B278" s="9">
        <v>12.53</v>
      </c>
      <c r="C278" s="9">
        <v>12.68</v>
      </c>
      <c r="D278" s="9">
        <v>12.33</v>
      </c>
      <c r="E278" s="9">
        <v>12.38</v>
      </c>
      <c r="F278" s="9">
        <v>10.1329</v>
      </c>
      <c r="G278" s="9">
        <v>5.65491E7</v>
      </c>
    </row>
    <row r="279">
      <c r="A279" s="15">
        <v>42627.0</v>
      </c>
      <c r="B279" s="9">
        <v>12.18</v>
      </c>
      <c r="C279" s="9">
        <v>12.31</v>
      </c>
      <c r="D279" s="9">
        <v>12.11</v>
      </c>
      <c r="E279" s="9">
        <v>12.14</v>
      </c>
      <c r="F279" s="9">
        <v>9.93646</v>
      </c>
      <c r="G279" s="9">
        <v>6.24506E7</v>
      </c>
    </row>
    <row r="280">
      <c r="A280" s="15">
        <v>42628.0</v>
      </c>
      <c r="B280" s="9">
        <v>12.14</v>
      </c>
      <c r="C280" s="9">
        <v>12.18</v>
      </c>
      <c r="D280" s="9">
        <v>12.06</v>
      </c>
      <c r="E280" s="9">
        <v>12.11</v>
      </c>
      <c r="F280" s="9">
        <v>9.911905</v>
      </c>
      <c r="G280" s="9">
        <v>5.73348E7</v>
      </c>
    </row>
    <row r="281">
      <c r="A281" s="15">
        <v>42629.0</v>
      </c>
      <c r="B281" s="9">
        <v>12.05</v>
      </c>
      <c r="C281" s="9">
        <v>12.13</v>
      </c>
      <c r="D281" s="9">
        <v>12.01</v>
      </c>
      <c r="E281" s="9">
        <v>12.11</v>
      </c>
      <c r="F281" s="9">
        <v>9.911905</v>
      </c>
      <c r="G281" s="9">
        <v>2.62716E7</v>
      </c>
    </row>
    <row r="282">
      <c r="A282" s="15">
        <v>42632.0</v>
      </c>
      <c r="B282" s="9">
        <v>12.12</v>
      </c>
      <c r="C282" s="9">
        <v>12.33</v>
      </c>
      <c r="D282" s="9">
        <v>12.06</v>
      </c>
      <c r="E282" s="9">
        <v>12.11</v>
      </c>
      <c r="F282" s="9">
        <v>9.911905</v>
      </c>
      <c r="G282" s="9">
        <v>4.11755E7</v>
      </c>
    </row>
    <row r="283">
      <c r="A283" s="15">
        <v>42633.0</v>
      </c>
      <c r="B283" s="9">
        <v>12.09</v>
      </c>
      <c r="C283" s="9">
        <v>12.19</v>
      </c>
      <c r="D283" s="9">
        <v>11.96</v>
      </c>
      <c r="E283" s="9">
        <v>12.0</v>
      </c>
      <c r="F283" s="9">
        <v>9.821874</v>
      </c>
      <c r="G283" s="9">
        <v>3.78208E7</v>
      </c>
    </row>
    <row r="284">
      <c r="A284" s="15">
        <v>42634.0</v>
      </c>
      <c r="B284" s="9">
        <v>12.08</v>
      </c>
      <c r="C284" s="9">
        <v>12.11</v>
      </c>
      <c r="D284" s="9">
        <v>12.01</v>
      </c>
      <c r="E284" s="9">
        <v>12.09</v>
      </c>
      <c r="F284" s="9">
        <v>9.895537</v>
      </c>
      <c r="G284" s="9">
        <v>3.29346E7</v>
      </c>
    </row>
    <row r="285">
      <c r="A285" s="15">
        <v>42635.0</v>
      </c>
      <c r="B285" s="9">
        <v>12.17</v>
      </c>
      <c r="C285" s="9">
        <v>12.29</v>
      </c>
      <c r="D285" s="9">
        <v>12.16</v>
      </c>
      <c r="E285" s="9">
        <v>12.18</v>
      </c>
      <c r="F285" s="9">
        <v>9.969202</v>
      </c>
      <c r="G285" s="9">
        <v>3.61362E7</v>
      </c>
    </row>
    <row r="286">
      <c r="A286" s="15">
        <v>42636.0</v>
      </c>
      <c r="B286" s="9">
        <v>12.12</v>
      </c>
      <c r="C286" s="9">
        <v>12.22</v>
      </c>
      <c r="D286" s="9">
        <v>12.12</v>
      </c>
      <c r="E286" s="9">
        <v>12.17</v>
      </c>
      <c r="F286" s="9">
        <v>9.961019</v>
      </c>
      <c r="G286" s="9">
        <v>1.89935E7</v>
      </c>
    </row>
    <row r="287">
      <c r="A287" s="15">
        <v>42639.0</v>
      </c>
      <c r="B287" s="9">
        <v>12.12</v>
      </c>
      <c r="C287" s="9">
        <v>12.12</v>
      </c>
      <c r="D287" s="9">
        <v>12.0</v>
      </c>
      <c r="E287" s="9">
        <v>12.01</v>
      </c>
      <c r="F287" s="9">
        <v>9.830058</v>
      </c>
      <c r="G287" s="9">
        <v>2.67586E7</v>
      </c>
    </row>
    <row r="288">
      <c r="A288" s="15">
        <v>42640.0</v>
      </c>
      <c r="B288" s="9">
        <v>12.02</v>
      </c>
      <c r="C288" s="9">
        <v>12.09</v>
      </c>
      <c r="D288" s="9">
        <v>11.93</v>
      </c>
      <c r="E288" s="9">
        <v>11.98</v>
      </c>
      <c r="F288" s="9">
        <v>9.805504</v>
      </c>
      <c r="G288" s="9">
        <v>2.89658E7</v>
      </c>
    </row>
    <row r="289">
      <c r="A289" s="15">
        <v>42641.0</v>
      </c>
      <c r="B289" s="9">
        <v>12.02</v>
      </c>
      <c r="C289" s="9">
        <v>12.09</v>
      </c>
      <c r="D289" s="9">
        <v>11.96</v>
      </c>
      <c r="E289" s="9">
        <v>12.09</v>
      </c>
      <c r="F289" s="9">
        <v>9.895537</v>
      </c>
      <c r="G289" s="9">
        <v>2.93415E7</v>
      </c>
    </row>
    <row r="290">
      <c r="A290" s="15">
        <v>42642.0</v>
      </c>
      <c r="B290" s="9">
        <v>12.03</v>
      </c>
      <c r="C290" s="9">
        <v>12.12</v>
      </c>
      <c r="D290" s="9">
        <v>11.95</v>
      </c>
      <c r="E290" s="9">
        <v>11.97</v>
      </c>
      <c r="F290" s="9">
        <v>9.79732</v>
      </c>
      <c r="G290" s="9">
        <v>2.33974E7</v>
      </c>
    </row>
    <row r="291">
      <c r="A291" s="15">
        <v>42643.0</v>
      </c>
      <c r="B291" s="9">
        <v>12.0</v>
      </c>
      <c r="C291" s="9">
        <v>12.14</v>
      </c>
      <c r="D291" s="9">
        <v>11.99</v>
      </c>
      <c r="E291" s="9">
        <v>12.07</v>
      </c>
      <c r="F291" s="9">
        <v>9.879168</v>
      </c>
      <c r="G291" s="9">
        <v>3.49038E7</v>
      </c>
    </row>
    <row r="292">
      <c r="A292" s="15">
        <v>42646.0</v>
      </c>
      <c r="B292" s="9">
        <v>12.06</v>
      </c>
      <c r="C292" s="9">
        <v>12.15</v>
      </c>
      <c r="D292" s="9">
        <v>12.02</v>
      </c>
      <c r="E292" s="9">
        <v>12.1</v>
      </c>
      <c r="F292" s="9">
        <v>9.903723</v>
      </c>
      <c r="G292" s="9">
        <v>2.06831E7</v>
      </c>
    </row>
    <row r="293">
      <c r="A293" s="15">
        <v>42647.0</v>
      </c>
      <c r="B293" s="9">
        <v>12.11</v>
      </c>
      <c r="C293" s="9">
        <v>12.25</v>
      </c>
      <c r="D293" s="9">
        <v>12.09</v>
      </c>
      <c r="E293" s="9">
        <v>12.2</v>
      </c>
      <c r="F293" s="9">
        <v>9.985572</v>
      </c>
      <c r="G293" s="9">
        <v>2.39487E7</v>
      </c>
    </row>
    <row r="294">
      <c r="A294" s="15">
        <v>42648.0</v>
      </c>
      <c r="B294" s="9">
        <v>12.22</v>
      </c>
      <c r="C294" s="9">
        <v>12.53</v>
      </c>
      <c r="D294" s="9">
        <v>12.22</v>
      </c>
      <c r="E294" s="9">
        <v>12.48</v>
      </c>
      <c r="F294" s="9">
        <v>10.214749</v>
      </c>
      <c r="G294" s="9">
        <v>5.55291E7</v>
      </c>
    </row>
    <row r="295">
      <c r="A295" s="15">
        <v>42649.0</v>
      </c>
      <c r="B295" s="9">
        <v>12.43</v>
      </c>
      <c r="C295" s="9">
        <v>12.51</v>
      </c>
      <c r="D295" s="9">
        <v>12.33</v>
      </c>
      <c r="E295" s="9">
        <v>12.39</v>
      </c>
      <c r="F295" s="9">
        <v>10.141086</v>
      </c>
      <c r="G295" s="9">
        <v>2.58809E7</v>
      </c>
    </row>
    <row r="296">
      <c r="A296" s="15">
        <v>42650.0</v>
      </c>
      <c r="B296" s="9">
        <v>12.39</v>
      </c>
      <c r="C296" s="9">
        <v>12.42</v>
      </c>
      <c r="D296" s="9">
        <v>12.2</v>
      </c>
      <c r="E296" s="9">
        <v>12.29</v>
      </c>
      <c r="F296" s="9">
        <v>10.059235</v>
      </c>
      <c r="G296" s="9">
        <v>2.20932E7</v>
      </c>
    </row>
    <row r="297">
      <c r="A297" s="15">
        <v>42653.0</v>
      </c>
      <c r="B297" s="9">
        <v>12.35</v>
      </c>
      <c r="C297" s="9">
        <v>12.38</v>
      </c>
      <c r="D297" s="9">
        <v>12.1</v>
      </c>
      <c r="E297" s="9">
        <v>12.12</v>
      </c>
      <c r="F297" s="9">
        <v>9.920094</v>
      </c>
      <c r="G297" s="9">
        <v>2.49514E7</v>
      </c>
    </row>
    <row r="298">
      <c r="A298" s="15">
        <v>42654.0</v>
      </c>
      <c r="B298" s="9">
        <v>12.17</v>
      </c>
      <c r="C298" s="9">
        <v>12.17</v>
      </c>
      <c r="D298" s="9">
        <v>11.91</v>
      </c>
      <c r="E298" s="9">
        <v>11.99</v>
      </c>
      <c r="F298" s="9">
        <v>9.81369</v>
      </c>
      <c r="G298" s="9">
        <v>4.00535E7</v>
      </c>
    </row>
    <row r="299">
      <c r="A299" s="15">
        <v>42655.0</v>
      </c>
      <c r="B299" s="9">
        <v>12.0</v>
      </c>
      <c r="C299" s="9">
        <v>12.01</v>
      </c>
      <c r="D299" s="9">
        <v>11.94</v>
      </c>
      <c r="E299" s="9">
        <v>11.96</v>
      </c>
      <c r="F299" s="9">
        <v>9.789135</v>
      </c>
      <c r="G299" s="9">
        <v>2.0627E7</v>
      </c>
    </row>
    <row r="300">
      <c r="A300" s="15">
        <v>42656.0</v>
      </c>
      <c r="B300" s="9">
        <v>11.91</v>
      </c>
      <c r="C300" s="9">
        <v>11.91</v>
      </c>
      <c r="D300" s="9">
        <v>11.69</v>
      </c>
      <c r="E300" s="9">
        <v>11.91</v>
      </c>
      <c r="F300" s="9">
        <v>9.748212</v>
      </c>
      <c r="G300" s="9">
        <v>3.99042E7</v>
      </c>
    </row>
    <row r="301">
      <c r="A301" s="15">
        <v>42657.0</v>
      </c>
      <c r="B301" s="9">
        <v>11.96</v>
      </c>
      <c r="C301" s="9">
        <v>12.0</v>
      </c>
      <c r="D301" s="9">
        <v>11.89</v>
      </c>
      <c r="E301" s="9">
        <v>11.91</v>
      </c>
      <c r="F301" s="9">
        <v>9.748212</v>
      </c>
      <c r="G301" s="9">
        <v>2.57757E7</v>
      </c>
    </row>
    <row r="302">
      <c r="A302" s="15">
        <v>42660.0</v>
      </c>
      <c r="B302" s="9">
        <v>11.91</v>
      </c>
      <c r="C302" s="9">
        <v>12.0</v>
      </c>
      <c r="D302" s="9">
        <v>11.88</v>
      </c>
      <c r="E302" s="9">
        <v>11.88</v>
      </c>
      <c r="F302" s="9">
        <v>9.723656</v>
      </c>
      <c r="G302" s="9">
        <v>1.9875E7</v>
      </c>
    </row>
    <row r="303">
      <c r="A303" s="15">
        <v>42661.0</v>
      </c>
      <c r="B303" s="9">
        <v>11.92</v>
      </c>
      <c r="C303" s="9">
        <v>11.93</v>
      </c>
      <c r="D303" s="9">
        <v>11.71</v>
      </c>
      <c r="E303" s="9">
        <v>11.89</v>
      </c>
      <c r="F303" s="9">
        <v>9.731841</v>
      </c>
      <c r="G303" s="9">
        <v>3.99113E7</v>
      </c>
    </row>
    <row r="304">
      <c r="A304" s="15">
        <v>42662.0</v>
      </c>
      <c r="B304" s="9">
        <v>11.89</v>
      </c>
      <c r="C304" s="9">
        <v>12.05</v>
      </c>
      <c r="D304" s="9">
        <v>11.88</v>
      </c>
      <c r="E304" s="9">
        <v>12.01</v>
      </c>
      <c r="F304" s="9">
        <v>9.830058</v>
      </c>
      <c r="G304" s="9">
        <v>2.6094E7</v>
      </c>
    </row>
    <row r="305">
      <c r="A305" s="15">
        <v>42663.0</v>
      </c>
      <c r="B305" s="9">
        <v>12.02</v>
      </c>
      <c r="C305" s="9">
        <v>12.03</v>
      </c>
      <c r="D305" s="9">
        <v>11.9</v>
      </c>
      <c r="E305" s="9">
        <v>11.97</v>
      </c>
      <c r="F305" s="9">
        <v>9.79732</v>
      </c>
      <c r="G305" s="9">
        <v>1.8116E7</v>
      </c>
    </row>
    <row r="306">
      <c r="A306" s="15">
        <v>42664.0</v>
      </c>
      <c r="B306" s="9">
        <v>11.93</v>
      </c>
      <c r="C306" s="9">
        <v>12.04</v>
      </c>
      <c r="D306" s="9">
        <v>11.85</v>
      </c>
      <c r="E306" s="9">
        <v>12.02</v>
      </c>
      <c r="F306" s="9">
        <v>9.838243</v>
      </c>
      <c r="G306" s="9">
        <v>2.43642E7</v>
      </c>
    </row>
    <row r="307">
      <c r="A307" s="15">
        <v>42667.0</v>
      </c>
      <c r="B307" s="9">
        <v>12.06</v>
      </c>
      <c r="C307" s="9">
        <v>12.2</v>
      </c>
      <c r="D307" s="9">
        <v>12.06</v>
      </c>
      <c r="E307" s="9">
        <v>12.19</v>
      </c>
      <c r="F307" s="9">
        <v>9.977386</v>
      </c>
      <c r="G307" s="9">
        <v>3.37336E7</v>
      </c>
    </row>
    <row r="308">
      <c r="A308" s="15">
        <v>42668.0</v>
      </c>
      <c r="B308" s="9">
        <v>12.05</v>
      </c>
      <c r="C308" s="9">
        <v>12.1</v>
      </c>
      <c r="D308" s="9">
        <v>11.76</v>
      </c>
      <c r="E308" s="9">
        <v>11.85</v>
      </c>
      <c r="F308" s="9">
        <v>9.819939</v>
      </c>
      <c r="G308" s="9">
        <v>4.2486E7</v>
      </c>
    </row>
    <row r="309">
      <c r="A309" s="15">
        <v>42669.0</v>
      </c>
      <c r="B309" s="9">
        <v>11.8</v>
      </c>
      <c r="C309" s="9">
        <v>11.93</v>
      </c>
      <c r="D309" s="9">
        <v>11.76</v>
      </c>
      <c r="E309" s="9">
        <v>11.88</v>
      </c>
      <c r="F309" s="9">
        <v>9.844797</v>
      </c>
      <c r="G309" s="9">
        <v>3.62199E7</v>
      </c>
    </row>
    <row r="310">
      <c r="A310" s="15">
        <v>42670.0</v>
      </c>
      <c r="B310" s="9">
        <v>11.81</v>
      </c>
      <c r="C310" s="9">
        <v>11.83</v>
      </c>
      <c r="D310" s="9">
        <v>11.6</v>
      </c>
      <c r="E310" s="9">
        <v>11.74</v>
      </c>
      <c r="F310" s="9">
        <v>9.728782</v>
      </c>
      <c r="G310" s="9">
        <v>4.8402E7</v>
      </c>
    </row>
    <row r="311">
      <c r="A311" s="15">
        <v>42671.0</v>
      </c>
      <c r="B311" s="9">
        <v>11.74</v>
      </c>
      <c r="C311" s="9">
        <v>11.85</v>
      </c>
      <c r="D311" s="9">
        <v>11.63</v>
      </c>
      <c r="E311" s="9">
        <v>11.72</v>
      </c>
      <c r="F311" s="9">
        <v>9.712208</v>
      </c>
      <c r="G311" s="9">
        <v>3.71424E7</v>
      </c>
    </row>
    <row r="312">
      <c r="A312" s="15">
        <v>42674.0</v>
      </c>
      <c r="B312" s="9">
        <v>11.75</v>
      </c>
      <c r="C312" s="9">
        <v>11.81</v>
      </c>
      <c r="D312" s="9">
        <v>11.69</v>
      </c>
      <c r="E312" s="9">
        <v>11.74</v>
      </c>
      <c r="F312" s="9">
        <v>9.728782</v>
      </c>
      <c r="G312" s="9">
        <v>3.18984E7</v>
      </c>
    </row>
    <row r="313">
      <c r="A313" s="15">
        <v>42675.0</v>
      </c>
      <c r="B313" s="9">
        <v>11.78</v>
      </c>
      <c r="C313" s="9">
        <v>11.84</v>
      </c>
      <c r="D313" s="9">
        <v>11.5</v>
      </c>
      <c r="E313" s="9">
        <v>11.61</v>
      </c>
      <c r="F313" s="9">
        <v>9.621052</v>
      </c>
      <c r="G313" s="9">
        <v>3.56136E7</v>
      </c>
    </row>
    <row r="314">
      <c r="A314" s="15">
        <v>42676.0</v>
      </c>
      <c r="B314" s="9">
        <v>11.51</v>
      </c>
      <c r="C314" s="9">
        <v>11.56</v>
      </c>
      <c r="D314" s="9">
        <v>11.36</v>
      </c>
      <c r="E314" s="9">
        <v>11.4</v>
      </c>
      <c r="F314" s="9">
        <v>9.447027</v>
      </c>
      <c r="G314" s="9">
        <v>3.62294E7</v>
      </c>
    </row>
    <row r="315">
      <c r="A315" s="15">
        <v>42677.0</v>
      </c>
      <c r="B315" s="9">
        <v>11.39</v>
      </c>
      <c r="C315" s="9">
        <v>11.46</v>
      </c>
      <c r="D315" s="9">
        <v>11.27</v>
      </c>
      <c r="E315" s="9">
        <v>11.35</v>
      </c>
      <c r="F315" s="9">
        <v>9.405593</v>
      </c>
      <c r="G315" s="9">
        <v>3.86515E7</v>
      </c>
    </row>
    <row r="316">
      <c r="A316" s="15">
        <v>42678.0</v>
      </c>
      <c r="B316" s="9">
        <v>11.31</v>
      </c>
      <c r="C316" s="9">
        <v>11.5</v>
      </c>
      <c r="D316" s="9">
        <v>11.3</v>
      </c>
      <c r="E316" s="9">
        <v>11.34</v>
      </c>
      <c r="F316" s="9">
        <v>9.397305</v>
      </c>
      <c r="G316" s="9">
        <v>2.47524E7</v>
      </c>
    </row>
    <row r="317">
      <c r="A317" s="15">
        <v>42681.0</v>
      </c>
      <c r="B317" s="9">
        <v>11.52</v>
      </c>
      <c r="C317" s="9">
        <v>11.62</v>
      </c>
      <c r="D317" s="9">
        <v>11.39</v>
      </c>
      <c r="E317" s="9">
        <v>11.58</v>
      </c>
      <c r="F317" s="9">
        <v>9.59619</v>
      </c>
      <c r="G317" s="9">
        <v>2.51207E7</v>
      </c>
    </row>
    <row r="318">
      <c r="A318" s="15">
        <v>42682.0</v>
      </c>
      <c r="B318" s="9">
        <v>11.5</v>
      </c>
      <c r="C318" s="9">
        <v>11.51</v>
      </c>
      <c r="D318" s="9">
        <v>11.35</v>
      </c>
      <c r="E318" s="9">
        <v>11.48</v>
      </c>
      <c r="F318" s="9">
        <v>9.513323</v>
      </c>
      <c r="G318" s="9">
        <v>2.84979E7</v>
      </c>
    </row>
    <row r="319">
      <c r="A319" s="15">
        <v>42683.0</v>
      </c>
      <c r="B319" s="9">
        <v>11.15</v>
      </c>
      <c r="C319" s="9">
        <v>11.63</v>
      </c>
      <c r="D319" s="9">
        <v>11.07</v>
      </c>
      <c r="E319" s="9">
        <v>11.58</v>
      </c>
      <c r="F319" s="9">
        <v>9.59619</v>
      </c>
      <c r="G319" s="9">
        <v>6.06257E7</v>
      </c>
    </row>
    <row r="320">
      <c r="A320" s="15">
        <v>42684.0</v>
      </c>
      <c r="B320" s="9">
        <v>11.58</v>
      </c>
      <c r="C320" s="9">
        <v>11.98</v>
      </c>
      <c r="D320" s="9">
        <v>11.58</v>
      </c>
      <c r="E320" s="9">
        <v>11.94</v>
      </c>
      <c r="F320" s="9">
        <v>9.89452</v>
      </c>
      <c r="G320" s="9">
        <v>5.27565E7</v>
      </c>
    </row>
    <row r="321">
      <c r="A321" s="15">
        <v>42685.0</v>
      </c>
      <c r="B321" s="9">
        <v>11.88</v>
      </c>
      <c r="C321" s="9">
        <v>12.4</v>
      </c>
      <c r="D321" s="9">
        <v>11.84</v>
      </c>
      <c r="E321" s="9">
        <v>12.28</v>
      </c>
      <c r="F321" s="9">
        <v>10.17627</v>
      </c>
      <c r="G321" s="9">
        <v>7.92593E7</v>
      </c>
    </row>
    <row r="322">
      <c r="A322" s="15">
        <v>42688.0</v>
      </c>
      <c r="B322" s="9">
        <v>12.27</v>
      </c>
      <c r="C322" s="9">
        <v>12.5</v>
      </c>
      <c r="D322" s="9">
        <v>12.02</v>
      </c>
      <c r="E322" s="9">
        <v>12.06</v>
      </c>
      <c r="F322" s="9">
        <v>9.99396</v>
      </c>
      <c r="G322" s="9">
        <v>5.61099E7</v>
      </c>
    </row>
    <row r="323">
      <c r="A323" s="15">
        <v>42689.0</v>
      </c>
      <c r="B323" s="9">
        <v>12.06</v>
      </c>
      <c r="C323" s="9">
        <v>12.14</v>
      </c>
      <c r="D323" s="9">
        <v>11.95</v>
      </c>
      <c r="E323" s="9">
        <v>12.04</v>
      </c>
      <c r="F323" s="9">
        <v>9.977388</v>
      </c>
      <c r="G323" s="9">
        <v>3.14985E7</v>
      </c>
    </row>
    <row r="324">
      <c r="A324" s="15">
        <v>42690.0</v>
      </c>
      <c r="B324" s="9">
        <v>12.0</v>
      </c>
      <c r="C324" s="9">
        <v>12.05</v>
      </c>
      <c r="D324" s="9">
        <v>11.92</v>
      </c>
      <c r="E324" s="9">
        <v>12.0</v>
      </c>
      <c r="F324" s="9">
        <v>9.94424</v>
      </c>
      <c r="G324" s="9">
        <v>2.51955E7</v>
      </c>
    </row>
    <row r="325">
      <c r="A325" s="15">
        <v>42691.0</v>
      </c>
      <c r="B325" s="9">
        <v>11.9</v>
      </c>
      <c r="C325" s="9">
        <v>11.96</v>
      </c>
      <c r="D325" s="9">
        <v>11.78</v>
      </c>
      <c r="E325" s="9">
        <v>11.87</v>
      </c>
      <c r="F325" s="9">
        <v>9.836511</v>
      </c>
      <c r="G325" s="9">
        <v>3.85025E7</v>
      </c>
    </row>
    <row r="326">
      <c r="A326" s="15">
        <v>42692.0</v>
      </c>
      <c r="B326" s="9">
        <v>11.87</v>
      </c>
      <c r="C326" s="9">
        <v>11.9</v>
      </c>
      <c r="D326" s="9">
        <v>11.73</v>
      </c>
      <c r="E326" s="9">
        <v>11.76</v>
      </c>
      <c r="F326" s="9">
        <v>9.745355</v>
      </c>
      <c r="G326" s="9">
        <v>3.0662E7</v>
      </c>
    </row>
    <row r="327">
      <c r="A327" s="15">
        <v>42695.0</v>
      </c>
      <c r="B327" s="9">
        <v>11.77</v>
      </c>
      <c r="C327" s="9">
        <v>11.9</v>
      </c>
      <c r="D327" s="9">
        <v>11.77</v>
      </c>
      <c r="E327" s="9">
        <v>11.79</v>
      </c>
      <c r="F327" s="9">
        <v>9.770215</v>
      </c>
      <c r="G327" s="9">
        <v>1.95086E7</v>
      </c>
    </row>
    <row r="328">
      <c r="A328" s="15">
        <v>42696.0</v>
      </c>
      <c r="B328" s="9">
        <v>11.76</v>
      </c>
      <c r="C328" s="9">
        <v>11.91</v>
      </c>
      <c r="D328" s="9">
        <v>11.73</v>
      </c>
      <c r="E328" s="9">
        <v>11.89</v>
      </c>
      <c r="F328" s="9">
        <v>9.853085</v>
      </c>
      <c r="G328" s="9">
        <v>2.42747E7</v>
      </c>
    </row>
    <row r="329">
      <c r="A329" s="15">
        <v>42697.0</v>
      </c>
      <c r="B329" s="9">
        <v>11.9</v>
      </c>
      <c r="C329" s="9">
        <v>12.0</v>
      </c>
      <c r="D329" s="9">
        <v>11.85</v>
      </c>
      <c r="E329" s="9">
        <v>11.9</v>
      </c>
      <c r="F329" s="9">
        <v>9.861371</v>
      </c>
      <c r="G329" s="9">
        <v>2.2414E7</v>
      </c>
    </row>
    <row r="330">
      <c r="A330" s="15">
        <v>42699.0</v>
      </c>
      <c r="B330" s="9">
        <v>11.95</v>
      </c>
      <c r="C330" s="9">
        <v>12.06</v>
      </c>
      <c r="D330" s="9">
        <v>11.93</v>
      </c>
      <c r="E330" s="9">
        <v>12.04</v>
      </c>
      <c r="F330" s="9">
        <v>9.977388</v>
      </c>
      <c r="G330" s="9">
        <v>1.14396E7</v>
      </c>
    </row>
    <row r="331">
      <c r="A331" s="15">
        <v>42702.0</v>
      </c>
      <c r="B331" s="9">
        <v>12.02</v>
      </c>
      <c r="C331" s="9">
        <v>12.05</v>
      </c>
      <c r="D331" s="9">
        <v>11.89</v>
      </c>
      <c r="E331" s="9">
        <v>11.92</v>
      </c>
      <c r="F331" s="9">
        <v>9.877944</v>
      </c>
      <c r="G331" s="9">
        <v>2.44072E7</v>
      </c>
    </row>
    <row r="332">
      <c r="A332" s="15">
        <v>42703.0</v>
      </c>
      <c r="B332" s="9">
        <v>11.93</v>
      </c>
      <c r="C332" s="9">
        <v>12.0</v>
      </c>
      <c r="D332" s="9">
        <v>11.87</v>
      </c>
      <c r="E332" s="9">
        <v>11.92</v>
      </c>
      <c r="F332" s="9">
        <v>9.877944</v>
      </c>
      <c r="G332" s="9">
        <v>2.36908E7</v>
      </c>
    </row>
    <row r="333">
      <c r="A333" s="15">
        <v>42704.0</v>
      </c>
      <c r="B333" s="9">
        <v>11.97</v>
      </c>
      <c r="C333" s="9">
        <v>12.14</v>
      </c>
      <c r="D333" s="9">
        <v>11.92</v>
      </c>
      <c r="E333" s="9">
        <v>11.96</v>
      </c>
      <c r="F333" s="9">
        <v>9.911092</v>
      </c>
      <c r="G333" s="9">
        <v>4.76462E7</v>
      </c>
    </row>
    <row r="334">
      <c r="A334" s="15">
        <v>42705.0</v>
      </c>
      <c r="B334" s="9">
        <v>12.23</v>
      </c>
      <c r="C334" s="9">
        <v>12.8</v>
      </c>
      <c r="D334" s="9">
        <v>12.18</v>
      </c>
      <c r="E334" s="9">
        <v>12.43</v>
      </c>
      <c r="F334" s="9">
        <v>10.300575</v>
      </c>
      <c r="G334" s="9">
        <v>9.51436E7</v>
      </c>
    </row>
    <row r="335">
      <c r="A335" s="15">
        <v>42706.0</v>
      </c>
      <c r="B335" s="9">
        <v>12.58</v>
      </c>
      <c r="C335" s="9">
        <v>12.58</v>
      </c>
      <c r="D335" s="9">
        <v>12.15</v>
      </c>
      <c r="E335" s="9">
        <v>12.24</v>
      </c>
      <c r="F335" s="9">
        <v>10.143124</v>
      </c>
      <c r="G335" s="9">
        <v>3.86898E7</v>
      </c>
    </row>
    <row r="336">
      <c r="A336" s="15">
        <v>42709.0</v>
      </c>
      <c r="B336" s="9">
        <v>12.31</v>
      </c>
      <c r="C336" s="9">
        <v>12.5</v>
      </c>
      <c r="D336" s="9">
        <v>12.29</v>
      </c>
      <c r="E336" s="9">
        <v>12.44</v>
      </c>
      <c r="F336" s="9">
        <v>10.308861</v>
      </c>
      <c r="G336" s="9">
        <v>3.622E7</v>
      </c>
    </row>
    <row r="337">
      <c r="A337" s="15">
        <v>42710.0</v>
      </c>
      <c r="B337" s="9">
        <v>12.4</v>
      </c>
      <c r="C337" s="9">
        <v>12.59</v>
      </c>
      <c r="D337" s="9">
        <v>12.37</v>
      </c>
      <c r="E337" s="9">
        <v>12.56</v>
      </c>
      <c r="F337" s="9">
        <v>10.408304</v>
      </c>
      <c r="G337" s="9">
        <v>2.39239E7</v>
      </c>
    </row>
    <row r="338">
      <c r="A338" s="15">
        <v>42711.0</v>
      </c>
      <c r="B338" s="9">
        <v>12.59</v>
      </c>
      <c r="C338" s="9">
        <v>13.15</v>
      </c>
      <c r="D338" s="9">
        <v>12.54</v>
      </c>
      <c r="E338" s="9">
        <v>13.06</v>
      </c>
      <c r="F338" s="9">
        <v>10.822646</v>
      </c>
      <c r="G338" s="9">
        <v>5.86004E7</v>
      </c>
    </row>
    <row r="339">
      <c r="A339" s="15">
        <v>42712.0</v>
      </c>
      <c r="B339" s="9">
        <v>13.07</v>
      </c>
      <c r="C339" s="9">
        <v>13.15</v>
      </c>
      <c r="D339" s="9">
        <v>12.97</v>
      </c>
      <c r="E339" s="9">
        <v>13.03</v>
      </c>
      <c r="F339" s="9">
        <v>10.797787</v>
      </c>
      <c r="G339" s="9">
        <v>4.14595E7</v>
      </c>
    </row>
    <row r="340">
      <c r="A340" s="15">
        <v>42713.0</v>
      </c>
      <c r="B340" s="9">
        <v>13.0</v>
      </c>
      <c r="C340" s="9">
        <v>13.2</v>
      </c>
      <c r="D340" s="9">
        <v>12.91</v>
      </c>
      <c r="E340" s="9">
        <v>13.17</v>
      </c>
      <c r="F340" s="9">
        <v>10.913801</v>
      </c>
      <c r="G340" s="9">
        <v>4.52561E7</v>
      </c>
    </row>
    <row r="341">
      <c r="A341" s="15">
        <v>42716.0</v>
      </c>
      <c r="B341" s="9">
        <v>13.08</v>
      </c>
      <c r="C341" s="9">
        <v>13.1</v>
      </c>
      <c r="D341" s="9">
        <v>12.81</v>
      </c>
      <c r="E341" s="9">
        <v>12.82</v>
      </c>
      <c r="F341" s="9">
        <v>10.623763</v>
      </c>
      <c r="G341" s="9">
        <v>3.95968E7</v>
      </c>
    </row>
    <row r="342">
      <c r="A342" s="15">
        <v>42717.0</v>
      </c>
      <c r="B342" s="9">
        <v>12.84</v>
      </c>
      <c r="C342" s="9">
        <v>12.88</v>
      </c>
      <c r="D342" s="9">
        <v>12.75</v>
      </c>
      <c r="E342" s="9">
        <v>12.77</v>
      </c>
      <c r="F342" s="9">
        <v>10.582328</v>
      </c>
      <c r="G342" s="9">
        <v>3.95705E7</v>
      </c>
    </row>
    <row r="343">
      <c r="A343" s="15">
        <v>42718.0</v>
      </c>
      <c r="B343" s="9">
        <v>12.65</v>
      </c>
      <c r="C343" s="9">
        <v>12.79</v>
      </c>
      <c r="D343" s="9">
        <v>12.5</v>
      </c>
      <c r="E343" s="9">
        <v>12.53</v>
      </c>
      <c r="F343" s="9">
        <v>10.383442</v>
      </c>
      <c r="G343" s="9">
        <v>4.28201E7</v>
      </c>
    </row>
    <row r="344">
      <c r="A344" s="15">
        <v>42719.0</v>
      </c>
      <c r="B344" s="9">
        <v>12.54</v>
      </c>
      <c r="C344" s="9">
        <v>12.72</v>
      </c>
      <c r="D344" s="9">
        <v>12.52</v>
      </c>
      <c r="E344" s="9">
        <v>12.58</v>
      </c>
      <c r="F344" s="9">
        <v>10.424877</v>
      </c>
      <c r="G344" s="9">
        <v>2.37748E7</v>
      </c>
    </row>
    <row r="345">
      <c r="A345" s="15">
        <v>42720.0</v>
      </c>
      <c r="B345" s="9">
        <v>12.66</v>
      </c>
      <c r="C345" s="9">
        <v>12.7</v>
      </c>
      <c r="D345" s="9">
        <v>12.56</v>
      </c>
      <c r="E345" s="9">
        <v>12.63</v>
      </c>
      <c r="F345" s="9">
        <v>10.466311</v>
      </c>
      <c r="G345" s="9">
        <v>2.83549E7</v>
      </c>
    </row>
    <row r="346">
      <c r="A346" s="15">
        <v>42723.0</v>
      </c>
      <c r="B346" s="9">
        <v>12.59</v>
      </c>
      <c r="C346" s="9">
        <v>12.8</v>
      </c>
      <c r="D346" s="9">
        <v>12.59</v>
      </c>
      <c r="E346" s="9">
        <v>12.66</v>
      </c>
      <c r="F346" s="9">
        <v>10.491171</v>
      </c>
      <c r="G346" s="9">
        <v>2.283E7</v>
      </c>
    </row>
    <row r="347">
      <c r="A347" s="15">
        <v>42724.0</v>
      </c>
      <c r="B347" s="9">
        <v>12.7</v>
      </c>
      <c r="C347" s="9">
        <v>12.82</v>
      </c>
      <c r="D347" s="9">
        <v>12.68</v>
      </c>
      <c r="E347" s="9">
        <v>12.78</v>
      </c>
      <c r="F347" s="9">
        <v>10.590614</v>
      </c>
      <c r="G347" s="9">
        <v>1.7834E7</v>
      </c>
    </row>
    <row r="348">
      <c r="A348" s="15">
        <v>42725.0</v>
      </c>
      <c r="B348" s="9">
        <v>12.73</v>
      </c>
      <c r="C348" s="9">
        <v>12.77</v>
      </c>
      <c r="D348" s="9">
        <v>12.64</v>
      </c>
      <c r="E348" s="9">
        <v>12.64</v>
      </c>
      <c r="F348" s="9">
        <v>10.4746</v>
      </c>
      <c r="G348" s="9">
        <v>1.81171E7</v>
      </c>
    </row>
    <row r="349">
      <c r="A349" s="15">
        <v>42726.0</v>
      </c>
      <c r="B349" s="9">
        <v>12.63</v>
      </c>
      <c r="C349" s="9">
        <v>12.64</v>
      </c>
      <c r="D349" s="9">
        <v>12.4</v>
      </c>
      <c r="E349" s="9">
        <v>12.4</v>
      </c>
      <c r="F349" s="9">
        <v>10.275713</v>
      </c>
      <c r="G349" s="9">
        <v>2.78211E7</v>
      </c>
    </row>
    <row r="350">
      <c r="A350" s="15">
        <v>42727.0</v>
      </c>
      <c r="B350" s="9">
        <v>12.43</v>
      </c>
      <c r="C350" s="9">
        <v>12.46</v>
      </c>
      <c r="D350" s="9">
        <v>12.36</v>
      </c>
      <c r="E350" s="9">
        <v>12.46</v>
      </c>
      <c r="F350" s="9">
        <v>10.325436</v>
      </c>
      <c r="G350" s="9">
        <v>1.56212E7</v>
      </c>
    </row>
    <row r="351">
      <c r="A351" s="15">
        <v>42731.0</v>
      </c>
      <c r="B351" s="9">
        <v>12.43</v>
      </c>
      <c r="C351" s="9">
        <v>12.51</v>
      </c>
      <c r="D351" s="9">
        <v>12.36</v>
      </c>
      <c r="E351" s="9">
        <v>12.39</v>
      </c>
      <c r="F351" s="9">
        <v>10.267427</v>
      </c>
      <c r="G351" s="9">
        <v>1.94674E7</v>
      </c>
    </row>
    <row r="352">
      <c r="A352" s="15">
        <v>42732.0</v>
      </c>
      <c r="B352" s="9">
        <v>12.37</v>
      </c>
      <c r="C352" s="9">
        <v>12.45</v>
      </c>
      <c r="D352" s="9">
        <v>12.22</v>
      </c>
      <c r="E352" s="9">
        <v>12.25</v>
      </c>
      <c r="F352" s="9">
        <v>10.151411</v>
      </c>
      <c r="G352" s="9">
        <v>2.68754E7</v>
      </c>
    </row>
    <row r="353">
      <c r="A353" s="15">
        <v>42733.0</v>
      </c>
      <c r="B353" s="9">
        <v>12.25</v>
      </c>
      <c r="C353" s="9">
        <v>12.31</v>
      </c>
      <c r="D353" s="9">
        <v>12.22</v>
      </c>
      <c r="E353" s="9">
        <v>12.23</v>
      </c>
      <c r="F353" s="9">
        <v>10.134836</v>
      </c>
      <c r="G353" s="9">
        <v>1.98191E7</v>
      </c>
    </row>
    <row r="354">
      <c r="A354" s="15">
        <v>42734.0</v>
      </c>
      <c r="B354" s="9">
        <v>12.24</v>
      </c>
      <c r="C354" s="9">
        <v>12.28</v>
      </c>
      <c r="D354" s="9">
        <v>12.08</v>
      </c>
      <c r="E354" s="9">
        <v>12.13</v>
      </c>
      <c r="F354" s="9">
        <v>10.05197</v>
      </c>
      <c r="G354" s="9">
        <v>2.74057E7</v>
      </c>
    </row>
    <row r="355">
      <c r="A355" s="15">
        <v>42738.0</v>
      </c>
      <c r="B355" s="9">
        <v>12.2</v>
      </c>
      <c r="C355" s="9">
        <v>12.6</v>
      </c>
      <c r="D355" s="9">
        <v>12.13</v>
      </c>
      <c r="E355" s="9">
        <v>12.59</v>
      </c>
      <c r="F355" s="9">
        <v>10.433165</v>
      </c>
      <c r="G355" s="9">
        <v>4.05108E7</v>
      </c>
    </row>
    <row r="356">
      <c r="A356" s="15">
        <v>42739.0</v>
      </c>
      <c r="B356" s="9">
        <v>12.77</v>
      </c>
      <c r="C356" s="9">
        <v>13.27</v>
      </c>
      <c r="D356" s="9">
        <v>12.74</v>
      </c>
      <c r="E356" s="9">
        <v>13.17</v>
      </c>
      <c r="F356" s="9">
        <v>10.913801</v>
      </c>
      <c r="G356" s="9">
        <v>7.76381E7</v>
      </c>
    </row>
    <row r="357">
      <c r="A357" s="15">
        <v>42740.0</v>
      </c>
      <c r="B357" s="9">
        <v>13.21</v>
      </c>
      <c r="C357" s="9">
        <v>13.22</v>
      </c>
      <c r="D357" s="9">
        <v>12.63</v>
      </c>
      <c r="E357" s="9">
        <v>12.77</v>
      </c>
      <c r="F357" s="9">
        <v>10.582328</v>
      </c>
      <c r="G357" s="9">
        <v>7.56284E7</v>
      </c>
    </row>
    <row r="358">
      <c r="A358" s="15">
        <v>42741.0</v>
      </c>
      <c r="B358" s="9">
        <v>12.8</v>
      </c>
      <c r="C358" s="9">
        <v>12.84</v>
      </c>
      <c r="D358" s="9">
        <v>12.64</v>
      </c>
      <c r="E358" s="9">
        <v>12.76</v>
      </c>
      <c r="F358" s="9">
        <v>10.574041</v>
      </c>
      <c r="G358" s="9">
        <v>4.03159E7</v>
      </c>
    </row>
    <row r="359">
      <c r="A359" s="15">
        <v>42744.0</v>
      </c>
      <c r="B359" s="9">
        <v>12.79</v>
      </c>
      <c r="C359" s="9">
        <v>12.86</v>
      </c>
      <c r="D359" s="9">
        <v>12.63</v>
      </c>
      <c r="E359" s="9">
        <v>12.63</v>
      </c>
      <c r="F359" s="9">
        <v>10.466311</v>
      </c>
      <c r="G359" s="9">
        <v>3.94384E7</v>
      </c>
    </row>
    <row r="360">
      <c r="A360" s="15">
        <v>42745.0</v>
      </c>
      <c r="B360" s="9">
        <v>12.7</v>
      </c>
      <c r="C360" s="9">
        <v>13.02</v>
      </c>
      <c r="D360" s="9">
        <v>12.66</v>
      </c>
      <c r="E360" s="9">
        <v>12.85</v>
      </c>
      <c r="F360" s="9">
        <v>10.648623</v>
      </c>
      <c r="G360" s="9">
        <v>5.87035E7</v>
      </c>
    </row>
    <row r="361">
      <c r="A361" s="15">
        <v>42746.0</v>
      </c>
      <c r="B361" s="9">
        <v>12.71</v>
      </c>
      <c r="C361" s="9">
        <v>12.72</v>
      </c>
      <c r="D361" s="9">
        <v>12.51</v>
      </c>
      <c r="E361" s="9">
        <v>12.67</v>
      </c>
      <c r="F361" s="9">
        <v>10.499459</v>
      </c>
      <c r="G361" s="9">
        <v>4.97187E7</v>
      </c>
    </row>
    <row r="362">
      <c r="A362" s="15">
        <v>42747.0</v>
      </c>
      <c r="B362" s="9">
        <v>12.66</v>
      </c>
      <c r="C362" s="9">
        <v>12.68</v>
      </c>
      <c r="D362" s="9">
        <v>12.35</v>
      </c>
      <c r="E362" s="9">
        <v>12.59</v>
      </c>
      <c r="F362" s="9">
        <v>10.433165</v>
      </c>
      <c r="G362" s="9">
        <v>3.64933E7</v>
      </c>
    </row>
    <row r="363">
      <c r="A363" s="15">
        <v>42748.0</v>
      </c>
      <c r="B363" s="9">
        <v>12.62</v>
      </c>
      <c r="C363" s="9">
        <v>12.67</v>
      </c>
      <c r="D363" s="9">
        <v>12.5</v>
      </c>
      <c r="E363" s="9">
        <v>12.63</v>
      </c>
      <c r="F363" s="9">
        <v>10.466311</v>
      </c>
      <c r="G363" s="9">
        <v>2.91971E7</v>
      </c>
    </row>
    <row r="364">
      <c r="A364" s="15">
        <v>42752.0</v>
      </c>
      <c r="B364" s="9">
        <v>12.65</v>
      </c>
      <c r="C364" s="9">
        <v>12.73</v>
      </c>
      <c r="D364" s="9">
        <v>12.54</v>
      </c>
      <c r="E364" s="9">
        <v>12.61</v>
      </c>
      <c r="F364" s="9">
        <v>10.449739</v>
      </c>
      <c r="G364" s="9">
        <v>4.90695E7</v>
      </c>
    </row>
    <row r="365">
      <c r="A365" s="15">
        <v>42753.0</v>
      </c>
      <c r="B365" s="9">
        <v>12.43</v>
      </c>
      <c r="C365" s="9">
        <v>12.45</v>
      </c>
      <c r="D365" s="9">
        <v>12.3</v>
      </c>
      <c r="E365" s="9">
        <v>12.41</v>
      </c>
      <c r="F365" s="9">
        <v>10.407804</v>
      </c>
      <c r="G365" s="9">
        <v>3.38308E7</v>
      </c>
    </row>
    <row r="366">
      <c r="A366" s="15">
        <v>42754.0</v>
      </c>
      <c r="B366" s="9">
        <v>12.4</v>
      </c>
      <c r="C366" s="9">
        <v>12.56</v>
      </c>
      <c r="D366" s="9">
        <v>12.34</v>
      </c>
      <c r="E366" s="9">
        <v>12.43</v>
      </c>
      <c r="F366" s="9">
        <v>10.424579</v>
      </c>
      <c r="G366" s="9">
        <v>3.01356E7</v>
      </c>
    </row>
    <row r="367">
      <c r="A367" s="15">
        <v>42755.0</v>
      </c>
      <c r="B367" s="9">
        <v>12.45</v>
      </c>
      <c r="C367" s="9">
        <v>12.48</v>
      </c>
      <c r="D367" s="9">
        <v>12.31</v>
      </c>
      <c r="E367" s="9">
        <v>12.36</v>
      </c>
      <c r="F367" s="9">
        <v>10.36587</v>
      </c>
      <c r="G367" s="9">
        <v>2.927E7</v>
      </c>
    </row>
    <row r="368">
      <c r="A368" s="15">
        <v>42758.0</v>
      </c>
      <c r="B368" s="9">
        <v>12.35</v>
      </c>
      <c r="C368" s="9">
        <v>12.38</v>
      </c>
      <c r="D368" s="9">
        <v>12.22</v>
      </c>
      <c r="E368" s="9">
        <v>12.31</v>
      </c>
      <c r="F368" s="9">
        <v>10.323938</v>
      </c>
      <c r="G368" s="9">
        <v>3.16707E7</v>
      </c>
    </row>
    <row r="369">
      <c r="A369" s="15">
        <v>42759.0</v>
      </c>
      <c r="B369" s="9">
        <v>12.35</v>
      </c>
      <c r="C369" s="9">
        <v>12.61</v>
      </c>
      <c r="D369" s="9">
        <v>12.34</v>
      </c>
      <c r="E369" s="9">
        <v>12.61</v>
      </c>
      <c r="F369" s="9">
        <v>10.575537</v>
      </c>
      <c r="G369" s="9">
        <v>3.46252E7</v>
      </c>
    </row>
    <row r="370">
      <c r="A370" s="15">
        <v>42760.0</v>
      </c>
      <c r="B370" s="9">
        <v>12.71</v>
      </c>
      <c r="C370" s="9">
        <v>12.8</v>
      </c>
      <c r="D370" s="9">
        <v>12.64</v>
      </c>
      <c r="E370" s="9">
        <v>12.79</v>
      </c>
      <c r="F370" s="9">
        <v>10.726498</v>
      </c>
      <c r="G370" s="9">
        <v>4.67478E7</v>
      </c>
    </row>
    <row r="371">
      <c r="A371" s="15">
        <v>42761.0</v>
      </c>
      <c r="B371" s="9">
        <v>12.65</v>
      </c>
      <c r="C371" s="9">
        <v>12.68</v>
      </c>
      <c r="D371" s="9">
        <v>12.35</v>
      </c>
      <c r="E371" s="9">
        <v>12.37</v>
      </c>
      <c r="F371" s="9">
        <v>10.374257</v>
      </c>
      <c r="G371" s="9">
        <v>5.56728E7</v>
      </c>
    </row>
    <row r="372">
      <c r="A372" s="15">
        <v>42762.0</v>
      </c>
      <c r="B372" s="9">
        <v>12.48</v>
      </c>
      <c r="C372" s="9">
        <v>12.54</v>
      </c>
      <c r="D372" s="9">
        <v>12.38</v>
      </c>
      <c r="E372" s="9">
        <v>12.49</v>
      </c>
      <c r="F372" s="9">
        <v>10.474898</v>
      </c>
      <c r="G372" s="9">
        <v>3.46139E7</v>
      </c>
    </row>
    <row r="373">
      <c r="A373" s="15">
        <v>42765.0</v>
      </c>
      <c r="B373" s="9">
        <v>12.46</v>
      </c>
      <c r="C373" s="9">
        <v>12.46</v>
      </c>
      <c r="D373" s="9">
        <v>12.28</v>
      </c>
      <c r="E373" s="9">
        <v>12.37</v>
      </c>
      <c r="F373" s="9">
        <v>10.374257</v>
      </c>
      <c r="G373" s="9">
        <v>3.92542E7</v>
      </c>
    </row>
    <row r="374">
      <c r="A374" s="15">
        <v>42766.0</v>
      </c>
      <c r="B374" s="9">
        <v>12.31</v>
      </c>
      <c r="C374" s="9">
        <v>12.39</v>
      </c>
      <c r="D374" s="9">
        <v>12.19</v>
      </c>
      <c r="E374" s="9">
        <v>12.36</v>
      </c>
      <c r="F374" s="9">
        <v>10.36587</v>
      </c>
      <c r="G374" s="9">
        <v>4.69745E7</v>
      </c>
    </row>
    <row r="375">
      <c r="A375" s="15">
        <v>42767.0</v>
      </c>
      <c r="B375" s="9">
        <v>12.45</v>
      </c>
      <c r="C375" s="9">
        <v>12.58</v>
      </c>
      <c r="D375" s="9">
        <v>12.22</v>
      </c>
      <c r="E375" s="9">
        <v>12.32</v>
      </c>
      <c r="F375" s="9">
        <v>10.332325</v>
      </c>
      <c r="G375" s="9">
        <v>4.43968E7</v>
      </c>
    </row>
    <row r="376">
      <c r="A376" s="15">
        <v>42768.0</v>
      </c>
      <c r="B376" s="9">
        <v>12.3</v>
      </c>
      <c r="C376" s="9">
        <v>12.37</v>
      </c>
      <c r="D376" s="9">
        <v>12.23</v>
      </c>
      <c r="E376" s="9">
        <v>12.28</v>
      </c>
      <c r="F376" s="9">
        <v>10.298778</v>
      </c>
      <c r="G376" s="9">
        <v>2.90354E7</v>
      </c>
    </row>
    <row r="377">
      <c r="A377" s="15">
        <v>42769.0</v>
      </c>
      <c r="B377" s="9">
        <v>12.42</v>
      </c>
      <c r="C377" s="9">
        <v>12.62</v>
      </c>
      <c r="D377" s="9">
        <v>12.39</v>
      </c>
      <c r="E377" s="9">
        <v>12.56</v>
      </c>
      <c r="F377" s="9">
        <v>10.533605</v>
      </c>
      <c r="G377" s="9">
        <v>3.82453E7</v>
      </c>
    </row>
    <row r="378">
      <c r="A378" s="15">
        <v>42772.0</v>
      </c>
      <c r="B378" s="9">
        <v>12.55</v>
      </c>
      <c r="C378" s="9">
        <v>12.62</v>
      </c>
      <c r="D378" s="9">
        <v>12.46</v>
      </c>
      <c r="E378" s="9">
        <v>12.52</v>
      </c>
      <c r="F378" s="9">
        <v>10.500058</v>
      </c>
      <c r="G378" s="9">
        <v>2.69168E7</v>
      </c>
    </row>
    <row r="379">
      <c r="A379" s="15">
        <v>42773.0</v>
      </c>
      <c r="B379" s="9">
        <v>12.5</v>
      </c>
      <c r="C379" s="9">
        <v>12.52</v>
      </c>
      <c r="D379" s="9">
        <v>12.31</v>
      </c>
      <c r="E379" s="9">
        <v>12.34</v>
      </c>
      <c r="F379" s="9">
        <v>10.349098</v>
      </c>
      <c r="G379" s="9">
        <v>3.29144E7</v>
      </c>
    </row>
    <row r="380">
      <c r="A380" s="15">
        <v>42774.0</v>
      </c>
      <c r="B380" s="9">
        <v>12.34</v>
      </c>
      <c r="C380" s="9">
        <v>12.45</v>
      </c>
      <c r="D380" s="9">
        <v>12.27</v>
      </c>
      <c r="E380" s="9">
        <v>12.38</v>
      </c>
      <c r="F380" s="9">
        <v>10.382646</v>
      </c>
      <c r="G380" s="9">
        <v>2.64114E7</v>
      </c>
    </row>
    <row r="381">
      <c r="A381" s="15">
        <v>42775.0</v>
      </c>
      <c r="B381" s="9">
        <v>12.38</v>
      </c>
      <c r="C381" s="9">
        <v>12.47</v>
      </c>
      <c r="D381" s="9">
        <v>12.35</v>
      </c>
      <c r="E381" s="9">
        <v>12.38</v>
      </c>
      <c r="F381" s="9">
        <v>10.382646</v>
      </c>
      <c r="G381" s="9">
        <v>3.29246E7</v>
      </c>
    </row>
    <row r="382">
      <c r="A382" s="15">
        <v>42776.0</v>
      </c>
      <c r="B382" s="9">
        <v>12.44</v>
      </c>
      <c r="C382" s="9">
        <v>12.51</v>
      </c>
      <c r="D382" s="9">
        <v>12.37</v>
      </c>
      <c r="E382" s="9">
        <v>12.51</v>
      </c>
      <c r="F382" s="9">
        <v>10.491672</v>
      </c>
      <c r="G382" s="9">
        <v>3.29965E7</v>
      </c>
    </row>
    <row r="383">
      <c r="A383" s="15">
        <v>42779.0</v>
      </c>
      <c r="B383" s="9">
        <v>12.54</v>
      </c>
      <c r="C383" s="9">
        <v>12.62</v>
      </c>
      <c r="D383" s="9">
        <v>12.48</v>
      </c>
      <c r="E383" s="9">
        <v>12.56</v>
      </c>
      <c r="F383" s="9">
        <v>10.533605</v>
      </c>
      <c r="G383" s="9">
        <v>2.4474E7</v>
      </c>
    </row>
    <row r="384">
      <c r="A384" s="15">
        <v>42780.0</v>
      </c>
      <c r="B384" s="9">
        <v>12.64</v>
      </c>
      <c r="C384" s="9">
        <v>12.7</v>
      </c>
      <c r="D384" s="9">
        <v>12.59</v>
      </c>
      <c r="E384" s="9">
        <v>12.65</v>
      </c>
      <c r="F384" s="9">
        <v>10.609084</v>
      </c>
      <c r="G384" s="9">
        <v>2.83557E7</v>
      </c>
    </row>
    <row r="385">
      <c r="A385" s="15">
        <v>42781.0</v>
      </c>
      <c r="B385" s="9">
        <v>12.62</v>
      </c>
      <c r="C385" s="9">
        <v>12.64</v>
      </c>
      <c r="D385" s="9">
        <v>12.55</v>
      </c>
      <c r="E385" s="9">
        <v>12.63</v>
      </c>
      <c r="F385" s="9">
        <v>10.59231</v>
      </c>
      <c r="G385" s="9">
        <v>2.51144E7</v>
      </c>
    </row>
    <row r="386">
      <c r="A386" s="15">
        <v>42782.0</v>
      </c>
      <c r="B386" s="9">
        <v>12.61</v>
      </c>
      <c r="C386" s="9">
        <v>12.64</v>
      </c>
      <c r="D386" s="9">
        <v>12.48</v>
      </c>
      <c r="E386" s="9">
        <v>12.54</v>
      </c>
      <c r="F386" s="9">
        <v>10.516831</v>
      </c>
      <c r="G386" s="9">
        <v>2.28965E7</v>
      </c>
    </row>
    <row r="387">
      <c r="A387" s="15">
        <v>42783.0</v>
      </c>
      <c r="B387" s="9">
        <v>12.5</v>
      </c>
      <c r="C387" s="9">
        <v>12.58</v>
      </c>
      <c r="D387" s="9">
        <v>12.42</v>
      </c>
      <c r="E387" s="9">
        <v>12.58</v>
      </c>
      <c r="F387" s="9">
        <v>10.550377</v>
      </c>
      <c r="G387" s="9">
        <v>2.64074E7</v>
      </c>
    </row>
    <row r="388">
      <c r="A388" s="15">
        <v>42787.0</v>
      </c>
      <c r="B388" s="9">
        <v>12.61</v>
      </c>
      <c r="C388" s="9">
        <v>12.72</v>
      </c>
      <c r="D388" s="9">
        <v>12.61</v>
      </c>
      <c r="E388" s="9">
        <v>12.69</v>
      </c>
      <c r="F388" s="9">
        <v>10.642629</v>
      </c>
      <c r="G388" s="9">
        <v>2.91562E7</v>
      </c>
    </row>
    <row r="389">
      <c r="A389" s="15">
        <v>42788.0</v>
      </c>
      <c r="B389" s="9">
        <v>12.66</v>
      </c>
      <c r="C389" s="9">
        <v>12.77</v>
      </c>
      <c r="D389" s="9">
        <v>12.65</v>
      </c>
      <c r="E389" s="9">
        <v>12.67</v>
      </c>
      <c r="F389" s="9">
        <v>10.625857</v>
      </c>
      <c r="G389" s="9">
        <v>2.47875E7</v>
      </c>
    </row>
    <row r="390">
      <c r="A390" s="15">
        <v>42789.0</v>
      </c>
      <c r="B390" s="9">
        <v>12.7</v>
      </c>
      <c r="C390" s="9">
        <v>12.72</v>
      </c>
      <c r="D390" s="9">
        <v>12.55</v>
      </c>
      <c r="E390" s="9">
        <v>12.56</v>
      </c>
      <c r="F390" s="9">
        <v>10.533605</v>
      </c>
      <c r="G390" s="9">
        <v>2.25206E7</v>
      </c>
    </row>
    <row r="391">
      <c r="A391" s="15">
        <v>42790.0</v>
      </c>
      <c r="B391" s="9">
        <v>12.51</v>
      </c>
      <c r="C391" s="9">
        <v>12.51</v>
      </c>
      <c r="D391" s="9">
        <v>12.38</v>
      </c>
      <c r="E391" s="9">
        <v>12.47</v>
      </c>
      <c r="F391" s="9">
        <v>10.458125</v>
      </c>
      <c r="G391" s="9">
        <v>4.08173E7</v>
      </c>
    </row>
    <row r="392">
      <c r="A392" s="15">
        <v>42793.0</v>
      </c>
      <c r="B392" s="9">
        <v>12.49</v>
      </c>
      <c r="C392" s="9">
        <v>12.68</v>
      </c>
      <c r="D392" s="9">
        <v>12.43</v>
      </c>
      <c r="E392" s="9">
        <v>12.66</v>
      </c>
      <c r="F392" s="9">
        <v>10.61747</v>
      </c>
      <c r="G392" s="9">
        <v>4.17131E7</v>
      </c>
    </row>
    <row r="393">
      <c r="A393" s="15">
        <v>42794.0</v>
      </c>
      <c r="B393" s="9">
        <v>12.63</v>
      </c>
      <c r="C393" s="9">
        <v>12.66</v>
      </c>
      <c r="D393" s="9">
        <v>12.45</v>
      </c>
      <c r="E393" s="9">
        <v>12.53</v>
      </c>
      <c r="F393" s="9">
        <v>10.508443</v>
      </c>
      <c r="G393" s="9">
        <v>3.60898E7</v>
      </c>
    </row>
    <row r="394">
      <c r="A394" s="15">
        <v>42795.0</v>
      </c>
      <c r="B394" s="9">
        <v>12.66</v>
      </c>
      <c r="C394" s="9">
        <v>12.75</v>
      </c>
      <c r="D394" s="9">
        <v>12.65</v>
      </c>
      <c r="E394" s="9">
        <v>12.69</v>
      </c>
      <c r="F394" s="9">
        <v>10.642629</v>
      </c>
      <c r="G394" s="9">
        <v>3.61786E7</v>
      </c>
    </row>
    <row r="395">
      <c r="A395" s="15">
        <v>42796.0</v>
      </c>
      <c r="B395" s="9">
        <v>12.72</v>
      </c>
      <c r="C395" s="9">
        <v>12.75</v>
      </c>
      <c r="D395" s="9">
        <v>12.58</v>
      </c>
      <c r="E395" s="9">
        <v>12.66</v>
      </c>
      <c r="F395" s="9">
        <v>10.61747</v>
      </c>
      <c r="G395" s="9">
        <v>3.32451E7</v>
      </c>
    </row>
    <row r="396">
      <c r="A396" s="15">
        <v>42797.0</v>
      </c>
      <c r="B396" s="9">
        <v>12.66</v>
      </c>
      <c r="C396" s="9">
        <v>12.71</v>
      </c>
      <c r="D396" s="9">
        <v>12.53</v>
      </c>
      <c r="E396" s="9">
        <v>12.65</v>
      </c>
      <c r="F396" s="9">
        <v>10.609084</v>
      </c>
      <c r="G396" s="9">
        <v>3.04292E7</v>
      </c>
    </row>
    <row r="397">
      <c r="A397" s="15">
        <v>42800.0</v>
      </c>
      <c r="B397" s="9">
        <v>12.58</v>
      </c>
      <c r="C397" s="9">
        <v>12.6</v>
      </c>
      <c r="D397" s="9">
        <v>12.5</v>
      </c>
      <c r="E397" s="9">
        <v>12.52</v>
      </c>
      <c r="F397" s="9">
        <v>10.500058</v>
      </c>
      <c r="G397" s="9">
        <v>2.87536E7</v>
      </c>
    </row>
    <row r="398">
      <c r="A398" s="15">
        <v>42801.0</v>
      </c>
      <c r="B398" s="9">
        <v>12.51</v>
      </c>
      <c r="C398" s="9">
        <v>12.53</v>
      </c>
      <c r="D398" s="9">
        <v>12.42</v>
      </c>
      <c r="E398" s="9">
        <v>12.46</v>
      </c>
      <c r="F398" s="9">
        <v>10.449739</v>
      </c>
      <c r="G398" s="9">
        <v>2.59069E7</v>
      </c>
    </row>
    <row r="399">
      <c r="A399" s="15">
        <v>42802.0</v>
      </c>
      <c r="B399" s="9">
        <v>12.5</v>
      </c>
      <c r="C399" s="9">
        <v>12.64</v>
      </c>
      <c r="D399" s="9">
        <v>12.46</v>
      </c>
      <c r="E399" s="9">
        <v>12.53</v>
      </c>
      <c r="F399" s="9">
        <v>10.508443</v>
      </c>
      <c r="G399" s="9">
        <v>2.73278E7</v>
      </c>
    </row>
    <row r="400">
      <c r="A400" s="15">
        <v>42803.0</v>
      </c>
      <c r="B400" s="9">
        <v>12.54</v>
      </c>
      <c r="C400" s="9">
        <v>12.54</v>
      </c>
      <c r="D400" s="9">
        <v>12.4</v>
      </c>
      <c r="E400" s="9">
        <v>12.5</v>
      </c>
      <c r="F400" s="9">
        <v>10.483285</v>
      </c>
      <c r="G400" s="9">
        <v>2.91491E7</v>
      </c>
    </row>
    <row r="401">
      <c r="A401" s="15">
        <v>42804.0</v>
      </c>
      <c r="B401" s="9">
        <v>12.55</v>
      </c>
      <c r="C401" s="9">
        <v>12.63</v>
      </c>
      <c r="D401" s="9">
        <v>12.47</v>
      </c>
      <c r="E401" s="9">
        <v>12.53</v>
      </c>
      <c r="F401" s="9">
        <v>10.508443</v>
      </c>
      <c r="G401" s="9">
        <v>3.48661E7</v>
      </c>
    </row>
    <row r="402">
      <c r="A402" s="15">
        <v>42807.0</v>
      </c>
      <c r="B402" s="9">
        <v>12.56</v>
      </c>
      <c r="C402" s="9">
        <v>12.63</v>
      </c>
      <c r="D402" s="9">
        <v>12.5</v>
      </c>
      <c r="E402" s="9">
        <v>12.54</v>
      </c>
      <c r="F402" s="9">
        <v>10.516831</v>
      </c>
      <c r="G402" s="9">
        <v>2.26258E7</v>
      </c>
    </row>
    <row r="403">
      <c r="A403" s="15">
        <v>42808.0</v>
      </c>
      <c r="B403" s="9">
        <v>12.51</v>
      </c>
      <c r="C403" s="9">
        <v>12.56</v>
      </c>
      <c r="D403" s="9">
        <v>12.45</v>
      </c>
      <c r="E403" s="9">
        <v>12.55</v>
      </c>
      <c r="F403" s="9">
        <v>10.525217</v>
      </c>
      <c r="G403" s="9">
        <v>2.69567E7</v>
      </c>
    </row>
    <row r="404">
      <c r="A404" s="15">
        <v>42809.0</v>
      </c>
      <c r="B404" s="9">
        <v>12.56</v>
      </c>
      <c r="C404" s="9">
        <v>12.65</v>
      </c>
      <c r="D404" s="9">
        <v>12.52</v>
      </c>
      <c r="E404" s="9">
        <v>12.65</v>
      </c>
      <c r="F404" s="9">
        <v>10.609084</v>
      </c>
      <c r="G404" s="9">
        <v>3.42962E7</v>
      </c>
    </row>
    <row r="405">
      <c r="A405" s="15">
        <v>42810.0</v>
      </c>
      <c r="B405" s="9">
        <v>12.65</v>
      </c>
      <c r="C405" s="9">
        <v>12.72</v>
      </c>
      <c r="D405" s="9">
        <v>12.59</v>
      </c>
      <c r="E405" s="9">
        <v>12.7</v>
      </c>
      <c r="F405" s="9">
        <v>10.651016</v>
      </c>
      <c r="G405" s="9">
        <v>2.89547E7</v>
      </c>
    </row>
    <row r="406">
      <c r="A406" s="15">
        <v>42811.0</v>
      </c>
      <c r="B406" s="9">
        <v>12.74</v>
      </c>
      <c r="C406" s="9">
        <v>12.74</v>
      </c>
      <c r="D406" s="9">
        <v>12.45</v>
      </c>
      <c r="E406" s="9">
        <v>12.48</v>
      </c>
      <c r="F406" s="9">
        <v>10.46651</v>
      </c>
      <c r="G406" s="9">
        <v>5.49291E7</v>
      </c>
    </row>
    <row r="407">
      <c r="A407" s="15">
        <v>42814.0</v>
      </c>
      <c r="B407" s="9">
        <v>12.48</v>
      </c>
      <c r="C407" s="9">
        <v>12.49</v>
      </c>
      <c r="D407" s="9">
        <v>12.25</v>
      </c>
      <c r="E407" s="9">
        <v>12.28</v>
      </c>
      <c r="F407" s="9">
        <v>10.298778</v>
      </c>
      <c r="G407" s="9">
        <v>4.53297E7</v>
      </c>
    </row>
    <row r="408">
      <c r="A408" s="15">
        <v>42815.0</v>
      </c>
      <c r="B408" s="9">
        <v>12.3</v>
      </c>
      <c r="C408" s="9">
        <v>12.32</v>
      </c>
      <c r="D408" s="9">
        <v>11.7</v>
      </c>
      <c r="E408" s="9">
        <v>11.72</v>
      </c>
      <c r="F408" s="9">
        <v>9.829128</v>
      </c>
      <c r="G408" s="9">
        <v>1.015599E8</v>
      </c>
    </row>
    <row r="409">
      <c r="A409" s="15">
        <v>42816.0</v>
      </c>
      <c r="B409" s="9">
        <v>11.72</v>
      </c>
      <c r="C409" s="9">
        <v>11.83</v>
      </c>
      <c r="D409" s="9">
        <v>11.62</v>
      </c>
      <c r="E409" s="9">
        <v>11.77</v>
      </c>
      <c r="F409" s="9">
        <v>9.87106</v>
      </c>
      <c r="G409" s="9">
        <v>7.11079E7</v>
      </c>
    </row>
    <row r="410">
      <c r="A410" s="15">
        <v>42817.0</v>
      </c>
      <c r="B410" s="9">
        <v>11.57</v>
      </c>
      <c r="C410" s="9">
        <v>11.75</v>
      </c>
      <c r="D410" s="9">
        <v>11.5</v>
      </c>
      <c r="E410" s="9">
        <v>11.67</v>
      </c>
      <c r="F410" s="9">
        <v>9.787194</v>
      </c>
      <c r="G410" s="9">
        <v>7.12093E7</v>
      </c>
    </row>
    <row r="411">
      <c r="A411" s="15">
        <v>42818.0</v>
      </c>
      <c r="B411" s="9">
        <v>11.66</v>
      </c>
      <c r="C411" s="9">
        <v>11.77</v>
      </c>
      <c r="D411" s="9">
        <v>11.55</v>
      </c>
      <c r="E411" s="9">
        <v>11.62</v>
      </c>
      <c r="F411" s="9">
        <v>9.745261</v>
      </c>
      <c r="G411" s="9">
        <v>4.37724E7</v>
      </c>
    </row>
    <row r="412">
      <c r="A412" s="15">
        <v>42821.0</v>
      </c>
      <c r="B412" s="9">
        <v>11.51</v>
      </c>
      <c r="C412" s="9">
        <v>11.55</v>
      </c>
      <c r="D412" s="9">
        <v>11.41</v>
      </c>
      <c r="E412" s="9">
        <v>11.46</v>
      </c>
      <c r="F412" s="9">
        <v>9.611075</v>
      </c>
      <c r="G412" s="9">
        <v>5.77134E7</v>
      </c>
    </row>
    <row r="413">
      <c r="A413" s="15">
        <v>42822.0</v>
      </c>
      <c r="B413" s="9">
        <v>11.51</v>
      </c>
      <c r="C413" s="9">
        <v>11.8</v>
      </c>
      <c r="D413" s="9">
        <v>11.48</v>
      </c>
      <c r="E413" s="9">
        <v>11.65</v>
      </c>
      <c r="F413" s="9">
        <v>9.770419</v>
      </c>
      <c r="G413" s="9">
        <v>5.76628E7</v>
      </c>
    </row>
    <row r="414">
      <c r="A414" s="15">
        <v>42823.0</v>
      </c>
      <c r="B414" s="9">
        <v>11.73</v>
      </c>
      <c r="C414" s="9">
        <v>11.76</v>
      </c>
      <c r="D414" s="9">
        <v>11.64</v>
      </c>
      <c r="E414" s="9">
        <v>11.68</v>
      </c>
      <c r="F414" s="9">
        <v>9.795581</v>
      </c>
      <c r="G414" s="9">
        <v>3.57957E7</v>
      </c>
    </row>
    <row r="415">
      <c r="A415" s="15">
        <v>42824.0</v>
      </c>
      <c r="B415" s="9">
        <v>11.67</v>
      </c>
      <c r="C415" s="9">
        <v>11.74</v>
      </c>
      <c r="D415" s="9">
        <v>11.61</v>
      </c>
      <c r="E415" s="9">
        <v>11.68</v>
      </c>
      <c r="F415" s="9">
        <v>9.795581</v>
      </c>
      <c r="G415" s="9">
        <v>2.80082E7</v>
      </c>
    </row>
    <row r="416">
      <c r="A416" s="15">
        <v>42825.0</v>
      </c>
      <c r="B416" s="9">
        <v>11.66</v>
      </c>
      <c r="C416" s="9">
        <v>11.68</v>
      </c>
      <c r="D416" s="9">
        <v>11.6</v>
      </c>
      <c r="E416" s="9">
        <v>11.64</v>
      </c>
      <c r="F416" s="9">
        <v>9.762035</v>
      </c>
      <c r="G416" s="9">
        <v>2.67175E7</v>
      </c>
    </row>
    <row r="417">
      <c r="A417" s="15">
        <v>42828.0</v>
      </c>
      <c r="B417" s="9">
        <v>11.64</v>
      </c>
      <c r="C417" s="9">
        <v>11.64</v>
      </c>
      <c r="D417" s="9">
        <v>11.28</v>
      </c>
      <c r="E417" s="9">
        <v>11.44</v>
      </c>
      <c r="F417" s="9">
        <v>9.594303</v>
      </c>
      <c r="G417" s="9">
        <v>6.56711E7</v>
      </c>
    </row>
    <row r="418">
      <c r="A418" s="15">
        <v>42829.0</v>
      </c>
      <c r="B418" s="9">
        <v>11.38</v>
      </c>
      <c r="C418" s="9">
        <v>11.48</v>
      </c>
      <c r="D418" s="9">
        <v>11.28</v>
      </c>
      <c r="E418" s="9">
        <v>11.37</v>
      </c>
      <c r="F418" s="9">
        <v>9.535596</v>
      </c>
      <c r="G418" s="9">
        <v>4.00682E7</v>
      </c>
    </row>
    <row r="419">
      <c r="A419" s="15">
        <v>42830.0</v>
      </c>
      <c r="B419" s="9">
        <v>11.48</v>
      </c>
      <c r="C419" s="9">
        <v>11.5</v>
      </c>
      <c r="D419" s="9">
        <v>11.25</v>
      </c>
      <c r="E419" s="9">
        <v>11.26</v>
      </c>
      <c r="F419" s="9">
        <v>9.443342</v>
      </c>
      <c r="G419" s="9">
        <v>4.33161E7</v>
      </c>
    </row>
    <row r="420">
      <c r="A420" s="15">
        <v>42831.0</v>
      </c>
      <c r="B420" s="9">
        <v>11.27</v>
      </c>
      <c r="C420" s="9">
        <v>11.36</v>
      </c>
      <c r="D420" s="9">
        <v>11.22</v>
      </c>
      <c r="E420" s="9">
        <v>11.27</v>
      </c>
      <c r="F420" s="9">
        <v>9.45173</v>
      </c>
      <c r="G420" s="9">
        <v>3.61653E7</v>
      </c>
    </row>
    <row r="421">
      <c r="A421" s="15">
        <v>42832.0</v>
      </c>
      <c r="B421" s="9">
        <v>11.26</v>
      </c>
      <c r="C421" s="9">
        <v>11.31</v>
      </c>
      <c r="D421" s="9">
        <v>11.21</v>
      </c>
      <c r="E421" s="9">
        <v>11.23</v>
      </c>
      <c r="F421" s="9">
        <v>9.418182</v>
      </c>
      <c r="G421" s="9">
        <v>2.88749E7</v>
      </c>
    </row>
    <row r="422">
      <c r="A422" s="15">
        <v>42835.0</v>
      </c>
      <c r="B422" s="9">
        <v>11.26</v>
      </c>
      <c r="C422" s="9">
        <v>11.35</v>
      </c>
      <c r="D422" s="9">
        <v>11.24</v>
      </c>
      <c r="E422" s="9">
        <v>11.25</v>
      </c>
      <c r="F422" s="9">
        <v>9.434956</v>
      </c>
      <c r="G422" s="9">
        <v>2.58571E7</v>
      </c>
    </row>
    <row r="423">
      <c r="A423" s="15">
        <v>42836.0</v>
      </c>
      <c r="B423" s="9">
        <v>11.27</v>
      </c>
      <c r="C423" s="9">
        <v>11.28</v>
      </c>
      <c r="D423" s="9">
        <v>11.17</v>
      </c>
      <c r="E423" s="9">
        <v>11.28</v>
      </c>
      <c r="F423" s="9">
        <v>9.460115</v>
      </c>
      <c r="G423" s="9">
        <v>3.63663E7</v>
      </c>
    </row>
    <row r="424">
      <c r="A424" s="15">
        <v>42837.0</v>
      </c>
      <c r="B424" s="9">
        <v>11.27</v>
      </c>
      <c r="C424" s="9">
        <v>11.3</v>
      </c>
      <c r="D424" s="9">
        <v>11.2</v>
      </c>
      <c r="E424" s="9">
        <v>11.23</v>
      </c>
      <c r="F424" s="9">
        <v>9.418182</v>
      </c>
      <c r="G424" s="9">
        <v>5.65884E7</v>
      </c>
    </row>
    <row r="425">
      <c r="A425" s="15">
        <v>42838.0</v>
      </c>
      <c r="B425" s="9">
        <v>11.22</v>
      </c>
      <c r="C425" s="9">
        <v>11.25</v>
      </c>
      <c r="D425" s="9">
        <v>11.11</v>
      </c>
      <c r="E425" s="9">
        <v>11.11</v>
      </c>
      <c r="F425" s="9">
        <v>9.317543</v>
      </c>
      <c r="G425" s="9">
        <v>3.27899E7</v>
      </c>
    </row>
    <row r="426">
      <c r="A426" s="15">
        <v>42842.0</v>
      </c>
      <c r="B426" s="9">
        <v>11.22</v>
      </c>
      <c r="C426" s="9">
        <v>11.3</v>
      </c>
      <c r="D426" s="9">
        <v>11.14</v>
      </c>
      <c r="E426" s="9">
        <v>11.28</v>
      </c>
      <c r="F426" s="9">
        <v>9.460115</v>
      </c>
      <c r="G426" s="9">
        <v>4.47317E7</v>
      </c>
    </row>
    <row r="427">
      <c r="A427" s="15">
        <v>42843.0</v>
      </c>
      <c r="B427" s="9">
        <v>11.15</v>
      </c>
      <c r="C427" s="9">
        <v>11.18</v>
      </c>
      <c r="D427" s="9">
        <v>11.08</v>
      </c>
      <c r="E427" s="9">
        <v>11.14</v>
      </c>
      <c r="F427" s="9">
        <v>9.468616</v>
      </c>
      <c r="G427" s="9">
        <v>3.566E7</v>
      </c>
    </row>
    <row r="428">
      <c r="A428" s="15">
        <v>42844.0</v>
      </c>
      <c r="B428" s="9">
        <v>11.19</v>
      </c>
      <c r="C428" s="9">
        <v>11.28</v>
      </c>
      <c r="D428" s="9">
        <v>11.17</v>
      </c>
      <c r="E428" s="9">
        <v>11.19</v>
      </c>
      <c r="F428" s="9">
        <v>9.511114</v>
      </c>
      <c r="G428" s="9">
        <v>3.75244E7</v>
      </c>
    </row>
    <row r="429">
      <c r="A429" s="15">
        <v>42845.0</v>
      </c>
      <c r="B429" s="9">
        <v>11.25</v>
      </c>
      <c r="C429" s="9">
        <v>11.5</v>
      </c>
      <c r="D429" s="9">
        <v>11.24</v>
      </c>
      <c r="E429" s="9">
        <v>11.47</v>
      </c>
      <c r="F429" s="9">
        <v>9.749104</v>
      </c>
      <c r="G429" s="9">
        <v>4.99902E7</v>
      </c>
    </row>
    <row r="430">
      <c r="A430" s="15">
        <v>42846.0</v>
      </c>
      <c r="B430" s="9">
        <v>11.46</v>
      </c>
      <c r="C430" s="9">
        <v>11.48</v>
      </c>
      <c r="D430" s="9">
        <v>11.32</v>
      </c>
      <c r="E430" s="9">
        <v>11.34</v>
      </c>
      <c r="F430" s="9">
        <v>9.63861</v>
      </c>
      <c r="G430" s="9">
        <v>2.60762E7</v>
      </c>
    </row>
    <row r="431">
      <c r="A431" s="15">
        <v>42849.0</v>
      </c>
      <c r="B431" s="9">
        <v>11.48</v>
      </c>
      <c r="C431" s="9">
        <v>11.5</v>
      </c>
      <c r="D431" s="9">
        <v>11.36</v>
      </c>
      <c r="E431" s="9">
        <v>11.43</v>
      </c>
      <c r="F431" s="9">
        <v>9.715106</v>
      </c>
      <c r="G431" s="9">
        <v>4.10713E7</v>
      </c>
    </row>
    <row r="432">
      <c r="A432" s="15">
        <v>42850.0</v>
      </c>
      <c r="B432" s="9">
        <v>11.47</v>
      </c>
      <c r="C432" s="9">
        <v>11.5</v>
      </c>
      <c r="D432" s="9">
        <v>11.43</v>
      </c>
      <c r="E432" s="9">
        <v>11.48</v>
      </c>
      <c r="F432" s="9">
        <v>9.757604</v>
      </c>
      <c r="G432" s="9">
        <v>3.58625E7</v>
      </c>
    </row>
    <row r="433">
      <c r="A433" s="15">
        <v>42851.0</v>
      </c>
      <c r="B433" s="9">
        <v>11.47</v>
      </c>
      <c r="C433" s="9">
        <v>11.7</v>
      </c>
      <c r="D433" s="9">
        <v>11.45</v>
      </c>
      <c r="E433" s="9">
        <v>11.6</v>
      </c>
      <c r="F433" s="9">
        <v>9.8596</v>
      </c>
      <c r="G433" s="9">
        <v>5.16858E7</v>
      </c>
    </row>
    <row r="434">
      <c r="A434" s="15">
        <v>42852.0</v>
      </c>
      <c r="B434" s="9">
        <v>11.66</v>
      </c>
      <c r="C434" s="9">
        <v>11.68</v>
      </c>
      <c r="D434" s="9">
        <v>11.34</v>
      </c>
      <c r="E434" s="9">
        <v>11.47</v>
      </c>
      <c r="F434" s="9">
        <v>9.749104</v>
      </c>
      <c r="G434" s="9">
        <v>5.02037E7</v>
      </c>
    </row>
    <row r="435">
      <c r="A435" s="15">
        <v>42853.0</v>
      </c>
      <c r="B435" s="9">
        <v>11.51</v>
      </c>
      <c r="C435" s="9">
        <v>11.51</v>
      </c>
      <c r="D435" s="9">
        <v>11.4</v>
      </c>
      <c r="E435" s="9">
        <v>11.47</v>
      </c>
      <c r="F435" s="9">
        <v>9.749104</v>
      </c>
      <c r="G435" s="9">
        <v>4.14151E7</v>
      </c>
    </row>
    <row r="436">
      <c r="A436" s="15">
        <v>42856.0</v>
      </c>
      <c r="B436" s="9">
        <v>11.49</v>
      </c>
      <c r="C436" s="9">
        <v>11.54</v>
      </c>
      <c r="D436" s="9">
        <v>11.4</v>
      </c>
      <c r="E436" s="9">
        <v>11.42</v>
      </c>
      <c r="F436" s="9">
        <v>9.706606</v>
      </c>
      <c r="G436" s="9">
        <v>3.21184E7</v>
      </c>
    </row>
    <row r="437">
      <c r="A437" s="15">
        <v>42857.0</v>
      </c>
      <c r="B437" s="9">
        <v>11.3</v>
      </c>
      <c r="C437" s="9">
        <v>11.37</v>
      </c>
      <c r="D437" s="9">
        <v>10.9</v>
      </c>
      <c r="E437" s="9">
        <v>10.92</v>
      </c>
      <c r="F437" s="9">
        <v>9.281623</v>
      </c>
      <c r="G437" s="9">
        <v>9.95147E7</v>
      </c>
    </row>
    <row r="438">
      <c r="A438" s="15">
        <v>42858.0</v>
      </c>
      <c r="B438" s="9">
        <v>10.92</v>
      </c>
      <c r="C438" s="9">
        <v>11.09</v>
      </c>
      <c r="D438" s="9">
        <v>10.91</v>
      </c>
      <c r="E438" s="9">
        <v>11.07</v>
      </c>
      <c r="F438" s="9">
        <v>9.409118</v>
      </c>
      <c r="G438" s="9">
        <v>5.72906E7</v>
      </c>
    </row>
    <row r="439">
      <c r="A439" s="15">
        <v>42859.0</v>
      </c>
      <c r="B439" s="9">
        <v>11.09</v>
      </c>
      <c r="C439" s="9">
        <v>11.11</v>
      </c>
      <c r="D439" s="9">
        <v>10.96</v>
      </c>
      <c r="E439" s="9">
        <v>11.0</v>
      </c>
      <c r="F439" s="9">
        <v>9.34962</v>
      </c>
      <c r="G439" s="9">
        <v>3.46398E7</v>
      </c>
    </row>
    <row r="440">
      <c r="A440" s="15">
        <v>42860.0</v>
      </c>
      <c r="B440" s="9">
        <v>11.01</v>
      </c>
      <c r="C440" s="9">
        <v>11.16</v>
      </c>
      <c r="D440" s="9">
        <v>10.98</v>
      </c>
      <c r="E440" s="9">
        <v>11.14</v>
      </c>
      <c r="F440" s="9">
        <v>9.468616</v>
      </c>
      <c r="G440" s="9">
        <v>2.8926E7</v>
      </c>
    </row>
    <row r="441">
      <c r="A441" s="15">
        <v>42863.0</v>
      </c>
      <c r="B441" s="9">
        <v>11.18</v>
      </c>
      <c r="C441" s="9">
        <v>11.24</v>
      </c>
      <c r="D441" s="9">
        <v>11.09</v>
      </c>
      <c r="E441" s="9">
        <v>11.13</v>
      </c>
      <c r="F441" s="9">
        <v>9.460114</v>
      </c>
      <c r="G441" s="9">
        <v>3.55618E7</v>
      </c>
    </row>
    <row r="442">
      <c r="A442" s="15">
        <v>42864.0</v>
      </c>
      <c r="B442" s="9">
        <v>11.14</v>
      </c>
      <c r="C442" s="9">
        <v>11.26</v>
      </c>
      <c r="D442" s="9">
        <v>11.1</v>
      </c>
      <c r="E442" s="9">
        <v>11.16</v>
      </c>
      <c r="F442" s="9">
        <v>9.485615</v>
      </c>
      <c r="G442" s="9">
        <v>4.41429E7</v>
      </c>
    </row>
    <row r="443">
      <c r="A443" s="15">
        <v>42865.0</v>
      </c>
      <c r="B443" s="9">
        <v>11.16</v>
      </c>
      <c r="C443" s="9">
        <v>11.2</v>
      </c>
      <c r="D443" s="9">
        <v>11.03</v>
      </c>
      <c r="E443" s="9">
        <v>11.04</v>
      </c>
      <c r="F443" s="9">
        <v>9.38362</v>
      </c>
      <c r="G443" s="9">
        <v>3.49893E7</v>
      </c>
    </row>
    <row r="444">
      <c r="A444" s="15">
        <v>42866.0</v>
      </c>
      <c r="B444" s="9">
        <v>11.04</v>
      </c>
      <c r="C444" s="9">
        <v>11.07</v>
      </c>
      <c r="D444" s="9">
        <v>10.97</v>
      </c>
      <c r="E444" s="9">
        <v>11.01</v>
      </c>
      <c r="F444" s="9">
        <v>9.358121</v>
      </c>
      <c r="G444" s="9">
        <v>2.92763E7</v>
      </c>
    </row>
    <row r="445">
      <c r="A445" s="15">
        <v>42867.0</v>
      </c>
      <c r="B445" s="9">
        <v>11.0</v>
      </c>
      <c r="C445" s="9">
        <v>11.03</v>
      </c>
      <c r="D445" s="9">
        <v>10.9</v>
      </c>
      <c r="E445" s="9">
        <v>10.92</v>
      </c>
      <c r="F445" s="9">
        <v>9.281623</v>
      </c>
      <c r="G445" s="9">
        <v>3.42643E7</v>
      </c>
    </row>
    <row r="446">
      <c r="A446" s="15">
        <v>42870.0</v>
      </c>
      <c r="B446" s="9">
        <v>10.96</v>
      </c>
      <c r="C446" s="9">
        <v>11.03</v>
      </c>
      <c r="D446" s="9">
        <v>10.92</v>
      </c>
      <c r="E446" s="9">
        <v>10.94</v>
      </c>
      <c r="F446" s="9">
        <v>9.298622</v>
      </c>
      <c r="G446" s="9">
        <v>2.73595E7</v>
      </c>
    </row>
    <row r="447">
      <c r="A447" s="15">
        <v>42871.0</v>
      </c>
      <c r="B447" s="9">
        <v>11.06</v>
      </c>
      <c r="C447" s="9">
        <v>11.07</v>
      </c>
      <c r="D447" s="9">
        <v>10.9</v>
      </c>
      <c r="E447" s="9">
        <v>10.94</v>
      </c>
      <c r="F447" s="9">
        <v>9.298622</v>
      </c>
      <c r="G447" s="9">
        <v>4.21302E7</v>
      </c>
    </row>
    <row r="448">
      <c r="A448" s="15">
        <v>42872.0</v>
      </c>
      <c r="B448" s="9">
        <v>10.94</v>
      </c>
      <c r="C448" s="9">
        <v>10.95</v>
      </c>
      <c r="D448" s="9">
        <v>10.67</v>
      </c>
      <c r="E448" s="9">
        <v>10.76</v>
      </c>
      <c r="F448" s="9">
        <v>9.145626</v>
      </c>
      <c r="G448" s="9">
        <v>5.46701E7</v>
      </c>
    </row>
    <row r="449">
      <c r="A449" s="15">
        <v>42873.0</v>
      </c>
      <c r="B449" s="9">
        <v>10.73</v>
      </c>
      <c r="C449" s="9">
        <v>10.82</v>
      </c>
      <c r="D449" s="9">
        <v>10.7</v>
      </c>
      <c r="E449" s="9">
        <v>10.79</v>
      </c>
      <c r="F449" s="9">
        <v>9.171128</v>
      </c>
      <c r="G449" s="9">
        <v>3.78908E7</v>
      </c>
    </row>
    <row r="450">
      <c r="A450" s="15">
        <v>42874.0</v>
      </c>
      <c r="B450" s="9">
        <v>10.81</v>
      </c>
      <c r="C450" s="9">
        <v>10.94</v>
      </c>
      <c r="D450" s="9">
        <v>10.79</v>
      </c>
      <c r="E450" s="9">
        <v>10.87</v>
      </c>
      <c r="F450" s="9">
        <v>9.239123</v>
      </c>
      <c r="G450" s="9">
        <v>3.24317E7</v>
      </c>
    </row>
    <row r="451">
      <c r="A451" s="15">
        <v>42877.0</v>
      </c>
      <c r="B451" s="9">
        <v>11.11</v>
      </c>
      <c r="C451" s="9">
        <v>11.13</v>
      </c>
      <c r="D451" s="9">
        <v>10.98</v>
      </c>
      <c r="E451" s="9">
        <v>11.1</v>
      </c>
      <c r="F451" s="9">
        <v>9.434618</v>
      </c>
      <c r="G451" s="9">
        <v>7.3335E7</v>
      </c>
    </row>
    <row r="452">
      <c r="A452" s="15">
        <v>42878.0</v>
      </c>
      <c r="B452" s="9">
        <v>11.16</v>
      </c>
      <c r="C452" s="9">
        <v>11.17</v>
      </c>
      <c r="D452" s="9">
        <v>10.97</v>
      </c>
      <c r="E452" s="9">
        <v>11.05</v>
      </c>
      <c r="F452" s="9">
        <v>9.392119</v>
      </c>
      <c r="G452" s="9">
        <v>4.08166E7</v>
      </c>
    </row>
    <row r="453">
      <c r="A453" s="15">
        <v>42879.0</v>
      </c>
      <c r="B453" s="9">
        <v>11.06</v>
      </c>
      <c r="C453" s="9">
        <v>11.06</v>
      </c>
      <c r="D453" s="9">
        <v>10.87</v>
      </c>
      <c r="E453" s="9">
        <v>10.96</v>
      </c>
      <c r="F453" s="9">
        <v>9.315622</v>
      </c>
      <c r="G453" s="9">
        <v>4.66388E7</v>
      </c>
    </row>
    <row r="454">
      <c r="A454" s="15">
        <v>42880.0</v>
      </c>
      <c r="B454" s="9">
        <v>10.96</v>
      </c>
      <c r="C454" s="9">
        <v>10.97</v>
      </c>
      <c r="D454" s="9">
        <v>10.76</v>
      </c>
      <c r="E454" s="9">
        <v>10.86</v>
      </c>
      <c r="F454" s="9">
        <v>9.230625</v>
      </c>
      <c r="G454" s="9">
        <v>4.62692E7</v>
      </c>
    </row>
    <row r="455">
      <c r="A455" s="15">
        <v>42881.0</v>
      </c>
      <c r="B455" s="9">
        <v>10.85</v>
      </c>
      <c r="C455" s="9">
        <v>10.95</v>
      </c>
      <c r="D455" s="9">
        <v>10.81</v>
      </c>
      <c r="E455" s="9">
        <v>10.93</v>
      </c>
      <c r="F455" s="9">
        <v>9.290123</v>
      </c>
      <c r="G455" s="9">
        <v>2.81765E7</v>
      </c>
    </row>
    <row r="456">
      <c r="A456" s="15">
        <v>42885.0</v>
      </c>
      <c r="B456" s="9">
        <v>11.0</v>
      </c>
      <c r="C456" s="9">
        <v>11.12</v>
      </c>
      <c r="D456" s="9">
        <v>10.99</v>
      </c>
      <c r="E456" s="9">
        <v>11.08</v>
      </c>
      <c r="F456" s="9">
        <v>9.417618</v>
      </c>
      <c r="G456" s="9">
        <v>3.60826E7</v>
      </c>
    </row>
    <row r="457">
      <c r="A457" s="15">
        <v>42886.0</v>
      </c>
      <c r="B457" s="9">
        <v>11.12</v>
      </c>
      <c r="C457" s="9">
        <v>11.13</v>
      </c>
      <c r="D457" s="9">
        <v>11.0</v>
      </c>
      <c r="E457" s="9">
        <v>11.12</v>
      </c>
      <c r="F457" s="9">
        <v>9.451615</v>
      </c>
      <c r="G457" s="9">
        <v>3.63987E7</v>
      </c>
    </row>
    <row r="458">
      <c r="A458" s="15">
        <v>42887.0</v>
      </c>
      <c r="B458" s="9">
        <v>11.25</v>
      </c>
      <c r="C458" s="9">
        <v>11.54</v>
      </c>
      <c r="D458" s="9">
        <v>11.1</v>
      </c>
      <c r="E458" s="9">
        <v>11.41</v>
      </c>
      <c r="F458" s="9">
        <v>9.698107</v>
      </c>
      <c r="G458" s="9">
        <v>7.67072E7</v>
      </c>
    </row>
    <row r="459">
      <c r="A459" s="15">
        <v>42888.0</v>
      </c>
      <c r="B459" s="9">
        <v>11.42</v>
      </c>
      <c r="C459" s="9">
        <v>11.43</v>
      </c>
      <c r="D459" s="9">
        <v>11.24</v>
      </c>
      <c r="E459" s="9">
        <v>11.35</v>
      </c>
      <c r="F459" s="9">
        <v>9.647109</v>
      </c>
      <c r="G459" s="9">
        <v>4.5925E7</v>
      </c>
    </row>
    <row r="460">
      <c r="A460" s="15">
        <v>42891.0</v>
      </c>
      <c r="B460" s="9">
        <v>11.36</v>
      </c>
      <c r="C460" s="9">
        <v>11.36</v>
      </c>
      <c r="D460" s="9">
        <v>11.23</v>
      </c>
      <c r="E460" s="9">
        <v>11.25</v>
      </c>
      <c r="F460" s="9">
        <v>9.562112</v>
      </c>
      <c r="G460" s="9">
        <v>4.25586E7</v>
      </c>
    </row>
    <row r="461">
      <c r="A461" s="15">
        <v>42892.0</v>
      </c>
      <c r="B461" s="9">
        <v>11.19</v>
      </c>
      <c r="C461" s="9">
        <v>11.2</v>
      </c>
      <c r="D461" s="9">
        <v>11.05</v>
      </c>
      <c r="E461" s="9">
        <v>11.12</v>
      </c>
      <c r="F461" s="9">
        <v>9.451615</v>
      </c>
      <c r="G461" s="9">
        <v>4.45437E7</v>
      </c>
    </row>
    <row r="462">
      <c r="A462" s="15">
        <v>42893.0</v>
      </c>
      <c r="B462" s="9">
        <v>11.16</v>
      </c>
      <c r="C462" s="9">
        <v>11.19</v>
      </c>
      <c r="D462" s="9">
        <v>11.02</v>
      </c>
      <c r="E462" s="9">
        <v>11.07</v>
      </c>
      <c r="F462" s="9">
        <v>9.409118</v>
      </c>
      <c r="G462" s="9">
        <v>3.73442E7</v>
      </c>
    </row>
    <row r="463">
      <c r="A463" s="15">
        <v>42894.0</v>
      </c>
      <c r="B463" s="9">
        <v>11.07</v>
      </c>
      <c r="C463" s="9">
        <v>11.1</v>
      </c>
      <c r="D463" s="9">
        <v>10.91</v>
      </c>
      <c r="E463" s="9">
        <v>11.1</v>
      </c>
      <c r="F463" s="9">
        <v>9.434618</v>
      </c>
      <c r="G463" s="9">
        <v>4.07574E7</v>
      </c>
    </row>
    <row r="464">
      <c r="A464" s="15">
        <v>42895.0</v>
      </c>
      <c r="B464" s="9">
        <v>11.09</v>
      </c>
      <c r="C464" s="9">
        <v>11.15</v>
      </c>
      <c r="D464" s="9">
        <v>11.01</v>
      </c>
      <c r="E464" s="9">
        <v>11.13</v>
      </c>
      <c r="F464" s="9">
        <v>9.460114</v>
      </c>
      <c r="G464" s="9">
        <v>3.02859E7</v>
      </c>
    </row>
    <row r="465">
      <c r="A465" s="15">
        <v>42898.0</v>
      </c>
      <c r="B465" s="9">
        <v>11.13</v>
      </c>
      <c r="C465" s="9">
        <v>11.36</v>
      </c>
      <c r="D465" s="9">
        <v>11.13</v>
      </c>
      <c r="E465" s="9">
        <v>11.28</v>
      </c>
      <c r="F465" s="9">
        <v>9.58761</v>
      </c>
      <c r="G465" s="9">
        <v>3.84731E7</v>
      </c>
    </row>
    <row r="466">
      <c r="A466" s="15">
        <v>42899.0</v>
      </c>
      <c r="B466" s="9">
        <v>11.32</v>
      </c>
      <c r="C466" s="9">
        <v>11.35</v>
      </c>
      <c r="D466" s="9">
        <v>11.15</v>
      </c>
      <c r="E466" s="9">
        <v>11.27</v>
      </c>
      <c r="F466" s="9">
        <v>9.579112</v>
      </c>
      <c r="G466" s="9">
        <v>2.98893E7</v>
      </c>
    </row>
    <row r="467">
      <c r="A467" s="15">
        <v>42900.0</v>
      </c>
      <c r="B467" s="9">
        <v>11.27</v>
      </c>
      <c r="C467" s="9">
        <v>11.29</v>
      </c>
      <c r="D467" s="9">
        <v>11.06</v>
      </c>
      <c r="E467" s="9">
        <v>11.22</v>
      </c>
      <c r="F467" s="9">
        <v>9.536612</v>
      </c>
      <c r="G467" s="9">
        <v>4.43679E7</v>
      </c>
    </row>
    <row r="468">
      <c r="A468" s="15">
        <v>42901.0</v>
      </c>
      <c r="B468" s="9">
        <v>11.15</v>
      </c>
      <c r="C468" s="9">
        <v>11.29</v>
      </c>
      <c r="D468" s="9">
        <v>11.14</v>
      </c>
      <c r="E468" s="9">
        <v>11.24</v>
      </c>
      <c r="F468" s="9">
        <v>9.553611</v>
      </c>
      <c r="G468" s="9">
        <v>2.84316E7</v>
      </c>
    </row>
    <row r="469">
      <c r="A469" s="15">
        <v>42902.0</v>
      </c>
      <c r="B469" s="9">
        <v>11.24</v>
      </c>
      <c r="C469" s="9">
        <v>11.24</v>
      </c>
      <c r="D469" s="9">
        <v>11.07</v>
      </c>
      <c r="E469" s="9">
        <v>11.22</v>
      </c>
      <c r="F469" s="9">
        <v>9.536612</v>
      </c>
      <c r="G469" s="9">
        <v>5.40354E7</v>
      </c>
    </row>
    <row r="470">
      <c r="A470" s="15">
        <v>42905.0</v>
      </c>
      <c r="B470" s="9">
        <v>11.2</v>
      </c>
      <c r="C470" s="9">
        <v>11.28</v>
      </c>
      <c r="D470" s="9">
        <v>11.18</v>
      </c>
      <c r="E470" s="9">
        <v>11.24</v>
      </c>
      <c r="F470" s="9">
        <v>9.553611</v>
      </c>
      <c r="G470" s="9">
        <v>3.05409E7</v>
      </c>
    </row>
    <row r="471">
      <c r="A471" s="15">
        <v>42906.0</v>
      </c>
      <c r="B471" s="9">
        <v>11.21</v>
      </c>
      <c r="C471" s="9">
        <v>11.22</v>
      </c>
      <c r="D471" s="9">
        <v>11.09</v>
      </c>
      <c r="E471" s="9">
        <v>11.12</v>
      </c>
      <c r="F471" s="9">
        <v>9.451615</v>
      </c>
      <c r="G471" s="9">
        <v>3.19715E7</v>
      </c>
    </row>
    <row r="472">
      <c r="A472" s="15">
        <v>42907.0</v>
      </c>
      <c r="B472" s="9">
        <v>11.15</v>
      </c>
      <c r="C472" s="9">
        <v>11.15</v>
      </c>
      <c r="D472" s="9">
        <v>11.0</v>
      </c>
      <c r="E472" s="9">
        <v>11.04</v>
      </c>
      <c r="F472" s="9">
        <v>9.38362</v>
      </c>
      <c r="G472" s="9">
        <v>3.70025E7</v>
      </c>
    </row>
    <row r="473">
      <c r="A473" s="15">
        <v>42908.0</v>
      </c>
      <c r="B473" s="9">
        <v>11.02</v>
      </c>
      <c r="C473" s="9">
        <v>11.18</v>
      </c>
      <c r="D473" s="9">
        <v>11.0</v>
      </c>
      <c r="E473" s="9">
        <v>11.13</v>
      </c>
      <c r="F473" s="9">
        <v>9.460114</v>
      </c>
      <c r="G473" s="9">
        <v>2.69728E7</v>
      </c>
    </row>
    <row r="474">
      <c r="A474" s="15">
        <v>42909.0</v>
      </c>
      <c r="B474" s="9">
        <v>11.1</v>
      </c>
      <c r="C474" s="9">
        <v>11.13</v>
      </c>
      <c r="D474" s="9">
        <v>11.0</v>
      </c>
      <c r="E474" s="9">
        <v>11.04</v>
      </c>
      <c r="F474" s="9">
        <v>9.38362</v>
      </c>
      <c r="G474" s="9">
        <v>4.51902E7</v>
      </c>
    </row>
    <row r="475">
      <c r="A475" s="15">
        <v>42912.0</v>
      </c>
      <c r="B475" s="9">
        <v>11.06</v>
      </c>
      <c r="C475" s="9">
        <v>11.2</v>
      </c>
      <c r="D475" s="9">
        <v>11.06</v>
      </c>
      <c r="E475" s="9">
        <v>11.18</v>
      </c>
      <c r="F475" s="9">
        <v>9.502615</v>
      </c>
      <c r="G475" s="9">
        <v>3.13168E7</v>
      </c>
    </row>
    <row r="476">
      <c r="A476" s="15">
        <v>42913.0</v>
      </c>
      <c r="B476" s="9">
        <v>11.17</v>
      </c>
      <c r="C476" s="9">
        <v>11.2</v>
      </c>
      <c r="D476" s="9">
        <v>11.06</v>
      </c>
      <c r="E476" s="9">
        <v>11.08</v>
      </c>
      <c r="F476" s="9">
        <v>9.417618</v>
      </c>
      <c r="G476" s="9">
        <v>2.84916E7</v>
      </c>
    </row>
    <row r="477">
      <c r="A477" s="15">
        <v>42914.0</v>
      </c>
      <c r="B477" s="9">
        <v>11.11</v>
      </c>
      <c r="C477" s="9">
        <v>11.17</v>
      </c>
      <c r="D477" s="9">
        <v>11.07</v>
      </c>
      <c r="E477" s="9">
        <v>11.09</v>
      </c>
      <c r="F477" s="9">
        <v>9.426118</v>
      </c>
      <c r="G477" s="9">
        <v>3.182E7</v>
      </c>
    </row>
    <row r="478">
      <c r="A478" s="15">
        <v>42915.0</v>
      </c>
      <c r="B478" s="9">
        <v>11.13</v>
      </c>
      <c r="C478" s="9">
        <v>11.2</v>
      </c>
      <c r="D478" s="9">
        <v>11.07</v>
      </c>
      <c r="E478" s="9">
        <v>11.17</v>
      </c>
      <c r="F478" s="9">
        <v>9.494113</v>
      </c>
      <c r="G478" s="9">
        <v>3.2917E7</v>
      </c>
    </row>
    <row r="479">
      <c r="A479" s="15">
        <v>42916.0</v>
      </c>
      <c r="B479" s="9">
        <v>11.18</v>
      </c>
      <c r="C479" s="9">
        <v>11.28</v>
      </c>
      <c r="D479" s="9">
        <v>11.16</v>
      </c>
      <c r="E479" s="9">
        <v>11.19</v>
      </c>
      <c r="F479" s="9">
        <v>9.511114</v>
      </c>
      <c r="G479" s="9">
        <v>4.1075E7</v>
      </c>
    </row>
    <row r="480">
      <c r="A480" s="15">
        <v>42919.0</v>
      </c>
      <c r="B480" s="9">
        <v>11.36</v>
      </c>
      <c r="C480" s="9">
        <v>11.69</v>
      </c>
      <c r="D480" s="9">
        <v>11.25</v>
      </c>
      <c r="E480" s="9">
        <v>11.56</v>
      </c>
      <c r="F480" s="9">
        <v>9.825602</v>
      </c>
      <c r="G480" s="9">
        <v>4.39496E7</v>
      </c>
    </row>
    <row r="481">
      <c r="A481" s="15">
        <v>42921.0</v>
      </c>
      <c r="B481" s="9">
        <v>11.51</v>
      </c>
      <c r="C481" s="9">
        <v>11.56</v>
      </c>
      <c r="D481" s="9">
        <v>11.26</v>
      </c>
      <c r="E481" s="9">
        <v>11.3</v>
      </c>
      <c r="F481" s="9">
        <v>9.604609</v>
      </c>
      <c r="G481" s="9">
        <v>3.94122E7</v>
      </c>
    </row>
    <row r="482">
      <c r="A482" s="15">
        <v>42922.0</v>
      </c>
      <c r="B482" s="9">
        <v>11.29</v>
      </c>
      <c r="C482" s="9">
        <v>11.36</v>
      </c>
      <c r="D482" s="9">
        <v>11.17</v>
      </c>
      <c r="E482" s="9">
        <v>11.18</v>
      </c>
      <c r="F482" s="9">
        <v>9.502615</v>
      </c>
      <c r="G482" s="9">
        <v>3.1936E7</v>
      </c>
    </row>
    <row r="483">
      <c r="A483" s="15">
        <v>42923.0</v>
      </c>
      <c r="B483" s="9">
        <v>11.21</v>
      </c>
      <c r="C483" s="9">
        <v>11.28</v>
      </c>
      <c r="D483" s="9">
        <v>11.16</v>
      </c>
      <c r="E483" s="9">
        <v>11.26</v>
      </c>
      <c r="F483" s="9">
        <v>9.570611</v>
      </c>
      <c r="G483" s="9">
        <v>2.08718E7</v>
      </c>
    </row>
    <row r="484">
      <c r="A484" s="15">
        <v>42926.0</v>
      </c>
      <c r="B484" s="9">
        <v>11.24</v>
      </c>
      <c r="C484" s="9">
        <v>11.35</v>
      </c>
      <c r="D484" s="9">
        <v>11.23</v>
      </c>
      <c r="E484" s="9">
        <v>11.34</v>
      </c>
      <c r="F484" s="9">
        <v>9.63861</v>
      </c>
      <c r="G484" s="9">
        <v>1.88813E7</v>
      </c>
    </row>
    <row r="485">
      <c r="A485" s="15">
        <v>42927.0</v>
      </c>
      <c r="B485" s="9">
        <v>11.31</v>
      </c>
      <c r="C485" s="9">
        <v>11.43</v>
      </c>
      <c r="D485" s="9">
        <v>11.3</v>
      </c>
      <c r="E485" s="9">
        <v>11.38</v>
      </c>
      <c r="F485" s="9">
        <v>9.672607</v>
      </c>
      <c r="G485" s="9">
        <v>2.59143E7</v>
      </c>
    </row>
    <row r="486">
      <c r="A486" s="15">
        <v>42928.0</v>
      </c>
      <c r="B486" s="9">
        <v>11.41</v>
      </c>
      <c r="C486" s="9">
        <v>11.62</v>
      </c>
      <c r="D486" s="9">
        <v>11.4</v>
      </c>
      <c r="E486" s="9">
        <v>11.47</v>
      </c>
      <c r="F486" s="9">
        <v>9.749104</v>
      </c>
      <c r="G486" s="9">
        <v>3.30882E7</v>
      </c>
    </row>
    <row r="487">
      <c r="A487" s="15">
        <v>42929.0</v>
      </c>
      <c r="B487" s="9">
        <v>11.46</v>
      </c>
      <c r="C487" s="9">
        <v>11.69</v>
      </c>
      <c r="D487" s="9">
        <v>11.45</v>
      </c>
      <c r="E487" s="9">
        <v>11.6</v>
      </c>
      <c r="F487" s="9">
        <v>9.8596</v>
      </c>
      <c r="G487" s="9">
        <v>3.36508E7</v>
      </c>
    </row>
    <row r="488">
      <c r="A488" s="15">
        <v>42930.0</v>
      </c>
      <c r="B488" s="9">
        <v>11.65</v>
      </c>
      <c r="C488" s="9">
        <v>11.73</v>
      </c>
      <c r="D488" s="9">
        <v>11.6</v>
      </c>
      <c r="E488" s="9">
        <v>11.68</v>
      </c>
      <c r="F488" s="9">
        <v>9.927596</v>
      </c>
      <c r="G488" s="9">
        <v>3.97922E7</v>
      </c>
    </row>
    <row r="489">
      <c r="A489" s="15">
        <v>42933.0</v>
      </c>
      <c r="B489" s="9">
        <v>11.71</v>
      </c>
      <c r="C489" s="9">
        <v>11.75</v>
      </c>
      <c r="D489" s="9">
        <v>11.65</v>
      </c>
      <c r="E489" s="9">
        <v>11.74</v>
      </c>
      <c r="F489" s="9">
        <v>9.978595</v>
      </c>
      <c r="G489" s="9">
        <v>2.43942E7</v>
      </c>
    </row>
    <row r="490">
      <c r="A490" s="15">
        <v>42934.0</v>
      </c>
      <c r="B490" s="9">
        <v>11.72</v>
      </c>
      <c r="C490" s="9">
        <v>11.75</v>
      </c>
      <c r="D490" s="9">
        <v>11.67</v>
      </c>
      <c r="E490" s="9">
        <v>11.75</v>
      </c>
      <c r="F490" s="9">
        <v>9.987094</v>
      </c>
      <c r="G490" s="9">
        <v>2.46252E7</v>
      </c>
    </row>
    <row r="491">
      <c r="A491" s="15">
        <v>42935.0</v>
      </c>
      <c r="B491" s="9">
        <v>11.76</v>
      </c>
      <c r="C491" s="9">
        <v>11.83</v>
      </c>
      <c r="D491" s="9">
        <v>11.74</v>
      </c>
      <c r="E491" s="9">
        <v>11.83</v>
      </c>
      <c r="F491" s="9">
        <v>10.055091</v>
      </c>
      <c r="G491" s="9">
        <v>2.62259E7</v>
      </c>
    </row>
    <row r="492">
      <c r="A492" s="15">
        <v>42936.0</v>
      </c>
      <c r="B492" s="9">
        <v>11.69</v>
      </c>
      <c r="C492" s="9">
        <v>11.78</v>
      </c>
      <c r="D492" s="9">
        <v>11.66</v>
      </c>
      <c r="E492" s="9">
        <v>11.7</v>
      </c>
      <c r="F492" s="9">
        <v>10.072309</v>
      </c>
      <c r="G492" s="9">
        <v>3.03151E7</v>
      </c>
    </row>
    <row r="493">
      <c r="A493" s="15">
        <v>42937.0</v>
      </c>
      <c r="B493" s="9">
        <v>11.59</v>
      </c>
      <c r="C493" s="9">
        <v>11.62</v>
      </c>
      <c r="D493" s="9">
        <v>11.46</v>
      </c>
      <c r="E493" s="9">
        <v>11.53</v>
      </c>
      <c r="F493" s="9">
        <v>9.92596</v>
      </c>
      <c r="G493" s="9">
        <v>2.76306E7</v>
      </c>
    </row>
    <row r="494">
      <c r="A494" s="15">
        <v>42940.0</v>
      </c>
      <c r="B494" s="9">
        <v>11.51</v>
      </c>
      <c r="C494" s="9">
        <v>11.55</v>
      </c>
      <c r="D494" s="9">
        <v>11.27</v>
      </c>
      <c r="E494" s="9">
        <v>11.29</v>
      </c>
      <c r="F494" s="9">
        <v>9.719349</v>
      </c>
      <c r="G494" s="9">
        <v>4.81234E7</v>
      </c>
    </row>
    <row r="495">
      <c r="A495" s="15">
        <v>42941.0</v>
      </c>
      <c r="B495" s="9">
        <v>11.3</v>
      </c>
      <c r="C495" s="9">
        <v>11.38</v>
      </c>
      <c r="D495" s="9">
        <v>11.22</v>
      </c>
      <c r="E495" s="9">
        <v>11.27</v>
      </c>
      <c r="F495" s="9">
        <v>9.702132</v>
      </c>
      <c r="G495" s="9">
        <v>5.28543E7</v>
      </c>
    </row>
    <row r="496">
      <c r="A496" s="15">
        <v>42942.0</v>
      </c>
      <c r="B496" s="9">
        <v>11.14</v>
      </c>
      <c r="C496" s="9">
        <v>11.16</v>
      </c>
      <c r="D496" s="9">
        <v>10.95</v>
      </c>
      <c r="E496" s="9">
        <v>11.06</v>
      </c>
      <c r="F496" s="9">
        <v>9.521345</v>
      </c>
      <c r="G496" s="9">
        <v>7.22717E7</v>
      </c>
    </row>
    <row r="497">
      <c r="A497" s="15">
        <v>42943.0</v>
      </c>
      <c r="B497" s="9">
        <v>11.08</v>
      </c>
      <c r="C497" s="9">
        <v>11.2</v>
      </c>
      <c r="D497" s="9">
        <v>11.03</v>
      </c>
      <c r="E497" s="9">
        <v>11.18</v>
      </c>
      <c r="F497" s="9">
        <v>9.624652</v>
      </c>
      <c r="G497" s="9">
        <v>3.86875E7</v>
      </c>
    </row>
    <row r="498">
      <c r="A498" s="15">
        <v>42944.0</v>
      </c>
      <c r="B498" s="9">
        <v>11.15</v>
      </c>
      <c r="C498" s="9">
        <v>11.22</v>
      </c>
      <c r="D498" s="9">
        <v>11.06</v>
      </c>
      <c r="E498" s="9">
        <v>11.17</v>
      </c>
      <c r="F498" s="9">
        <v>9.61604</v>
      </c>
      <c r="G498" s="9">
        <v>2.48641E7</v>
      </c>
    </row>
    <row r="499">
      <c r="A499" s="15">
        <v>42947.0</v>
      </c>
      <c r="B499" s="9">
        <v>11.16</v>
      </c>
      <c r="C499" s="9">
        <v>11.23</v>
      </c>
      <c r="D499" s="9">
        <v>11.13</v>
      </c>
      <c r="E499" s="9">
        <v>11.22</v>
      </c>
      <c r="F499" s="9">
        <v>9.659086</v>
      </c>
      <c r="G499" s="9">
        <v>3.95486E7</v>
      </c>
    </row>
    <row r="500">
      <c r="A500" s="15">
        <v>42948.0</v>
      </c>
      <c r="B500" s="9">
        <v>11.11</v>
      </c>
      <c r="C500" s="9">
        <v>11.15</v>
      </c>
      <c r="D500" s="9">
        <v>10.87</v>
      </c>
      <c r="E500" s="9">
        <v>10.95</v>
      </c>
      <c r="F500" s="9">
        <v>9.426647</v>
      </c>
      <c r="G500" s="9">
        <v>6.51401E7</v>
      </c>
    </row>
    <row r="501">
      <c r="A501" s="15">
        <v>42949.0</v>
      </c>
      <c r="B501" s="9">
        <v>10.98</v>
      </c>
      <c r="C501" s="9">
        <v>11.03</v>
      </c>
      <c r="D501" s="9">
        <v>10.93</v>
      </c>
      <c r="E501" s="9">
        <v>11.0</v>
      </c>
      <c r="F501" s="9">
        <v>9.469692</v>
      </c>
      <c r="G501" s="9">
        <v>3.08905E7</v>
      </c>
    </row>
    <row r="502">
      <c r="A502" s="15">
        <v>42950.0</v>
      </c>
      <c r="B502" s="9">
        <v>11.01</v>
      </c>
      <c r="C502" s="9">
        <v>11.05</v>
      </c>
      <c r="D502" s="9">
        <v>10.92</v>
      </c>
      <c r="E502" s="9">
        <v>10.93</v>
      </c>
      <c r="F502" s="9">
        <v>9.409431</v>
      </c>
      <c r="G502" s="9">
        <v>2.03093E7</v>
      </c>
    </row>
    <row r="503">
      <c r="A503" s="15">
        <v>42951.0</v>
      </c>
      <c r="B503" s="9">
        <v>10.9</v>
      </c>
      <c r="C503" s="9">
        <v>10.99</v>
      </c>
      <c r="D503" s="9">
        <v>10.78</v>
      </c>
      <c r="E503" s="9">
        <v>10.95</v>
      </c>
      <c r="F503" s="9">
        <v>9.426647</v>
      </c>
      <c r="G503" s="9">
        <v>2.92676E7</v>
      </c>
    </row>
    <row r="504">
      <c r="A504" s="15">
        <v>42954.0</v>
      </c>
      <c r="B504" s="9">
        <v>10.94</v>
      </c>
      <c r="C504" s="9">
        <v>10.98</v>
      </c>
      <c r="D504" s="9">
        <v>10.9</v>
      </c>
      <c r="E504" s="9">
        <v>10.92</v>
      </c>
      <c r="F504" s="9">
        <v>9.400823</v>
      </c>
      <c r="G504" s="9">
        <v>3.5013E7</v>
      </c>
    </row>
    <row r="505">
      <c r="A505" s="15">
        <v>42955.0</v>
      </c>
      <c r="B505" s="9">
        <v>10.95</v>
      </c>
      <c r="C505" s="9">
        <v>11.0</v>
      </c>
      <c r="D505" s="9">
        <v>10.88</v>
      </c>
      <c r="E505" s="9">
        <v>10.89</v>
      </c>
      <c r="F505" s="9">
        <v>9.374995</v>
      </c>
      <c r="G505" s="9">
        <v>2.63221E7</v>
      </c>
    </row>
    <row r="506">
      <c r="A506" s="15">
        <v>42956.0</v>
      </c>
      <c r="B506" s="9">
        <v>10.88</v>
      </c>
      <c r="C506" s="9">
        <v>10.95</v>
      </c>
      <c r="D506" s="9">
        <v>10.83</v>
      </c>
      <c r="E506" s="9">
        <v>10.92</v>
      </c>
      <c r="F506" s="9">
        <v>9.400823</v>
      </c>
      <c r="G506" s="9">
        <v>3.21559E7</v>
      </c>
    </row>
    <row r="507">
      <c r="A507" s="15">
        <v>42957.0</v>
      </c>
      <c r="B507" s="9">
        <v>10.88</v>
      </c>
      <c r="C507" s="9">
        <v>10.91</v>
      </c>
      <c r="D507" s="9">
        <v>10.77</v>
      </c>
      <c r="E507" s="9">
        <v>10.77</v>
      </c>
      <c r="F507" s="9">
        <v>9.271691</v>
      </c>
      <c r="G507" s="9">
        <v>3.19038E7</v>
      </c>
    </row>
    <row r="508">
      <c r="A508" s="15">
        <v>42958.0</v>
      </c>
      <c r="B508" s="9">
        <v>10.79</v>
      </c>
      <c r="C508" s="9">
        <v>10.84</v>
      </c>
      <c r="D508" s="9">
        <v>10.76</v>
      </c>
      <c r="E508" s="9">
        <v>10.77</v>
      </c>
      <c r="F508" s="9">
        <v>9.271691</v>
      </c>
      <c r="G508" s="9">
        <v>3.23001E7</v>
      </c>
    </row>
    <row r="509">
      <c r="A509" s="15">
        <v>42961.0</v>
      </c>
      <c r="B509" s="9">
        <v>10.82</v>
      </c>
      <c r="C509" s="9">
        <v>10.95</v>
      </c>
      <c r="D509" s="9">
        <v>10.79</v>
      </c>
      <c r="E509" s="9">
        <v>10.91</v>
      </c>
      <c r="F509" s="9">
        <v>9.392213</v>
      </c>
      <c r="G509" s="9">
        <v>2.64135E7</v>
      </c>
    </row>
    <row r="510">
      <c r="A510" s="15">
        <v>42962.0</v>
      </c>
      <c r="B510" s="9">
        <v>10.92</v>
      </c>
      <c r="C510" s="9">
        <v>11.0</v>
      </c>
      <c r="D510" s="9">
        <v>10.84</v>
      </c>
      <c r="E510" s="9">
        <v>10.84</v>
      </c>
      <c r="F510" s="9">
        <v>9.33195</v>
      </c>
      <c r="G510" s="9">
        <v>2.92663E7</v>
      </c>
    </row>
    <row r="511">
      <c r="A511" s="15">
        <v>42963.0</v>
      </c>
      <c r="B511" s="9">
        <v>10.86</v>
      </c>
      <c r="C511" s="9">
        <v>10.9</v>
      </c>
      <c r="D511" s="9">
        <v>10.78</v>
      </c>
      <c r="E511" s="9">
        <v>10.8</v>
      </c>
      <c r="F511" s="9">
        <v>9.297515</v>
      </c>
      <c r="G511" s="9">
        <v>2.83163E7</v>
      </c>
    </row>
    <row r="512">
      <c r="A512" s="15">
        <v>42964.0</v>
      </c>
      <c r="B512" s="9">
        <v>10.79</v>
      </c>
      <c r="C512" s="9">
        <v>10.8</v>
      </c>
      <c r="D512" s="9">
        <v>10.6</v>
      </c>
      <c r="E512" s="9">
        <v>10.64</v>
      </c>
      <c r="F512" s="9">
        <v>9.159775</v>
      </c>
      <c r="G512" s="9">
        <v>3.55188E7</v>
      </c>
    </row>
    <row r="513">
      <c r="A513" s="15">
        <v>42965.0</v>
      </c>
      <c r="B513" s="9">
        <v>10.62</v>
      </c>
      <c r="C513" s="9">
        <v>10.63</v>
      </c>
      <c r="D513" s="9">
        <v>10.47</v>
      </c>
      <c r="E513" s="9">
        <v>10.56</v>
      </c>
      <c r="F513" s="9">
        <v>9.090904</v>
      </c>
      <c r="G513" s="9">
        <v>4.39987E7</v>
      </c>
    </row>
    <row r="514">
      <c r="A514" s="15">
        <v>42968.0</v>
      </c>
      <c r="B514" s="9">
        <v>10.53</v>
      </c>
      <c r="C514" s="9">
        <v>10.66</v>
      </c>
      <c r="D514" s="9">
        <v>10.52</v>
      </c>
      <c r="E514" s="9">
        <v>10.57</v>
      </c>
      <c r="F514" s="9">
        <v>9.099514</v>
      </c>
      <c r="G514" s="9">
        <v>3.01525E7</v>
      </c>
    </row>
    <row r="515">
      <c r="A515" s="15">
        <v>42969.0</v>
      </c>
      <c r="B515" s="9">
        <v>10.61</v>
      </c>
      <c r="C515" s="9">
        <v>10.73</v>
      </c>
      <c r="D515" s="9">
        <v>10.61</v>
      </c>
      <c r="E515" s="9">
        <v>10.65</v>
      </c>
      <c r="F515" s="9">
        <v>9.168383</v>
      </c>
      <c r="G515" s="9">
        <v>2.86761E7</v>
      </c>
    </row>
    <row r="516">
      <c r="A516" s="15">
        <v>42970.0</v>
      </c>
      <c r="B516" s="9">
        <v>10.61</v>
      </c>
      <c r="C516" s="9">
        <v>10.78</v>
      </c>
      <c r="D516" s="9">
        <v>10.59</v>
      </c>
      <c r="E516" s="9">
        <v>10.71</v>
      </c>
      <c r="F516" s="9">
        <v>9.220037</v>
      </c>
      <c r="G516" s="9">
        <v>3.54058E7</v>
      </c>
    </row>
    <row r="517">
      <c r="A517" s="15">
        <v>42971.0</v>
      </c>
      <c r="B517" s="9">
        <v>10.75</v>
      </c>
      <c r="C517" s="9">
        <v>10.8</v>
      </c>
      <c r="D517" s="9">
        <v>10.69</v>
      </c>
      <c r="E517" s="9">
        <v>10.71</v>
      </c>
      <c r="F517" s="9">
        <v>9.220037</v>
      </c>
      <c r="G517" s="9">
        <v>3.35844E7</v>
      </c>
    </row>
    <row r="518">
      <c r="A518" s="15">
        <v>42972.0</v>
      </c>
      <c r="B518" s="9">
        <v>10.77</v>
      </c>
      <c r="C518" s="9">
        <v>10.88</v>
      </c>
      <c r="D518" s="9">
        <v>10.76</v>
      </c>
      <c r="E518" s="9">
        <v>10.82</v>
      </c>
      <c r="F518" s="9">
        <v>9.314734</v>
      </c>
      <c r="G518" s="9">
        <v>3.59268E7</v>
      </c>
    </row>
    <row r="519">
      <c r="A519" s="15">
        <v>42975.0</v>
      </c>
      <c r="B519" s="9">
        <v>10.86</v>
      </c>
      <c r="C519" s="9">
        <v>10.88</v>
      </c>
      <c r="D519" s="9">
        <v>10.73</v>
      </c>
      <c r="E519" s="9">
        <v>10.79</v>
      </c>
      <c r="F519" s="9">
        <v>9.288908</v>
      </c>
      <c r="G519" s="9">
        <v>2.23074E7</v>
      </c>
    </row>
    <row r="520">
      <c r="A520" s="15">
        <v>42976.0</v>
      </c>
      <c r="B520" s="9">
        <v>10.75</v>
      </c>
      <c r="C520" s="9">
        <v>10.89</v>
      </c>
      <c r="D520" s="9">
        <v>10.73</v>
      </c>
      <c r="E520" s="9">
        <v>10.84</v>
      </c>
      <c r="F520" s="9">
        <v>9.33195</v>
      </c>
      <c r="G520" s="9">
        <v>2.98073E7</v>
      </c>
    </row>
    <row r="521">
      <c r="A521" s="15">
        <v>42977.0</v>
      </c>
      <c r="B521" s="9">
        <v>10.82</v>
      </c>
      <c r="C521" s="9">
        <v>10.94</v>
      </c>
      <c r="D521" s="9">
        <v>10.77</v>
      </c>
      <c r="E521" s="9">
        <v>10.94</v>
      </c>
      <c r="F521" s="9">
        <v>9.418039</v>
      </c>
      <c r="G521" s="9">
        <v>2.36293E7</v>
      </c>
    </row>
    <row r="522">
      <c r="A522" s="15">
        <v>42978.0</v>
      </c>
      <c r="B522" s="9">
        <v>10.97</v>
      </c>
      <c r="C522" s="9">
        <v>11.2</v>
      </c>
      <c r="D522" s="9">
        <v>10.95</v>
      </c>
      <c r="E522" s="9">
        <v>11.03</v>
      </c>
      <c r="F522" s="9">
        <v>9.495519</v>
      </c>
      <c r="G522" s="9">
        <v>5.42089E7</v>
      </c>
    </row>
    <row r="523">
      <c r="A523" s="15">
        <v>42979.0</v>
      </c>
      <c r="B523" s="9">
        <v>11.18</v>
      </c>
      <c r="C523" s="9">
        <v>11.43</v>
      </c>
      <c r="D523" s="9">
        <v>11.14</v>
      </c>
      <c r="E523" s="9">
        <v>11.35</v>
      </c>
      <c r="F523" s="9">
        <v>9.771001</v>
      </c>
      <c r="G523" s="9">
        <v>6.45603E7</v>
      </c>
    </row>
    <row r="524">
      <c r="A524" s="15">
        <v>42983.0</v>
      </c>
      <c r="B524" s="9">
        <v>11.36</v>
      </c>
      <c r="C524" s="9">
        <v>11.39</v>
      </c>
      <c r="D524" s="9">
        <v>11.24</v>
      </c>
      <c r="E524" s="9">
        <v>11.36</v>
      </c>
      <c r="F524" s="9">
        <v>9.77961</v>
      </c>
      <c r="G524" s="9">
        <v>4.40002E7</v>
      </c>
    </row>
    <row r="525">
      <c r="A525" s="15">
        <v>42984.0</v>
      </c>
      <c r="B525" s="9">
        <v>11.39</v>
      </c>
      <c r="C525" s="9">
        <v>11.53</v>
      </c>
      <c r="D525" s="9">
        <v>11.39</v>
      </c>
      <c r="E525" s="9">
        <v>11.5</v>
      </c>
      <c r="F525" s="9">
        <v>9.900133</v>
      </c>
      <c r="G525" s="9">
        <v>4.3279E7</v>
      </c>
    </row>
    <row r="526">
      <c r="A526" s="15">
        <v>42985.0</v>
      </c>
      <c r="B526" s="9">
        <v>11.52</v>
      </c>
      <c r="C526" s="9">
        <v>11.52</v>
      </c>
      <c r="D526" s="9">
        <v>11.33</v>
      </c>
      <c r="E526" s="9">
        <v>11.4</v>
      </c>
      <c r="F526" s="9">
        <v>9.814044</v>
      </c>
      <c r="G526" s="9">
        <v>3.0271E7</v>
      </c>
    </row>
    <row r="527">
      <c r="A527" s="15">
        <v>42986.0</v>
      </c>
      <c r="B527" s="9">
        <v>11.34</v>
      </c>
      <c r="C527" s="9">
        <v>11.39</v>
      </c>
      <c r="D527" s="9">
        <v>11.29</v>
      </c>
      <c r="E527" s="9">
        <v>11.36</v>
      </c>
      <c r="F527" s="9">
        <v>9.77961</v>
      </c>
      <c r="G527" s="9">
        <v>2.66339E7</v>
      </c>
    </row>
    <row r="528">
      <c r="A528" s="15">
        <v>42989.0</v>
      </c>
      <c r="B528" s="9">
        <v>11.4</v>
      </c>
      <c r="C528" s="9">
        <v>11.45</v>
      </c>
      <c r="D528" s="9">
        <v>11.38</v>
      </c>
      <c r="E528" s="9">
        <v>11.41</v>
      </c>
      <c r="F528" s="9">
        <v>9.822654</v>
      </c>
      <c r="G528" s="9">
        <v>4.3375E7</v>
      </c>
    </row>
    <row r="529">
      <c r="A529" s="15">
        <v>42990.0</v>
      </c>
      <c r="B529" s="9">
        <v>11.43</v>
      </c>
      <c r="C529" s="9">
        <v>11.67</v>
      </c>
      <c r="D529" s="9">
        <v>11.39</v>
      </c>
      <c r="E529" s="9">
        <v>11.59</v>
      </c>
      <c r="F529" s="9">
        <v>9.977612</v>
      </c>
      <c r="G529" s="9">
        <v>4.13867E7</v>
      </c>
    </row>
    <row r="530">
      <c r="A530" s="15">
        <v>42991.0</v>
      </c>
      <c r="B530" s="9">
        <v>11.6</v>
      </c>
      <c r="C530" s="9">
        <v>11.63</v>
      </c>
      <c r="D530" s="9">
        <v>11.52</v>
      </c>
      <c r="E530" s="9">
        <v>11.62</v>
      </c>
      <c r="F530" s="9">
        <v>10.003438</v>
      </c>
      <c r="G530" s="9">
        <v>2.33022E7</v>
      </c>
    </row>
    <row r="531">
      <c r="A531" s="15">
        <v>42992.0</v>
      </c>
      <c r="B531" s="9">
        <v>11.6</v>
      </c>
      <c r="C531" s="9">
        <v>11.68</v>
      </c>
      <c r="D531" s="9">
        <v>11.48</v>
      </c>
      <c r="E531" s="9">
        <v>11.56</v>
      </c>
      <c r="F531" s="9">
        <v>9.951786</v>
      </c>
      <c r="G531" s="9">
        <v>3.16963E7</v>
      </c>
    </row>
    <row r="532">
      <c r="A532" s="15">
        <v>42993.0</v>
      </c>
      <c r="B532" s="9">
        <v>11.54</v>
      </c>
      <c r="C532" s="9">
        <v>11.63</v>
      </c>
      <c r="D532" s="9">
        <v>11.49</v>
      </c>
      <c r="E532" s="9">
        <v>11.62</v>
      </c>
      <c r="F532" s="9">
        <v>10.003438</v>
      </c>
      <c r="G532" s="9">
        <v>3.08655E7</v>
      </c>
    </row>
    <row r="533">
      <c r="A533" s="15">
        <v>42996.0</v>
      </c>
      <c r="B533" s="9">
        <v>11.63</v>
      </c>
      <c r="C533" s="9">
        <v>11.73</v>
      </c>
      <c r="D533" s="9">
        <v>11.6</v>
      </c>
      <c r="E533" s="9">
        <v>11.63</v>
      </c>
      <c r="F533" s="9">
        <v>10.012046</v>
      </c>
      <c r="G533" s="9">
        <v>2.51324E7</v>
      </c>
    </row>
    <row r="534">
      <c r="A534" s="15">
        <v>42997.0</v>
      </c>
      <c r="B534" s="9">
        <v>11.63</v>
      </c>
      <c r="C534" s="9">
        <v>11.74</v>
      </c>
      <c r="D534" s="9">
        <v>11.62</v>
      </c>
      <c r="E534" s="9">
        <v>11.72</v>
      </c>
      <c r="F534" s="9">
        <v>10.089527</v>
      </c>
      <c r="G534" s="9">
        <v>2.63929E7</v>
      </c>
    </row>
    <row r="535">
      <c r="A535" s="15">
        <v>42998.0</v>
      </c>
      <c r="B535" s="9">
        <v>11.68</v>
      </c>
      <c r="C535" s="9">
        <v>11.8</v>
      </c>
      <c r="D535" s="9">
        <v>11.64</v>
      </c>
      <c r="E535" s="9">
        <v>11.71</v>
      </c>
      <c r="F535" s="9">
        <v>10.080919</v>
      </c>
      <c r="G535" s="9">
        <v>2.67053E7</v>
      </c>
    </row>
    <row r="536">
      <c r="A536" s="15">
        <v>42999.0</v>
      </c>
      <c r="B536" s="9">
        <v>11.71</v>
      </c>
      <c r="C536" s="9">
        <v>11.82</v>
      </c>
      <c r="D536" s="9">
        <v>11.69</v>
      </c>
      <c r="E536" s="9">
        <v>11.72</v>
      </c>
      <c r="F536" s="9">
        <v>10.089527</v>
      </c>
      <c r="G536" s="9">
        <v>4.03194E7</v>
      </c>
    </row>
    <row r="537">
      <c r="A537" s="15">
        <v>43000.0</v>
      </c>
      <c r="B537" s="9">
        <v>11.74</v>
      </c>
      <c r="C537" s="9">
        <v>11.87</v>
      </c>
      <c r="D537" s="9">
        <v>11.72</v>
      </c>
      <c r="E537" s="9">
        <v>11.84</v>
      </c>
      <c r="F537" s="9">
        <v>10.192832</v>
      </c>
      <c r="G537" s="9">
        <v>3.01965E7</v>
      </c>
    </row>
    <row r="538">
      <c r="A538" s="15">
        <v>43003.0</v>
      </c>
      <c r="B538" s="9">
        <v>11.88</v>
      </c>
      <c r="C538" s="9">
        <v>12.06</v>
      </c>
      <c r="D538" s="9">
        <v>11.84</v>
      </c>
      <c r="E538" s="9">
        <v>11.94</v>
      </c>
      <c r="F538" s="9">
        <v>10.278921</v>
      </c>
      <c r="G538" s="9">
        <v>4.0766E7</v>
      </c>
    </row>
    <row r="539">
      <c r="A539" s="15">
        <v>43004.0</v>
      </c>
      <c r="B539" s="9">
        <v>11.95</v>
      </c>
      <c r="C539" s="9">
        <v>12.0</v>
      </c>
      <c r="D539" s="9">
        <v>11.9</v>
      </c>
      <c r="E539" s="9">
        <v>11.93</v>
      </c>
      <c r="F539" s="9">
        <v>10.270311</v>
      </c>
      <c r="G539" s="9">
        <v>3.06467E7</v>
      </c>
    </row>
    <row r="540">
      <c r="A540" s="15">
        <v>43005.0</v>
      </c>
      <c r="B540" s="9">
        <v>11.98</v>
      </c>
      <c r="C540" s="9">
        <v>12.02</v>
      </c>
      <c r="D540" s="9">
        <v>11.86</v>
      </c>
      <c r="E540" s="9">
        <v>11.95</v>
      </c>
      <c r="F540" s="9">
        <v>10.287529</v>
      </c>
      <c r="G540" s="9">
        <v>2.84122E7</v>
      </c>
    </row>
    <row r="541">
      <c r="A541" s="15">
        <v>43006.0</v>
      </c>
      <c r="B541" s="9">
        <v>11.95</v>
      </c>
      <c r="C541" s="9">
        <v>11.99</v>
      </c>
      <c r="D541" s="9">
        <v>11.9</v>
      </c>
      <c r="E541" s="9">
        <v>11.96</v>
      </c>
      <c r="F541" s="9">
        <v>10.296139</v>
      </c>
      <c r="G541" s="9">
        <v>2.31057E7</v>
      </c>
    </row>
    <row r="542">
      <c r="A542" s="15">
        <v>43007.0</v>
      </c>
      <c r="B542" s="9">
        <v>11.97</v>
      </c>
      <c r="C542" s="9">
        <v>12.02</v>
      </c>
      <c r="D542" s="9">
        <v>11.92</v>
      </c>
      <c r="E542" s="9">
        <v>11.97</v>
      </c>
      <c r="F542" s="9">
        <v>10.304747</v>
      </c>
      <c r="G542" s="9">
        <v>3.12275E7</v>
      </c>
    </row>
    <row r="543">
      <c r="A543" s="15">
        <v>43010.0</v>
      </c>
      <c r="B543" s="9">
        <v>12.0</v>
      </c>
      <c r="C543" s="9">
        <v>12.09</v>
      </c>
      <c r="D543" s="9">
        <v>11.97</v>
      </c>
      <c r="E543" s="9">
        <v>12.09</v>
      </c>
      <c r="F543" s="9">
        <v>10.408052</v>
      </c>
      <c r="G543" s="9">
        <v>3.602E7</v>
      </c>
    </row>
    <row r="544">
      <c r="A544" s="15">
        <v>43011.0</v>
      </c>
      <c r="B544" s="9">
        <v>12.32</v>
      </c>
      <c r="C544" s="9">
        <v>12.43</v>
      </c>
      <c r="D544" s="9">
        <v>12.22</v>
      </c>
      <c r="E544" s="9">
        <v>12.34</v>
      </c>
      <c r="F544" s="9">
        <v>10.623274</v>
      </c>
      <c r="G544" s="9">
        <v>6.56417E7</v>
      </c>
    </row>
    <row r="545">
      <c r="A545" s="15">
        <v>43012.0</v>
      </c>
      <c r="B545" s="9">
        <v>12.33</v>
      </c>
      <c r="C545" s="9">
        <v>12.46</v>
      </c>
      <c r="D545" s="9">
        <v>12.28</v>
      </c>
      <c r="E545" s="9">
        <v>12.3</v>
      </c>
      <c r="F545" s="9">
        <v>10.588839</v>
      </c>
      <c r="G545" s="9">
        <v>5.29098E7</v>
      </c>
    </row>
    <row r="546">
      <c r="A546" s="15">
        <v>43013.0</v>
      </c>
      <c r="B546" s="9">
        <v>12.34</v>
      </c>
      <c r="C546" s="9">
        <v>12.36</v>
      </c>
      <c r="D546" s="9">
        <v>12.15</v>
      </c>
      <c r="E546" s="9">
        <v>12.25</v>
      </c>
      <c r="F546" s="9">
        <v>10.545794</v>
      </c>
      <c r="G546" s="9">
        <v>4.81458E7</v>
      </c>
    </row>
    <row r="547">
      <c r="A547" s="15">
        <v>43014.0</v>
      </c>
      <c r="B547" s="9">
        <v>12.2</v>
      </c>
      <c r="C547" s="9">
        <v>12.33</v>
      </c>
      <c r="D547" s="9">
        <v>12.19</v>
      </c>
      <c r="E547" s="9">
        <v>12.31</v>
      </c>
      <c r="F547" s="9">
        <v>10.597447</v>
      </c>
      <c r="G547" s="9">
        <v>3.50918E7</v>
      </c>
    </row>
    <row r="548">
      <c r="A548" s="15">
        <v>43017.0</v>
      </c>
      <c r="B548" s="9">
        <v>12.33</v>
      </c>
      <c r="C548" s="9">
        <v>12.41</v>
      </c>
      <c r="D548" s="9">
        <v>12.25</v>
      </c>
      <c r="E548" s="9">
        <v>12.34</v>
      </c>
      <c r="F548" s="9">
        <v>10.623274</v>
      </c>
      <c r="G548" s="9">
        <v>2.89248E7</v>
      </c>
    </row>
    <row r="549">
      <c r="A549" s="15">
        <v>43018.0</v>
      </c>
      <c r="B549" s="9">
        <v>12.34</v>
      </c>
      <c r="C549" s="9">
        <v>12.42</v>
      </c>
      <c r="D549" s="9">
        <v>12.25</v>
      </c>
      <c r="E549" s="9">
        <v>12.39</v>
      </c>
      <c r="F549" s="9">
        <v>10.666317</v>
      </c>
      <c r="G549" s="9">
        <v>4.05862E7</v>
      </c>
    </row>
    <row r="550">
      <c r="A550" s="15">
        <v>43019.0</v>
      </c>
      <c r="B550" s="9">
        <v>12.38</v>
      </c>
      <c r="C550" s="9">
        <v>12.43</v>
      </c>
      <c r="D550" s="9">
        <v>12.31</v>
      </c>
      <c r="E550" s="9">
        <v>12.38</v>
      </c>
      <c r="F550" s="9">
        <v>10.65771</v>
      </c>
      <c r="G550" s="9">
        <v>3.49534E7</v>
      </c>
    </row>
    <row r="551">
      <c r="A551" s="15">
        <v>43020.0</v>
      </c>
      <c r="B551" s="9">
        <v>12.3</v>
      </c>
      <c r="C551" s="9">
        <v>12.32</v>
      </c>
      <c r="D551" s="9">
        <v>12.11</v>
      </c>
      <c r="E551" s="9">
        <v>12.12</v>
      </c>
      <c r="F551" s="9">
        <v>10.433879</v>
      </c>
      <c r="G551" s="9">
        <v>4.59244E7</v>
      </c>
    </row>
    <row r="552">
      <c r="A552" s="15">
        <v>43021.0</v>
      </c>
      <c r="B552" s="9">
        <v>12.06</v>
      </c>
      <c r="C552" s="9">
        <v>12.17</v>
      </c>
      <c r="D552" s="9">
        <v>11.87</v>
      </c>
      <c r="E552" s="9">
        <v>12.05</v>
      </c>
      <c r="F552" s="9">
        <v>10.373618</v>
      </c>
      <c r="G552" s="9">
        <v>4.45973E7</v>
      </c>
    </row>
    <row r="553">
      <c r="A553" s="15">
        <v>43024.0</v>
      </c>
      <c r="B553" s="9">
        <v>11.99</v>
      </c>
      <c r="C553" s="9">
        <v>12.15</v>
      </c>
      <c r="D553" s="9">
        <v>11.96</v>
      </c>
      <c r="E553" s="9">
        <v>12.12</v>
      </c>
      <c r="F553" s="9">
        <v>10.433879</v>
      </c>
      <c r="G553" s="9">
        <v>3.23497E7</v>
      </c>
    </row>
    <row r="554">
      <c r="A554" s="15">
        <v>43025.0</v>
      </c>
      <c r="B554" s="9">
        <v>12.13</v>
      </c>
      <c r="C554" s="9">
        <v>12.31</v>
      </c>
      <c r="D554" s="9">
        <v>12.12</v>
      </c>
      <c r="E554" s="9">
        <v>12.27</v>
      </c>
      <c r="F554" s="9">
        <v>10.563012</v>
      </c>
      <c r="G554" s="9">
        <v>5.52732E7</v>
      </c>
    </row>
    <row r="555">
      <c r="A555" s="15">
        <v>43026.0</v>
      </c>
      <c r="B555" s="9">
        <v>12.28</v>
      </c>
      <c r="C555" s="9">
        <v>12.35</v>
      </c>
      <c r="D555" s="9">
        <v>12.17</v>
      </c>
      <c r="E555" s="9">
        <v>12.19</v>
      </c>
      <c r="F555" s="9">
        <v>10.494142</v>
      </c>
      <c r="G555" s="9">
        <v>3.07837E7</v>
      </c>
    </row>
    <row r="556">
      <c r="A556" s="15">
        <v>43027.0</v>
      </c>
      <c r="B556" s="9">
        <v>12.14</v>
      </c>
      <c r="C556" s="9">
        <v>12.25</v>
      </c>
      <c r="D556" s="9">
        <v>12.05</v>
      </c>
      <c r="E556" s="9">
        <v>12.23</v>
      </c>
      <c r="F556" s="9">
        <v>10.528575</v>
      </c>
      <c r="G556" s="9">
        <v>2.96782E7</v>
      </c>
    </row>
    <row r="557">
      <c r="A557" s="15">
        <v>43028.0</v>
      </c>
      <c r="B557" s="9">
        <v>12.12</v>
      </c>
      <c r="C557" s="9">
        <v>12.14</v>
      </c>
      <c r="D557" s="9">
        <v>12.0</v>
      </c>
      <c r="E557" s="9">
        <v>12.1</v>
      </c>
      <c r="F557" s="9">
        <v>10.546008</v>
      </c>
      <c r="G557" s="9">
        <v>2.81717E7</v>
      </c>
    </row>
    <row r="558">
      <c r="A558" s="15">
        <v>43031.0</v>
      </c>
      <c r="B558" s="9">
        <v>12.11</v>
      </c>
      <c r="C558" s="9">
        <v>12.19</v>
      </c>
      <c r="D558" s="9">
        <v>12.04</v>
      </c>
      <c r="E558" s="9">
        <v>12.04</v>
      </c>
      <c r="F558" s="9">
        <v>10.493712</v>
      </c>
      <c r="G558" s="9">
        <v>2.15048E7</v>
      </c>
    </row>
    <row r="559">
      <c r="A559" s="15">
        <v>43032.0</v>
      </c>
      <c r="B559" s="9">
        <v>12.11</v>
      </c>
      <c r="C559" s="9">
        <v>12.26</v>
      </c>
      <c r="D559" s="9">
        <v>12.09</v>
      </c>
      <c r="E559" s="9">
        <v>12.19</v>
      </c>
      <c r="F559" s="9">
        <v>10.62445</v>
      </c>
      <c r="G559" s="9">
        <v>3.46512E7</v>
      </c>
    </row>
    <row r="560">
      <c r="A560" s="15">
        <v>43033.0</v>
      </c>
      <c r="B560" s="9">
        <v>12.15</v>
      </c>
      <c r="C560" s="9">
        <v>12.15</v>
      </c>
      <c r="D560" s="9">
        <v>11.97</v>
      </c>
      <c r="E560" s="9">
        <v>12.04</v>
      </c>
      <c r="F560" s="9">
        <v>10.493712</v>
      </c>
      <c r="G560" s="9">
        <v>4.76748E7</v>
      </c>
    </row>
    <row r="561">
      <c r="A561" s="15">
        <v>43034.0</v>
      </c>
      <c r="B561" s="9">
        <v>12.2</v>
      </c>
      <c r="C561" s="9">
        <v>12.34</v>
      </c>
      <c r="D561" s="9">
        <v>12.06</v>
      </c>
      <c r="E561" s="9">
        <v>12.27</v>
      </c>
      <c r="F561" s="9">
        <v>10.694175</v>
      </c>
      <c r="G561" s="9">
        <v>4.90031E7</v>
      </c>
    </row>
    <row r="562">
      <c r="A562" s="15">
        <v>43035.0</v>
      </c>
      <c r="B562" s="9">
        <v>12.23</v>
      </c>
      <c r="C562" s="9">
        <v>12.24</v>
      </c>
      <c r="D562" s="9">
        <v>12.01</v>
      </c>
      <c r="E562" s="9">
        <v>12.06</v>
      </c>
      <c r="F562" s="9">
        <v>10.511145</v>
      </c>
      <c r="G562" s="9">
        <v>3.39254E7</v>
      </c>
    </row>
    <row r="563">
      <c r="A563" s="15">
        <v>43038.0</v>
      </c>
      <c r="B563" s="9">
        <v>12.01</v>
      </c>
      <c r="C563" s="9">
        <v>12.15</v>
      </c>
      <c r="D563" s="9">
        <v>11.95</v>
      </c>
      <c r="E563" s="9">
        <v>12.1</v>
      </c>
      <c r="F563" s="9">
        <v>10.546008</v>
      </c>
      <c r="G563" s="9">
        <v>3.64574E7</v>
      </c>
    </row>
    <row r="564">
      <c r="A564" s="15">
        <v>43039.0</v>
      </c>
      <c r="B564" s="9">
        <v>12.15</v>
      </c>
      <c r="C564" s="9">
        <v>12.3</v>
      </c>
      <c r="D564" s="9">
        <v>12.13</v>
      </c>
      <c r="E564" s="9">
        <v>12.27</v>
      </c>
      <c r="F564" s="9">
        <v>10.694175</v>
      </c>
      <c r="G564" s="9">
        <v>4.20102E7</v>
      </c>
    </row>
    <row r="565">
      <c r="A565" s="15">
        <v>43040.0</v>
      </c>
      <c r="B565" s="9">
        <v>12.4</v>
      </c>
      <c r="C565" s="9">
        <v>12.47</v>
      </c>
      <c r="D565" s="9">
        <v>12.28</v>
      </c>
      <c r="E565" s="9">
        <v>12.35</v>
      </c>
      <c r="F565" s="9">
        <v>10.763901</v>
      </c>
      <c r="G565" s="9">
        <v>4.34958E7</v>
      </c>
    </row>
    <row r="566">
      <c r="A566" s="15">
        <v>43041.0</v>
      </c>
      <c r="B566" s="9">
        <v>12.33</v>
      </c>
      <c r="C566" s="9">
        <v>12.43</v>
      </c>
      <c r="D566" s="9">
        <v>12.26</v>
      </c>
      <c r="E566" s="9">
        <v>12.42</v>
      </c>
      <c r="F566" s="9">
        <v>10.82491</v>
      </c>
      <c r="G566" s="9">
        <v>4.09234E7</v>
      </c>
    </row>
    <row r="567">
      <c r="A567" s="15">
        <v>43042.0</v>
      </c>
      <c r="B567" s="9">
        <v>12.41</v>
      </c>
      <c r="C567" s="9">
        <v>12.46</v>
      </c>
      <c r="D567" s="9">
        <v>12.32</v>
      </c>
      <c r="E567" s="9">
        <v>12.36</v>
      </c>
      <c r="F567" s="9">
        <v>10.772614</v>
      </c>
      <c r="G567" s="9">
        <v>3.32203E7</v>
      </c>
    </row>
    <row r="568">
      <c r="A568" s="15">
        <v>43045.0</v>
      </c>
      <c r="B568" s="9">
        <v>12.36</v>
      </c>
      <c r="C568" s="9">
        <v>12.43</v>
      </c>
      <c r="D568" s="9">
        <v>12.3</v>
      </c>
      <c r="E568" s="9">
        <v>12.33</v>
      </c>
      <c r="F568" s="9">
        <v>10.746469</v>
      </c>
      <c r="G568" s="9">
        <v>2.01785E7</v>
      </c>
    </row>
    <row r="569">
      <c r="A569" s="15">
        <v>43046.0</v>
      </c>
      <c r="B569" s="9">
        <v>12.35</v>
      </c>
      <c r="C569" s="9">
        <v>12.38</v>
      </c>
      <c r="D569" s="9">
        <v>12.11</v>
      </c>
      <c r="E569" s="9">
        <v>12.16</v>
      </c>
      <c r="F569" s="9">
        <v>10.598303</v>
      </c>
      <c r="G569" s="9">
        <v>4.15363E7</v>
      </c>
    </row>
    <row r="570">
      <c r="A570" s="15">
        <v>43047.0</v>
      </c>
      <c r="B570" s="9">
        <v>12.14</v>
      </c>
      <c r="C570" s="9">
        <v>12.16</v>
      </c>
      <c r="D570" s="9">
        <v>12.01</v>
      </c>
      <c r="E570" s="9">
        <v>12.06</v>
      </c>
      <c r="F570" s="9">
        <v>10.511145</v>
      </c>
      <c r="G570" s="9">
        <v>3.41275E7</v>
      </c>
    </row>
    <row r="571">
      <c r="A571" s="15">
        <v>43048.0</v>
      </c>
      <c r="B571" s="9">
        <v>12.01</v>
      </c>
      <c r="C571" s="9">
        <v>12.05</v>
      </c>
      <c r="D571" s="9">
        <v>11.93</v>
      </c>
      <c r="E571" s="9">
        <v>12.04</v>
      </c>
      <c r="F571" s="9">
        <v>10.493712</v>
      </c>
      <c r="G571" s="9">
        <v>2.62573E7</v>
      </c>
    </row>
    <row r="572">
      <c r="A572" s="15">
        <v>43049.0</v>
      </c>
      <c r="B572" s="9">
        <v>12.0</v>
      </c>
      <c r="C572" s="9">
        <v>12.09</v>
      </c>
      <c r="D572" s="9">
        <v>11.98</v>
      </c>
      <c r="E572" s="9">
        <v>12.01</v>
      </c>
      <c r="F572" s="9">
        <v>10.467567</v>
      </c>
      <c r="G572" s="9">
        <v>3.52984E7</v>
      </c>
    </row>
    <row r="573">
      <c r="A573" s="15">
        <v>43052.0</v>
      </c>
      <c r="B573" s="9">
        <v>12.01</v>
      </c>
      <c r="C573" s="9">
        <v>12.22</v>
      </c>
      <c r="D573" s="9">
        <v>11.97</v>
      </c>
      <c r="E573" s="9">
        <v>12.16</v>
      </c>
      <c r="F573" s="9">
        <v>10.598303</v>
      </c>
      <c r="G573" s="9">
        <v>3.04159E7</v>
      </c>
    </row>
    <row r="574">
      <c r="A574" s="15">
        <v>43053.0</v>
      </c>
      <c r="B574" s="9">
        <v>12.1</v>
      </c>
      <c r="C574" s="9">
        <v>12.16</v>
      </c>
      <c r="D574" s="9">
        <v>11.99</v>
      </c>
      <c r="E574" s="9">
        <v>12.02</v>
      </c>
      <c r="F574" s="9">
        <v>10.476283</v>
      </c>
      <c r="G574" s="9">
        <v>2.58934E7</v>
      </c>
    </row>
    <row r="575">
      <c r="A575" s="15">
        <v>43054.0</v>
      </c>
      <c r="B575" s="9">
        <v>11.97</v>
      </c>
      <c r="C575" s="9">
        <v>12.03</v>
      </c>
      <c r="D575" s="9">
        <v>11.87</v>
      </c>
      <c r="E575" s="9">
        <v>12.0</v>
      </c>
      <c r="F575" s="9">
        <v>10.458849</v>
      </c>
      <c r="G575" s="9">
        <v>2.84413E7</v>
      </c>
    </row>
    <row r="576">
      <c r="A576" s="15">
        <v>43055.0</v>
      </c>
      <c r="B576" s="9">
        <v>12.0</v>
      </c>
      <c r="C576" s="9">
        <v>12.05</v>
      </c>
      <c r="D576" s="9">
        <v>11.93</v>
      </c>
      <c r="E576" s="9">
        <v>12.04</v>
      </c>
      <c r="F576" s="9">
        <v>10.493712</v>
      </c>
      <c r="G576" s="9">
        <v>2.8269E7</v>
      </c>
    </row>
    <row r="577">
      <c r="A577" s="15">
        <v>43056.0</v>
      </c>
      <c r="B577" s="9">
        <v>12.02</v>
      </c>
      <c r="C577" s="9">
        <v>12.06</v>
      </c>
      <c r="D577" s="9">
        <v>11.99</v>
      </c>
      <c r="E577" s="9">
        <v>12.01</v>
      </c>
      <c r="F577" s="9">
        <v>10.467567</v>
      </c>
      <c r="G577" s="9">
        <v>3.11177E7</v>
      </c>
    </row>
    <row r="578">
      <c r="A578" s="15">
        <v>43059.0</v>
      </c>
      <c r="B578" s="9">
        <v>12.03</v>
      </c>
      <c r="C578" s="9">
        <v>12.15</v>
      </c>
      <c r="D578" s="9">
        <v>12.02</v>
      </c>
      <c r="E578" s="9">
        <v>12.13</v>
      </c>
      <c r="F578" s="9">
        <v>10.572154</v>
      </c>
      <c r="G578" s="9">
        <v>3.2352E7</v>
      </c>
    </row>
    <row r="579">
      <c r="A579" s="15">
        <v>43060.0</v>
      </c>
      <c r="B579" s="9">
        <v>12.14</v>
      </c>
      <c r="C579" s="9">
        <v>12.23</v>
      </c>
      <c r="D579" s="9">
        <v>12.12</v>
      </c>
      <c r="E579" s="9">
        <v>12.12</v>
      </c>
      <c r="F579" s="9">
        <v>10.563438</v>
      </c>
      <c r="G579" s="9">
        <v>2.85103E7</v>
      </c>
    </row>
    <row r="580">
      <c r="A580" s="15">
        <v>43061.0</v>
      </c>
      <c r="B580" s="9">
        <v>12.11</v>
      </c>
      <c r="C580" s="9">
        <v>12.15</v>
      </c>
      <c r="D580" s="9">
        <v>12.05</v>
      </c>
      <c r="E580" s="9">
        <v>12.07</v>
      </c>
      <c r="F580" s="9">
        <v>10.51986</v>
      </c>
      <c r="G580" s="9">
        <v>3.6184E7</v>
      </c>
    </row>
    <row r="581">
      <c r="A581" s="15">
        <v>43063.0</v>
      </c>
      <c r="B581" s="9">
        <v>12.1</v>
      </c>
      <c r="C581" s="9">
        <v>12.15</v>
      </c>
      <c r="D581" s="9">
        <v>12.03</v>
      </c>
      <c r="E581" s="9">
        <v>12.1</v>
      </c>
      <c r="F581" s="9">
        <v>10.546008</v>
      </c>
      <c r="G581" s="9">
        <v>9549600.0</v>
      </c>
    </row>
    <row r="582">
      <c r="A582" s="15">
        <v>43066.0</v>
      </c>
      <c r="B582" s="9">
        <v>12.09</v>
      </c>
      <c r="C582" s="9">
        <v>12.19</v>
      </c>
      <c r="D582" s="9">
        <v>12.06</v>
      </c>
      <c r="E582" s="9">
        <v>12.11</v>
      </c>
      <c r="F582" s="9">
        <v>10.554723</v>
      </c>
      <c r="G582" s="9">
        <v>2.85252E7</v>
      </c>
    </row>
    <row r="583">
      <c r="A583" s="15">
        <v>43067.0</v>
      </c>
      <c r="B583" s="9">
        <v>12.15</v>
      </c>
      <c r="C583" s="9">
        <v>12.24</v>
      </c>
      <c r="D583" s="9">
        <v>12.08</v>
      </c>
      <c r="E583" s="9">
        <v>12.21</v>
      </c>
      <c r="F583" s="9">
        <v>10.64188</v>
      </c>
      <c r="G583" s="9">
        <v>3.31993E7</v>
      </c>
    </row>
    <row r="584">
      <c r="A584" s="15">
        <v>43068.0</v>
      </c>
      <c r="B584" s="9">
        <v>12.24</v>
      </c>
      <c r="C584" s="9">
        <v>12.57</v>
      </c>
      <c r="D584" s="9">
        <v>12.23</v>
      </c>
      <c r="E584" s="9">
        <v>12.56</v>
      </c>
      <c r="F584" s="9">
        <v>10.946932</v>
      </c>
      <c r="G584" s="9">
        <v>6.4866E7</v>
      </c>
    </row>
    <row r="585">
      <c r="A585" s="15">
        <v>43069.0</v>
      </c>
      <c r="B585" s="9">
        <v>12.53</v>
      </c>
      <c r="C585" s="9">
        <v>12.65</v>
      </c>
      <c r="D585" s="9">
        <v>12.42</v>
      </c>
      <c r="E585" s="9">
        <v>12.52</v>
      </c>
      <c r="F585" s="9">
        <v>10.912067</v>
      </c>
      <c r="G585" s="9">
        <v>4.92242E7</v>
      </c>
    </row>
    <row r="586">
      <c r="A586" s="15">
        <v>43070.0</v>
      </c>
      <c r="B586" s="9">
        <v>12.62</v>
      </c>
      <c r="C586" s="9">
        <v>12.7</v>
      </c>
      <c r="D586" s="9">
        <v>12.35</v>
      </c>
      <c r="E586" s="9">
        <v>12.58</v>
      </c>
      <c r="F586" s="9">
        <v>10.964361</v>
      </c>
      <c r="G586" s="9">
        <v>5.24587E7</v>
      </c>
    </row>
    <row r="587">
      <c r="A587" s="15">
        <v>43073.0</v>
      </c>
      <c r="B587" s="9">
        <v>12.65</v>
      </c>
      <c r="C587" s="9">
        <v>12.81</v>
      </c>
      <c r="D587" s="9">
        <v>12.59</v>
      </c>
      <c r="E587" s="9">
        <v>12.63</v>
      </c>
      <c r="F587" s="9">
        <v>11.007939</v>
      </c>
      <c r="G587" s="9">
        <v>3.95589E7</v>
      </c>
    </row>
    <row r="588">
      <c r="A588" s="15">
        <v>43074.0</v>
      </c>
      <c r="B588" s="9">
        <v>12.42</v>
      </c>
      <c r="C588" s="9">
        <v>12.62</v>
      </c>
      <c r="D588" s="9">
        <v>12.4</v>
      </c>
      <c r="E588" s="9">
        <v>12.43</v>
      </c>
      <c r="F588" s="9">
        <v>10.833627</v>
      </c>
      <c r="G588" s="9">
        <v>4.55272E7</v>
      </c>
    </row>
    <row r="589">
      <c r="A589" s="15">
        <v>43075.0</v>
      </c>
      <c r="B589" s="9">
        <v>12.37</v>
      </c>
      <c r="C589" s="9">
        <v>12.43</v>
      </c>
      <c r="D589" s="9">
        <v>12.28</v>
      </c>
      <c r="E589" s="9">
        <v>12.38</v>
      </c>
      <c r="F589" s="9">
        <v>10.790049</v>
      </c>
      <c r="G589" s="9">
        <v>2.84538E7</v>
      </c>
    </row>
    <row r="590">
      <c r="A590" s="15">
        <v>43076.0</v>
      </c>
      <c r="B590" s="9">
        <v>12.58</v>
      </c>
      <c r="C590" s="9">
        <v>12.59</v>
      </c>
      <c r="D590" s="9">
        <v>12.33</v>
      </c>
      <c r="E590" s="9">
        <v>12.53</v>
      </c>
      <c r="F590" s="9">
        <v>10.920783</v>
      </c>
      <c r="G590" s="9">
        <v>2.54171E7</v>
      </c>
    </row>
    <row r="591">
      <c r="A591" s="15">
        <v>43077.0</v>
      </c>
      <c r="B591" s="9">
        <v>12.53</v>
      </c>
      <c r="C591" s="9">
        <v>12.61</v>
      </c>
      <c r="D591" s="9">
        <v>12.43</v>
      </c>
      <c r="E591" s="9">
        <v>12.61</v>
      </c>
      <c r="F591" s="9">
        <v>10.990509</v>
      </c>
      <c r="G591" s="9">
        <v>2.19819E7</v>
      </c>
    </row>
    <row r="592">
      <c r="A592" s="15">
        <v>43080.0</v>
      </c>
      <c r="B592" s="9">
        <v>12.57</v>
      </c>
      <c r="C592" s="9">
        <v>12.63</v>
      </c>
      <c r="D592" s="9">
        <v>12.51</v>
      </c>
      <c r="E592" s="9">
        <v>12.58</v>
      </c>
      <c r="F592" s="9">
        <v>10.964361</v>
      </c>
      <c r="G592" s="9">
        <v>4.41946E7</v>
      </c>
    </row>
    <row r="593">
      <c r="A593" s="15">
        <v>43081.0</v>
      </c>
      <c r="B593" s="9">
        <v>12.56</v>
      </c>
      <c r="C593" s="9">
        <v>12.64</v>
      </c>
      <c r="D593" s="9">
        <v>12.51</v>
      </c>
      <c r="E593" s="9">
        <v>12.6</v>
      </c>
      <c r="F593" s="9">
        <v>10.981793</v>
      </c>
      <c r="G593" s="9">
        <v>5.43706E7</v>
      </c>
    </row>
    <row r="594">
      <c r="A594" s="15">
        <v>43082.0</v>
      </c>
      <c r="B594" s="9">
        <v>12.61</v>
      </c>
      <c r="C594" s="9">
        <v>12.73</v>
      </c>
      <c r="D594" s="9">
        <v>12.59</v>
      </c>
      <c r="E594" s="9">
        <v>12.63</v>
      </c>
      <c r="F594" s="9">
        <v>11.007939</v>
      </c>
      <c r="G594" s="9">
        <v>3.1859E7</v>
      </c>
    </row>
    <row r="595">
      <c r="A595" s="15">
        <v>43083.0</v>
      </c>
      <c r="B595" s="9">
        <v>12.65</v>
      </c>
      <c r="C595" s="9">
        <v>12.69</v>
      </c>
      <c r="D595" s="9">
        <v>12.41</v>
      </c>
      <c r="E595" s="9">
        <v>12.46</v>
      </c>
      <c r="F595" s="9">
        <v>10.859773</v>
      </c>
      <c r="G595" s="9">
        <v>3.7074E7</v>
      </c>
    </row>
    <row r="596">
      <c r="A596" s="15">
        <v>43084.0</v>
      </c>
      <c r="B596" s="9">
        <v>12.51</v>
      </c>
      <c r="C596" s="9">
        <v>12.66</v>
      </c>
      <c r="D596" s="9">
        <v>12.5</v>
      </c>
      <c r="E596" s="9">
        <v>12.58</v>
      </c>
      <c r="F596" s="9">
        <v>10.964361</v>
      </c>
      <c r="G596" s="9">
        <v>4.86555E7</v>
      </c>
    </row>
    <row r="597">
      <c r="A597" s="15">
        <v>43087.0</v>
      </c>
      <c r="B597" s="9">
        <v>12.66</v>
      </c>
      <c r="C597" s="9">
        <v>12.75</v>
      </c>
      <c r="D597" s="9">
        <v>12.61</v>
      </c>
      <c r="E597" s="9">
        <v>12.66</v>
      </c>
      <c r="F597" s="9">
        <v>11.034085</v>
      </c>
      <c r="G597" s="9">
        <v>2.50227E7</v>
      </c>
    </row>
    <row r="598">
      <c r="A598" s="15">
        <v>43088.0</v>
      </c>
      <c r="B598" s="9">
        <v>12.71</v>
      </c>
      <c r="C598" s="9">
        <v>12.78</v>
      </c>
      <c r="D598" s="9">
        <v>12.66</v>
      </c>
      <c r="E598" s="9">
        <v>12.69</v>
      </c>
      <c r="F598" s="9">
        <v>11.060234</v>
      </c>
      <c r="G598" s="9">
        <v>2.30569E7</v>
      </c>
    </row>
    <row r="599">
      <c r="A599" s="15">
        <v>43089.0</v>
      </c>
      <c r="B599" s="9">
        <v>12.72</v>
      </c>
      <c r="C599" s="9">
        <v>12.75</v>
      </c>
      <c r="D599" s="9">
        <v>12.65</v>
      </c>
      <c r="E599" s="9">
        <v>12.72</v>
      </c>
      <c r="F599" s="9">
        <v>11.086381</v>
      </c>
      <c r="G599" s="9">
        <v>1.89894E7</v>
      </c>
    </row>
    <row r="600">
      <c r="A600" s="15">
        <v>43090.0</v>
      </c>
      <c r="B600" s="9">
        <v>12.74</v>
      </c>
      <c r="C600" s="9">
        <v>12.77</v>
      </c>
      <c r="D600" s="9">
        <v>12.63</v>
      </c>
      <c r="E600" s="9">
        <v>12.63</v>
      </c>
      <c r="F600" s="9">
        <v>11.007939</v>
      </c>
      <c r="G600" s="9">
        <v>2.10047E7</v>
      </c>
    </row>
    <row r="601">
      <c r="A601" s="15">
        <v>43091.0</v>
      </c>
      <c r="B601" s="9">
        <v>12.66</v>
      </c>
      <c r="C601" s="9">
        <v>12.66</v>
      </c>
      <c r="D601" s="9">
        <v>12.56</v>
      </c>
      <c r="E601" s="9">
        <v>12.58</v>
      </c>
      <c r="F601" s="9">
        <v>10.964361</v>
      </c>
      <c r="G601" s="9">
        <v>1.78762E7</v>
      </c>
    </row>
    <row r="602">
      <c r="A602" s="15">
        <v>43095.0</v>
      </c>
      <c r="B602" s="9">
        <v>12.57</v>
      </c>
      <c r="C602" s="9">
        <v>12.65</v>
      </c>
      <c r="D602" s="9">
        <v>12.55</v>
      </c>
      <c r="E602" s="9">
        <v>12.6</v>
      </c>
      <c r="F602" s="9">
        <v>10.981793</v>
      </c>
      <c r="G602" s="9">
        <v>1.16646E7</v>
      </c>
    </row>
    <row r="603">
      <c r="A603" s="15">
        <v>43096.0</v>
      </c>
      <c r="B603" s="9">
        <v>12.57</v>
      </c>
      <c r="C603" s="9">
        <v>12.58</v>
      </c>
      <c r="D603" s="9">
        <v>12.45</v>
      </c>
      <c r="E603" s="9">
        <v>12.5</v>
      </c>
      <c r="F603" s="9">
        <v>10.894634</v>
      </c>
      <c r="G603" s="9">
        <v>1.70056E7</v>
      </c>
    </row>
    <row r="604">
      <c r="A604" s="15">
        <v>43097.0</v>
      </c>
      <c r="B604" s="9">
        <v>12.48</v>
      </c>
      <c r="C604" s="9">
        <v>12.58</v>
      </c>
      <c r="D604" s="9">
        <v>12.47</v>
      </c>
      <c r="E604" s="9">
        <v>12.58</v>
      </c>
      <c r="F604" s="9">
        <v>10.964361</v>
      </c>
      <c r="G604" s="9">
        <v>1.47935E7</v>
      </c>
    </row>
    <row r="605">
      <c r="A605" s="15">
        <v>43098.0</v>
      </c>
      <c r="B605" s="9">
        <v>12.58</v>
      </c>
      <c r="C605" s="9">
        <v>12.61</v>
      </c>
      <c r="D605" s="9">
        <v>12.49</v>
      </c>
      <c r="E605" s="9">
        <v>12.49</v>
      </c>
      <c r="F605" s="9">
        <v>10.885921</v>
      </c>
      <c r="G605" s="9">
        <v>1.83625E7</v>
      </c>
    </row>
    <row r="606">
      <c r="A606" s="15">
        <v>43102.0</v>
      </c>
      <c r="B606" s="9">
        <v>12.52</v>
      </c>
      <c r="C606" s="9">
        <v>12.66</v>
      </c>
      <c r="D606" s="9">
        <v>12.5</v>
      </c>
      <c r="E606" s="9">
        <v>12.66</v>
      </c>
      <c r="F606" s="9">
        <v>11.034085</v>
      </c>
      <c r="G606" s="9">
        <v>2.07733E7</v>
      </c>
    </row>
    <row r="607">
      <c r="A607" s="15">
        <v>43103.0</v>
      </c>
      <c r="B607" s="9">
        <v>12.68</v>
      </c>
      <c r="C607" s="9">
        <v>12.8</v>
      </c>
      <c r="D607" s="9">
        <v>12.67</v>
      </c>
      <c r="E607" s="9">
        <v>12.76</v>
      </c>
      <c r="F607" s="9">
        <v>11.121245</v>
      </c>
      <c r="G607" s="9">
        <v>2.97656E7</v>
      </c>
    </row>
    <row r="608">
      <c r="A608" s="15">
        <v>43104.0</v>
      </c>
      <c r="B608" s="9">
        <v>12.78</v>
      </c>
      <c r="C608" s="9">
        <v>13.04</v>
      </c>
      <c r="D608" s="9">
        <v>12.77</v>
      </c>
      <c r="E608" s="9">
        <v>12.98</v>
      </c>
      <c r="F608" s="9">
        <v>11.31299</v>
      </c>
      <c r="G608" s="9">
        <v>3.74782E7</v>
      </c>
    </row>
    <row r="609">
      <c r="A609" s="15">
        <v>43105.0</v>
      </c>
      <c r="B609" s="9">
        <v>13.06</v>
      </c>
      <c r="C609" s="9">
        <v>13.22</v>
      </c>
      <c r="D609" s="9">
        <v>13.04</v>
      </c>
      <c r="E609" s="9">
        <v>13.2</v>
      </c>
      <c r="F609" s="9">
        <v>11.504736</v>
      </c>
      <c r="G609" s="9">
        <v>4.61219E7</v>
      </c>
    </row>
    <row r="610">
      <c r="A610" s="15">
        <v>43108.0</v>
      </c>
      <c r="B610" s="9">
        <v>13.21</v>
      </c>
      <c r="C610" s="9">
        <v>13.22</v>
      </c>
      <c r="D610" s="9">
        <v>13.11</v>
      </c>
      <c r="E610" s="9">
        <v>13.15</v>
      </c>
      <c r="F610" s="9">
        <v>11.461157</v>
      </c>
      <c r="G610" s="9">
        <v>3.38283E7</v>
      </c>
    </row>
    <row r="611">
      <c r="A611" s="15">
        <v>43109.0</v>
      </c>
      <c r="B611" s="9">
        <v>13.18</v>
      </c>
      <c r="C611" s="9">
        <v>13.22</v>
      </c>
      <c r="D611" s="9">
        <v>13.08</v>
      </c>
      <c r="E611" s="9">
        <v>13.08</v>
      </c>
      <c r="F611" s="9">
        <v>11.400147</v>
      </c>
      <c r="G611" s="9">
        <v>2.79241E7</v>
      </c>
    </row>
    <row r="612">
      <c r="A612" s="15">
        <v>43110.0</v>
      </c>
      <c r="B612" s="9">
        <v>13.06</v>
      </c>
      <c r="C612" s="9">
        <v>13.14</v>
      </c>
      <c r="D612" s="9">
        <v>12.96</v>
      </c>
      <c r="E612" s="9">
        <v>13.03</v>
      </c>
      <c r="F612" s="9">
        <v>11.356568</v>
      </c>
      <c r="G612" s="9">
        <v>5.65171E7</v>
      </c>
    </row>
    <row r="613">
      <c r="A613" s="15">
        <v>43111.0</v>
      </c>
      <c r="B613" s="9">
        <v>13.02</v>
      </c>
      <c r="C613" s="9">
        <v>13.2</v>
      </c>
      <c r="D613" s="9">
        <v>13.0</v>
      </c>
      <c r="E613" s="9">
        <v>13.16</v>
      </c>
      <c r="F613" s="9">
        <v>11.469872</v>
      </c>
      <c r="G613" s="9">
        <v>2.83423E7</v>
      </c>
    </row>
    <row r="614">
      <c r="A614" s="15">
        <v>43112.0</v>
      </c>
      <c r="B614" s="9">
        <v>13.1</v>
      </c>
      <c r="C614" s="9">
        <v>13.29</v>
      </c>
      <c r="D614" s="9">
        <v>13.1</v>
      </c>
      <c r="E614" s="9">
        <v>13.23</v>
      </c>
      <c r="F614" s="9">
        <v>11.530882</v>
      </c>
      <c r="G614" s="9">
        <v>5.69792E7</v>
      </c>
    </row>
    <row r="615">
      <c r="A615" s="15">
        <v>43116.0</v>
      </c>
      <c r="B615" s="9">
        <v>13.31</v>
      </c>
      <c r="C615" s="9">
        <v>13.48</v>
      </c>
      <c r="D615" s="9">
        <v>13.01</v>
      </c>
      <c r="E615" s="9">
        <v>13.1</v>
      </c>
      <c r="F615" s="9">
        <v>11.417578</v>
      </c>
      <c r="G615" s="9">
        <v>5.39614E7</v>
      </c>
    </row>
    <row r="616">
      <c r="A616" s="15">
        <v>43117.0</v>
      </c>
      <c r="B616" s="9">
        <v>12.58</v>
      </c>
      <c r="C616" s="9">
        <v>12.58</v>
      </c>
      <c r="D616" s="9">
        <v>12.1</v>
      </c>
      <c r="E616" s="9">
        <v>12.18</v>
      </c>
      <c r="F616" s="9">
        <v>10.615733</v>
      </c>
      <c r="G616" s="9">
        <v>1.324125E8</v>
      </c>
    </row>
    <row r="617">
      <c r="A617" s="15">
        <v>43118.0</v>
      </c>
      <c r="B617" s="9">
        <v>12.18</v>
      </c>
      <c r="C617" s="9">
        <v>12.2</v>
      </c>
      <c r="D617" s="9">
        <v>12.02</v>
      </c>
      <c r="E617" s="9">
        <v>12.07</v>
      </c>
      <c r="F617" s="9">
        <v>10.51986</v>
      </c>
      <c r="G617" s="9">
        <v>6.65417E7</v>
      </c>
    </row>
    <row r="618">
      <c r="A618" s="15">
        <v>43119.0</v>
      </c>
      <c r="B618" s="9">
        <v>12.12</v>
      </c>
      <c r="C618" s="9">
        <v>12.12</v>
      </c>
      <c r="D618" s="9">
        <v>11.91</v>
      </c>
      <c r="E618" s="9">
        <v>12.0</v>
      </c>
      <c r="F618" s="9">
        <v>10.458849</v>
      </c>
      <c r="G618" s="9">
        <v>5.13037E7</v>
      </c>
    </row>
    <row r="619">
      <c r="A619" s="15">
        <v>43122.0</v>
      </c>
      <c r="B619" s="9">
        <v>12.02</v>
      </c>
      <c r="C619" s="9">
        <v>12.08</v>
      </c>
      <c r="D619" s="9">
        <v>11.9</v>
      </c>
      <c r="E619" s="9">
        <v>12.02</v>
      </c>
      <c r="F619" s="9">
        <v>10.476283</v>
      </c>
      <c r="G619" s="9">
        <v>5.28519E7</v>
      </c>
    </row>
    <row r="620">
      <c r="A620" s="15">
        <v>43123.0</v>
      </c>
      <c r="B620" s="9">
        <v>12.03</v>
      </c>
      <c r="C620" s="9">
        <v>12.03</v>
      </c>
      <c r="D620" s="9">
        <v>11.9</v>
      </c>
      <c r="E620" s="9">
        <v>11.96</v>
      </c>
      <c r="F620" s="9">
        <v>10.423988</v>
      </c>
      <c r="G620" s="9">
        <v>5.1831E7</v>
      </c>
    </row>
    <row r="621">
      <c r="A621" s="15">
        <v>43124.0</v>
      </c>
      <c r="B621" s="9">
        <v>12.0</v>
      </c>
      <c r="C621" s="9">
        <v>12.09</v>
      </c>
      <c r="D621" s="9">
        <v>11.92</v>
      </c>
      <c r="E621" s="9">
        <v>12.05</v>
      </c>
      <c r="F621" s="9">
        <v>10.502429</v>
      </c>
      <c r="G621" s="9">
        <v>6.33005E7</v>
      </c>
    </row>
    <row r="622">
      <c r="A622" s="15">
        <v>43125.0</v>
      </c>
      <c r="B622" s="9">
        <v>11.93</v>
      </c>
      <c r="C622" s="9">
        <v>11.93</v>
      </c>
      <c r="D622" s="9">
        <v>11.44</v>
      </c>
      <c r="E622" s="9">
        <v>11.57</v>
      </c>
      <c r="F622" s="9">
        <v>10.084075</v>
      </c>
      <c r="G622" s="9">
        <v>1.148868E8</v>
      </c>
    </row>
    <row r="623">
      <c r="A623" s="15">
        <v>43126.0</v>
      </c>
      <c r="B623" s="9">
        <v>11.59</v>
      </c>
      <c r="C623" s="9">
        <v>11.7</v>
      </c>
      <c r="D623" s="9">
        <v>11.5</v>
      </c>
      <c r="E623" s="9">
        <v>11.65</v>
      </c>
      <c r="F623" s="9">
        <v>10.1538</v>
      </c>
      <c r="G623" s="9">
        <v>5.2496E7</v>
      </c>
    </row>
    <row r="624">
      <c r="A624" s="15">
        <v>43129.0</v>
      </c>
      <c r="B624" s="9">
        <v>11.42</v>
      </c>
      <c r="C624" s="9">
        <v>11.47</v>
      </c>
      <c r="D624" s="9">
        <v>11.11</v>
      </c>
      <c r="E624" s="9">
        <v>11.12</v>
      </c>
      <c r="F624" s="9">
        <v>9.801238</v>
      </c>
      <c r="G624" s="9">
        <v>5.5114E7</v>
      </c>
    </row>
    <row r="625">
      <c r="A625" s="15">
        <v>43130.0</v>
      </c>
      <c r="B625" s="9">
        <v>11.09</v>
      </c>
      <c r="C625" s="9">
        <v>11.23</v>
      </c>
      <c r="D625" s="9">
        <v>11.05</v>
      </c>
      <c r="E625" s="9">
        <v>11.06</v>
      </c>
      <c r="F625" s="9">
        <v>9.748354</v>
      </c>
      <c r="G625" s="9">
        <v>5.20682E7</v>
      </c>
    </row>
    <row r="626">
      <c r="A626" s="15">
        <v>43131.0</v>
      </c>
      <c r="B626" s="9">
        <v>11.09</v>
      </c>
      <c r="C626" s="9">
        <v>11.12</v>
      </c>
      <c r="D626" s="9">
        <v>10.9</v>
      </c>
      <c r="E626" s="9">
        <v>10.97</v>
      </c>
      <c r="F626" s="9">
        <v>9.669026</v>
      </c>
      <c r="G626" s="9">
        <v>5.76446E7</v>
      </c>
    </row>
    <row r="627">
      <c r="A627" s="15">
        <v>43132.0</v>
      </c>
      <c r="B627" s="9">
        <v>10.95</v>
      </c>
      <c r="C627" s="9">
        <v>11.0</v>
      </c>
      <c r="D627" s="9">
        <v>10.85</v>
      </c>
      <c r="E627" s="9">
        <v>10.92</v>
      </c>
      <c r="F627" s="9">
        <v>9.624957</v>
      </c>
      <c r="G627" s="9">
        <v>4.13522E7</v>
      </c>
    </row>
    <row r="628">
      <c r="A628" s="15">
        <v>43133.0</v>
      </c>
      <c r="B628" s="9">
        <v>10.88</v>
      </c>
      <c r="C628" s="9">
        <v>10.88</v>
      </c>
      <c r="D628" s="9">
        <v>10.62</v>
      </c>
      <c r="E628" s="9">
        <v>10.71</v>
      </c>
      <c r="F628" s="9">
        <v>9.439862</v>
      </c>
      <c r="G628" s="9">
        <v>7.23129E7</v>
      </c>
    </row>
    <row r="629">
      <c r="A629" s="15">
        <v>43136.0</v>
      </c>
      <c r="B629" s="9">
        <v>10.78</v>
      </c>
      <c r="C629" s="9">
        <v>10.8</v>
      </c>
      <c r="D629" s="9">
        <v>10.24</v>
      </c>
      <c r="E629" s="9">
        <v>10.24</v>
      </c>
      <c r="F629" s="9">
        <v>9.0256</v>
      </c>
      <c r="G629" s="9">
        <v>9.6757E7</v>
      </c>
    </row>
    <row r="630">
      <c r="A630" s="15">
        <v>43137.0</v>
      </c>
      <c r="B630" s="9">
        <v>10.27</v>
      </c>
      <c r="C630" s="9">
        <v>10.79</v>
      </c>
      <c r="D630" s="9">
        <v>10.19</v>
      </c>
      <c r="E630" s="9">
        <v>10.76</v>
      </c>
      <c r="F630" s="9">
        <v>9.483932</v>
      </c>
      <c r="G630" s="9">
        <v>1.399381E8</v>
      </c>
    </row>
    <row r="631">
      <c r="A631" s="15">
        <v>43138.0</v>
      </c>
      <c r="B631" s="9">
        <v>10.75</v>
      </c>
      <c r="C631" s="9">
        <v>11.04</v>
      </c>
      <c r="D631" s="9">
        <v>10.7</v>
      </c>
      <c r="E631" s="9">
        <v>10.76</v>
      </c>
      <c r="F631" s="9">
        <v>9.483932</v>
      </c>
      <c r="G631" s="9">
        <v>6.80418E7</v>
      </c>
    </row>
    <row r="632">
      <c r="A632" s="15">
        <v>43139.0</v>
      </c>
      <c r="B632" s="9">
        <v>10.79</v>
      </c>
      <c r="C632" s="9">
        <v>10.86</v>
      </c>
      <c r="D632" s="9">
        <v>10.42</v>
      </c>
      <c r="E632" s="9">
        <v>10.43</v>
      </c>
      <c r="F632" s="9">
        <v>9.193069</v>
      </c>
      <c r="G632" s="9">
        <v>7.39907E7</v>
      </c>
    </row>
    <row r="633">
      <c r="A633" s="15">
        <v>43140.0</v>
      </c>
      <c r="B633" s="9">
        <v>10.57</v>
      </c>
      <c r="C633" s="9">
        <v>10.64</v>
      </c>
      <c r="D633" s="9">
        <v>10.24</v>
      </c>
      <c r="E633" s="9">
        <v>10.53</v>
      </c>
      <c r="F633" s="9">
        <v>9.281209</v>
      </c>
      <c r="G633" s="9">
        <v>7.21036E7</v>
      </c>
    </row>
    <row r="634">
      <c r="A634" s="15">
        <v>43143.0</v>
      </c>
      <c r="B634" s="9">
        <v>10.67</v>
      </c>
      <c r="C634" s="9">
        <v>10.82</v>
      </c>
      <c r="D634" s="9">
        <v>10.54</v>
      </c>
      <c r="E634" s="9">
        <v>10.7</v>
      </c>
      <c r="F634" s="9">
        <v>9.431047</v>
      </c>
      <c r="G634" s="9">
        <v>4.90689E7</v>
      </c>
    </row>
    <row r="635">
      <c r="A635" s="15">
        <v>43144.0</v>
      </c>
      <c r="B635" s="9">
        <v>10.63</v>
      </c>
      <c r="C635" s="9">
        <v>10.69</v>
      </c>
      <c r="D635" s="9">
        <v>10.53</v>
      </c>
      <c r="E635" s="9">
        <v>10.59</v>
      </c>
      <c r="F635" s="9">
        <v>9.334092</v>
      </c>
      <c r="G635" s="9">
        <v>3.68845E7</v>
      </c>
    </row>
    <row r="636">
      <c r="A636" s="15">
        <v>43145.0</v>
      </c>
      <c r="B636" s="9">
        <v>10.55</v>
      </c>
      <c r="C636" s="9">
        <v>10.75</v>
      </c>
      <c r="D636" s="9">
        <v>10.5</v>
      </c>
      <c r="E636" s="9">
        <v>10.74</v>
      </c>
      <c r="F636" s="9">
        <v>9.466303</v>
      </c>
      <c r="G636" s="9">
        <v>2.78443E7</v>
      </c>
    </row>
    <row r="637">
      <c r="A637" s="15">
        <v>43146.0</v>
      </c>
      <c r="B637" s="9">
        <v>10.8</v>
      </c>
      <c r="C637" s="9">
        <v>10.8</v>
      </c>
      <c r="D637" s="9">
        <v>10.64</v>
      </c>
      <c r="E637" s="9">
        <v>10.76</v>
      </c>
      <c r="F637" s="9">
        <v>9.483932</v>
      </c>
      <c r="G637" s="9">
        <v>2.82083E7</v>
      </c>
    </row>
    <row r="638">
      <c r="A638" s="15">
        <v>43147.0</v>
      </c>
      <c r="B638" s="9">
        <v>10.7</v>
      </c>
      <c r="C638" s="9">
        <v>10.82</v>
      </c>
      <c r="D638" s="9">
        <v>10.52</v>
      </c>
      <c r="E638" s="9">
        <v>10.61</v>
      </c>
      <c r="F638" s="9">
        <v>9.35172</v>
      </c>
      <c r="G638" s="9">
        <v>4.10418E7</v>
      </c>
    </row>
    <row r="639">
      <c r="A639" s="15">
        <v>43151.0</v>
      </c>
      <c r="B639" s="9">
        <v>10.58</v>
      </c>
      <c r="C639" s="9">
        <v>10.67</v>
      </c>
      <c r="D639" s="9">
        <v>10.55</v>
      </c>
      <c r="E639" s="9">
        <v>10.63</v>
      </c>
      <c r="F639" s="9">
        <v>9.36935</v>
      </c>
      <c r="G639" s="9">
        <v>2.76179E7</v>
      </c>
    </row>
    <row r="640">
      <c r="A640" s="15">
        <v>43152.0</v>
      </c>
      <c r="B640" s="9">
        <v>10.65</v>
      </c>
      <c r="C640" s="9">
        <v>10.75</v>
      </c>
      <c r="D640" s="9">
        <v>10.59</v>
      </c>
      <c r="E640" s="9">
        <v>10.6</v>
      </c>
      <c r="F640" s="9">
        <v>9.342908</v>
      </c>
      <c r="G640" s="9">
        <v>3.60377E7</v>
      </c>
    </row>
    <row r="641">
      <c r="A641" s="15">
        <v>43153.0</v>
      </c>
      <c r="B641" s="9">
        <v>10.6</v>
      </c>
      <c r="C641" s="9">
        <v>10.73</v>
      </c>
      <c r="D641" s="9">
        <v>10.56</v>
      </c>
      <c r="E641" s="9">
        <v>10.63</v>
      </c>
      <c r="F641" s="9">
        <v>9.36935</v>
      </c>
      <c r="G641" s="9">
        <v>2.54096E7</v>
      </c>
    </row>
    <row r="642">
      <c r="A642" s="15">
        <v>43154.0</v>
      </c>
      <c r="B642" s="9">
        <v>10.67</v>
      </c>
      <c r="C642" s="9">
        <v>10.71</v>
      </c>
      <c r="D642" s="9">
        <v>10.62</v>
      </c>
      <c r="E642" s="9">
        <v>10.7</v>
      </c>
      <c r="F642" s="9">
        <v>9.431047</v>
      </c>
      <c r="G642" s="9">
        <v>2.17868E7</v>
      </c>
    </row>
    <row r="643">
      <c r="A643" s="15">
        <v>43157.0</v>
      </c>
      <c r="B643" s="9">
        <v>10.74</v>
      </c>
      <c r="C643" s="9">
        <v>10.95</v>
      </c>
      <c r="D643" s="9">
        <v>10.7</v>
      </c>
      <c r="E643" s="9">
        <v>10.89</v>
      </c>
      <c r="F643" s="9">
        <v>9.598516</v>
      </c>
      <c r="G643" s="9">
        <v>2.71578E7</v>
      </c>
    </row>
    <row r="644">
      <c r="A644" s="15">
        <v>43158.0</v>
      </c>
      <c r="B644" s="9">
        <v>10.93</v>
      </c>
      <c r="C644" s="9">
        <v>10.99</v>
      </c>
      <c r="D644" s="9">
        <v>10.6</v>
      </c>
      <c r="E644" s="9">
        <v>10.61</v>
      </c>
      <c r="F644" s="9">
        <v>9.35172</v>
      </c>
      <c r="G644" s="9">
        <v>4.3502E7</v>
      </c>
    </row>
    <row r="645">
      <c r="A645" s="15">
        <v>43159.0</v>
      </c>
      <c r="B645" s="9">
        <v>10.68</v>
      </c>
      <c r="C645" s="9">
        <v>10.79</v>
      </c>
      <c r="D645" s="9">
        <v>10.57</v>
      </c>
      <c r="E645" s="9">
        <v>10.61</v>
      </c>
      <c r="F645" s="9">
        <v>9.35172</v>
      </c>
      <c r="G645" s="9">
        <v>4.13214E7</v>
      </c>
    </row>
    <row r="646">
      <c r="A646" s="15">
        <v>43160.0</v>
      </c>
      <c r="B646" s="9">
        <v>10.65</v>
      </c>
      <c r="C646" s="9">
        <v>10.69</v>
      </c>
      <c r="D646" s="9">
        <v>10.2</v>
      </c>
      <c r="E646" s="9">
        <v>10.29</v>
      </c>
      <c r="F646" s="9">
        <v>9.069672</v>
      </c>
      <c r="G646" s="9">
        <v>7.58414E7</v>
      </c>
    </row>
    <row r="647">
      <c r="A647" s="15">
        <v>43161.0</v>
      </c>
      <c r="B647" s="9">
        <v>10.24</v>
      </c>
      <c r="C647" s="9">
        <v>10.42</v>
      </c>
      <c r="D647" s="9">
        <v>10.14</v>
      </c>
      <c r="E647" s="9">
        <v>10.4</v>
      </c>
      <c r="F647" s="9">
        <v>9.166625</v>
      </c>
      <c r="G647" s="9">
        <v>6.04919E7</v>
      </c>
    </row>
    <row r="648">
      <c r="A648" s="15">
        <v>43164.0</v>
      </c>
      <c r="B648" s="9">
        <v>10.31</v>
      </c>
      <c r="C648" s="9">
        <v>10.63</v>
      </c>
      <c r="D648" s="9">
        <v>10.3</v>
      </c>
      <c r="E648" s="9">
        <v>10.58</v>
      </c>
      <c r="F648" s="9">
        <v>9.325278</v>
      </c>
      <c r="G648" s="9">
        <v>4.40213E7</v>
      </c>
    </row>
    <row r="649">
      <c r="A649" s="15">
        <v>43165.0</v>
      </c>
      <c r="B649" s="9">
        <v>10.65</v>
      </c>
      <c r="C649" s="9">
        <v>10.68</v>
      </c>
      <c r="D649" s="9">
        <v>10.47</v>
      </c>
      <c r="E649" s="9">
        <v>10.63</v>
      </c>
      <c r="F649" s="9">
        <v>9.36935</v>
      </c>
      <c r="G649" s="9">
        <v>3.09789E7</v>
      </c>
    </row>
    <row r="650">
      <c r="A650" s="15">
        <v>43166.0</v>
      </c>
      <c r="B650" s="9">
        <v>10.51</v>
      </c>
      <c r="C650" s="9">
        <v>10.64</v>
      </c>
      <c r="D650" s="9">
        <v>10.43</v>
      </c>
      <c r="E650" s="9">
        <v>10.63</v>
      </c>
      <c r="F650" s="9">
        <v>9.36935</v>
      </c>
      <c r="G650" s="9">
        <v>3.00466E7</v>
      </c>
    </row>
    <row r="651">
      <c r="A651" s="15">
        <v>43167.0</v>
      </c>
      <c r="B651" s="9">
        <v>10.65</v>
      </c>
      <c r="C651" s="9">
        <v>10.68</v>
      </c>
      <c r="D651" s="9">
        <v>10.48</v>
      </c>
      <c r="E651" s="9">
        <v>10.61</v>
      </c>
      <c r="F651" s="9">
        <v>9.35172</v>
      </c>
      <c r="G651" s="9">
        <v>2.6948E7</v>
      </c>
    </row>
    <row r="652">
      <c r="A652" s="15">
        <v>43168.0</v>
      </c>
      <c r="B652" s="9">
        <v>10.63</v>
      </c>
      <c r="C652" s="9">
        <v>10.73</v>
      </c>
      <c r="D652" s="9">
        <v>10.57</v>
      </c>
      <c r="E652" s="9">
        <v>10.73</v>
      </c>
      <c r="F652" s="9">
        <v>9.457488</v>
      </c>
      <c r="G652" s="9">
        <v>2.66844E7</v>
      </c>
    </row>
    <row r="653">
      <c r="A653" s="15">
        <v>43171.0</v>
      </c>
      <c r="B653" s="9">
        <v>10.69</v>
      </c>
      <c r="C653" s="9">
        <v>10.85</v>
      </c>
      <c r="D653" s="9">
        <v>10.68</v>
      </c>
      <c r="E653" s="9">
        <v>10.81</v>
      </c>
      <c r="F653" s="9">
        <v>9.528003</v>
      </c>
      <c r="G653" s="9">
        <v>3.38009E7</v>
      </c>
    </row>
    <row r="654">
      <c r="A654" s="15">
        <v>43172.0</v>
      </c>
      <c r="B654" s="9">
        <v>10.84</v>
      </c>
      <c r="C654" s="9">
        <v>10.98</v>
      </c>
      <c r="D654" s="9">
        <v>10.73</v>
      </c>
      <c r="E654" s="9">
        <v>10.78</v>
      </c>
      <c r="F654" s="9">
        <v>9.50156</v>
      </c>
      <c r="G654" s="9">
        <v>4.44568E7</v>
      </c>
    </row>
    <row r="655">
      <c r="A655" s="15">
        <v>43173.0</v>
      </c>
      <c r="B655" s="9">
        <v>11.25</v>
      </c>
      <c r="C655" s="9">
        <v>11.44</v>
      </c>
      <c r="D655" s="9">
        <v>11.01</v>
      </c>
      <c r="E655" s="9">
        <v>11.02</v>
      </c>
      <c r="F655" s="9">
        <v>9.713098</v>
      </c>
      <c r="G655" s="9">
        <v>9.19853E7</v>
      </c>
    </row>
    <row r="656">
      <c r="A656" s="15">
        <v>43174.0</v>
      </c>
      <c r="B656" s="9">
        <v>11.05</v>
      </c>
      <c r="C656" s="9">
        <v>11.25</v>
      </c>
      <c r="D656" s="9">
        <v>10.95</v>
      </c>
      <c r="E656" s="9">
        <v>11.07</v>
      </c>
      <c r="F656" s="9">
        <v>9.757168</v>
      </c>
      <c r="G656" s="9">
        <v>4.76453E7</v>
      </c>
    </row>
    <row r="657">
      <c r="A657" s="15">
        <v>43175.0</v>
      </c>
      <c r="B657" s="9">
        <v>11.12</v>
      </c>
      <c r="C657" s="9">
        <v>11.22</v>
      </c>
      <c r="D657" s="9">
        <v>11.06</v>
      </c>
      <c r="E657" s="9">
        <v>11.15</v>
      </c>
      <c r="F657" s="9">
        <v>9.827681</v>
      </c>
      <c r="G657" s="9">
        <v>8.06842E7</v>
      </c>
    </row>
    <row r="658">
      <c r="A658" s="15">
        <v>43178.0</v>
      </c>
      <c r="B658" s="9">
        <v>11.15</v>
      </c>
      <c r="C658" s="9">
        <v>11.17</v>
      </c>
      <c r="D658" s="9">
        <v>10.87</v>
      </c>
      <c r="E658" s="9">
        <v>11.01</v>
      </c>
      <c r="F658" s="9">
        <v>9.704285</v>
      </c>
      <c r="G658" s="9">
        <v>6.31225E7</v>
      </c>
    </row>
    <row r="659">
      <c r="A659" s="15">
        <v>43179.0</v>
      </c>
      <c r="B659" s="9">
        <v>11.05</v>
      </c>
      <c r="C659" s="9">
        <v>11.13</v>
      </c>
      <c r="D659" s="9">
        <v>10.97</v>
      </c>
      <c r="E659" s="9">
        <v>10.99</v>
      </c>
      <c r="F659" s="9">
        <v>9.686653</v>
      </c>
      <c r="G659" s="9">
        <v>4.56128E7</v>
      </c>
    </row>
    <row r="660">
      <c r="A660" s="15">
        <v>43180.0</v>
      </c>
      <c r="B660" s="9">
        <v>11.0</v>
      </c>
      <c r="C660" s="9">
        <v>11.19</v>
      </c>
      <c r="D660" s="9">
        <v>10.93</v>
      </c>
      <c r="E660" s="9">
        <v>11.1</v>
      </c>
      <c r="F660" s="9">
        <v>9.783608</v>
      </c>
      <c r="G660" s="9">
        <v>3.8551E7</v>
      </c>
    </row>
    <row r="661">
      <c r="A661" s="15">
        <v>43181.0</v>
      </c>
      <c r="B661" s="9">
        <v>11.0</v>
      </c>
      <c r="C661" s="9">
        <v>11.06</v>
      </c>
      <c r="D661" s="9">
        <v>10.73</v>
      </c>
      <c r="E661" s="9">
        <v>10.75</v>
      </c>
      <c r="F661" s="9">
        <v>9.475119</v>
      </c>
      <c r="G661" s="9">
        <v>5.12809E7</v>
      </c>
    </row>
    <row r="662">
      <c r="A662" s="15">
        <v>43182.0</v>
      </c>
      <c r="B662" s="9">
        <v>10.79</v>
      </c>
      <c r="C662" s="9">
        <v>10.81</v>
      </c>
      <c r="D662" s="9">
        <v>10.51</v>
      </c>
      <c r="E662" s="9">
        <v>10.56</v>
      </c>
      <c r="F662" s="9">
        <v>9.307652</v>
      </c>
      <c r="G662" s="9">
        <v>3.99509E7</v>
      </c>
    </row>
    <row r="663">
      <c r="A663" s="15">
        <v>43185.0</v>
      </c>
      <c r="B663" s="9">
        <v>10.74</v>
      </c>
      <c r="C663" s="9">
        <v>10.87</v>
      </c>
      <c r="D663" s="9">
        <v>10.68</v>
      </c>
      <c r="E663" s="9">
        <v>10.83</v>
      </c>
      <c r="F663" s="9">
        <v>9.545631</v>
      </c>
      <c r="G663" s="9">
        <v>5.23255E7</v>
      </c>
    </row>
    <row r="664">
      <c r="A664" s="15">
        <v>43186.0</v>
      </c>
      <c r="B664" s="9">
        <v>10.85</v>
      </c>
      <c r="C664" s="9">
        <v>10.92</v>
      </c>
      <c r="D664" s="9">
        <v>10.72</v>
      </c>
      <c r="E664" s="9">
        <v>10.83</v>
      </c>
      <c r="F664" s="9">
        <v>9.545631</v>
      </c>
      <c r="G664" s="9">
        <v>4.06773E7</v>
      </c>
    </row>
    <row r="665">
      <c r="A665" s="15">
        <v>43187.0</v>
      </c>
      <c r="B665" s="9">
        <v>10.83</v>
      </c>
      <c r="C665" s="9">
        <v>10.95</v>
      </c>
      <c r="D665" s="9">
        <v>10.73</v>
      </c>
      <c r="E665" s="9">
        <v>10.86</v>
      </c>
      <c r="F665" s="9">
        <v>9.572072</v>
      </c>
      <c r="G665" s="9">
        <v>4.22637E7</v>
      </c>
    </row>
    <row r="666">
      <c r="A666" s="15">
        <v>43188.0</v>
      </c>
      <c r="B666" s="9">
        <v>10.93</v>
      </c>
      <c r="C666" s="9">
        <v>11.13</v>
      </c>
      <c r="D666" s="9">
        <v>10.92</v>
      </c>
      <c r="E666" s="9">
        <v>11.08</v>
      </c>
      <c r="F666" s="9">
        <v>9.765981</v>
      </c>
      <c r="G666" s="9">
        <v>3.9864E7</v>
      </c>
    </row>
    <row r="667">
      <c r="A667" s="15">
        <v>43192.0</v>
      </c>
      <c r="B667" s="9">
        <v>11.06</v>
      </c>
      <c r="C667" s="9">
        <v>11.09</v>
      </c>
      <c r="D667" s="9">
        <v>10.7</v>
      </c>
      <c r="E667" s="9">
        <v>10.86</v>
      </c>
      <c r="F667" s="9">
        <v>9.572072</v>
      </c>
      <c r="G667" s="9">
        <v>4.35981E7</v>
      </c>
    </row>
    <row r="668">
      <c r="A668" s="15">
        <v>43193.0</v>
      </c>
      <c r="B668" s="9">
        <v>11.01</v>
      </c>
      <c r="C668" s="9">
        <v>11.18</v>
      </c>
      <c r="D668" s="9">
        <v>10.9</v>
      </c>
      <c r="E668" s="9">
        <v>11.15</v>
      </c>
      <c r="F668" s="9">
        <v>9.827681</v>
      </c>
      <c r="G668" s="9">
        <v>4.25239E7</v>
      </c>
    </row>
    <row r="669">
      <c r="A669" s="15">
        <v>43194.0</v>
      </c>
      <c r="B669" s="9">
        <v>10.87</v>
      </c>
      <c r="C669" s="9">
        <v>11.36</v>
      </c>
      <c r="D669" s="9">
        <v>10.8</v>
      </c>
      <c r="E669" s="9">
        <v>11.33</v>
      </c>
      <c r="F669" s="9">
        <v>9.986334</v>
      </c>
      <c r="G669" s="9">
        <v>4.48346E7</v>
      </c>
    </row>
    <row r="670">
      <c r="A670" s="15">
        <v>43195.0</v>
      </c>
      <c r="B670" s="9">
        <v>11.34</v>
      </c>
      <c r="C670" s="9">
        <v>11.38</v>
      </c>
      <c r="D670" s="9">
        <v>11.23</v>
      </c>
      <c r="E670" s="9">
        <v>11.35</v>
      </c>
      <c r="F670" s="9">
        <v>10.003963</v>
      </c>
      <c r="G670" s="9">
        <v>2.87556E7</v>
      </c>
    </row>
    <row r="671">
      <c r="A671" s="15">
        <v>43196.0</v>
      </c>
      <c r="B671" s="9">
        <v>11.28</v>
      </c>
      <c r="C671" s="9">
        <v>11.35</v>
      </c>
      <c r="D671" s="9">
        <v>11.07</v>
      </c>
      <c r="E671" s="9">
        <v>11.18</v>
      </c>
      <c r="F671" s="9">
        <v>9.854123</v>
      </c>
      <c r="G671" s="9">
        <v>3.19207E7</v>
      </c>
    </row>
    <row r="672">
      <c r="A672" s="15">
        <v>43199.0</v>
      </c>
      <c r="B672" s="9">
        <v>11.25</v>
      </c>
      <c r="C672" s="9">
        <v>11.38</v>
      </c>
      <c r="D672" s="9">
        <v>11.2</v>
      </c>
      <c r="E672" s="9">
        <v>11.25</v>
      </c>
      <c r="F672" s="9">
        <v>9.915821</v>
      </c>
      <c r="G672" s="9">
        <v>3.64627E7</v>
      </c>
    </row>
    <row r="673">
      <c r="A673" s="15">
        <v>43200.0</v>
      </c>
      <c r="B673" s="9">
        <v>11.44</v>
      </c>
      <c r="C673" s="9">
        <v>11.55</v>
      </c>
      <c r="D673" s="9">
        <v>11.41</v>
      </c>
      <c r="E673" s="9">
        <v>11.45</v>
      </c>
      <c r="F673" s="9">
        <v>10.092102</v>
      </c>
      <c r="G673" s="9">
        <v>4.31443E7</v>
      </c>
    </row>
    <row r="674">
      <c r="A674" s="15">
        <v>43201.0</v>
      </c>
      <c r="B674" s="9">
        <v>11.38</v>
      </c>
      <c r="C674" s="9">
        <v>11.49</v>
      </c>
      <c r="D674" s="9">
        <v>11.3</v>
      </c>
      <c r="E674" s="9">
        <v>11.43</v>
      </c>
      <c r="F674" s="9">
        <v>10.074474</v>
      </c>
      <c r="G674" s="9">
        <v>3.2979E7</v>
      </c>
    </row>
    <row r="675">
      <c r="A675" s="15">
        <v>43202.0</v>
      </c>
      <c r="B675" s="9">
        <v>11.5</v>
      </c>
      <c r="C675" s="9">
        <v>11.54</v>
      </c>
      <c r="D675" s="9">
        <v>11.25</v>
      </c>
      <c r="E675" s="9">
        <v>11.31</v>
      </c>
      <c r="F675" s="9">
        <v>9.968706</v>
      </c>
      <c r="G675" s="9">
        <v>4.71337E7</v>
      </c>
    </row>
    <row r="676">
      <c r="A676" s="15">
        <v>43203.0</v>
      </c>
      <c r="B676" s="9">
        <v>11.35</v>
      </c>
      <c r="C676" s="9">
        <v>11.39</v>
      </c>
      <c r="D676" s="9">
        <v>11.23</v>
      </c>
      <c r="E676" s="9">
        <v>11.28</v>
      </c>
      <c r="F676" s="9">
        <v>9.942263</v>
      </c>
      <c r="G676" s="9">
        <v>3.45988E7</v>
      </c>
    </row>
    <row r="677">
      <c r="A677" s="15">
        <v>43206.0</v>
      </c>
      <c r="B677" s="9">
        <v>11.36</v>
      </c>
      <c r="C677" s="9">
        <v>11.45</v>
      </c>
      <c r="D677" s="9">
        <v>11.27</v>
      </c>
      <c r="E677" s="9">
        <v>11.38</v>
      </c>
      <c r="F677" s="9">
        <v>10.030404</v>
      </c>
      <c r="G677" s="9">
        <v>3.28033E7</v>
      </c>
    </row>
    <row r="678">
      <c r="A678" s="15">
        <v>43207.0</v>
      </c>
      <c r="B678" s="9">
        <v>11.43</v>
      </c>
      <c r="C678" s="9">
        <v>11.45</v>
      </c>
      <c r="D678" s="9">
        <v>11.3</v>
      </c>
      <c r="E678" s="9">
        <v>11.38</v>
      </c>
      <c r="F678" s="9">
        <v>10.030404</v>
      </c>
      <c r="G678" s="9">
        <v>3.09068E7</v>
      </c>
    </row>
    <row r="679">
      <c r="A679" s="15">
        <v>43208.0</v>
      </c>
      <c r="B679" s="9">
        <v>11.38</v>
      </c>
      <c r="C679" s="9">
        <v>11.48</v>
      </c>
      <c r="D679" s="9">
        <v>11.3</v>
      </c>
      <c r="E679" s="9">
        <v>11.33</v>
      </c>
      <c r="F679" s="9">
        <v>9.986334</v>
      </c>
      <c r="G679" s="9">
        <v>4.62261E7</v>
      </c>
    </row>
    <row r="680">
      <c r="A680" s="15">
        <v>43209.0</v>
      </c>
      <c r="B680" s="9">
        <v>11.18</v>
      </c>
      <c r="C680" s="9">
        <v>11.25</v>
      </c>
      <c r="D680" s="9">
        <v>10.85</v>
      </c>
      <c r="E680" s="9">
        <v>10.96</v>
      </c>
      <c r="F680" s="9">
        <v>9.789824</v>
      </c>
      <c r="G680" s="9">
        <v>4.91542E7</v>
      </c>
    </row>
    <row r="681">
      <c r="A681" s="15">
        <v>43210.0</v>
      </c>
      <c r="B681" s="9">
        <v>11.01</v>
      </c>
      <c r="C681" s="9">
        <v>11.03</v>
      </c>
      <c r="D681" s="9">
        <v>10.78</v>
      </c>
      <c r="E681" s="9">
        <v>10.82</v>
      </c>
      <c r="F681" s="9">
        <v>9.66477</v>
      </c>
      <c r="G681" s="9">
        <v>4.493E7</v>
      </c>
    </row>
    <row r="682">
      <c r="A682" s="15">
        <v>43213.0</v>
      </c>
      <c r="B682" s="9">
        <v>10.84</v>
      </c>
      <c r="C682" s="9">
        <v>11.04</v>
      </c>
      <c r="D682" s="9">
        <v>10.83</v>
      </c>
      <c r="E682" s="9">
        <v>11.04</v>
      </c>
      <c r="F682" s="9">
        <v>9.86128</v>
      </c>
      <c r="G682" s="9">
        <v>3.19365E7</v>
      </c>
    </row>
    <row r="683">
      <c r="A683" s="15">
        <v>43214.0</v>
      </c>
      <c r="B683" s="9">
        <v>11.05</v>
      </c>
      <c r="C683" s="9">
        <v>11.17</v>
      </c>
      <c r="D683" s="9">
        <v>10.93</v>
      </c>
      <c r="E683" s="9">
        <v>10.96</v>
      </c>
      <c r="F683" s="9">
        <v>9.789824</v>
      </c>
      <c r="G683" s="9">
        <v>3.9625E7</v>
      </c>
    </row>
    <row r="684">
      <c r="A684" s="15">
        <v>43215.0</v>
      </c>
      <c r="B684" s="9">
        <v>10.96</v>
      </c>
      <c r="C684" s="9">
        <v>11.16</v>
      </c>
      <c r="D684" s="9">
        <v>10.87</v>
      </c>
      <c r="E684" s="9">
        <v>11.11</v>
      </c>
      <c r="F684" s="9">
        <v>9.923807</v>
      </c>
      <c r="G684" s="9">
        <v>4.03561E7</v>
      </c>
    </row>
    <row r="685">
      <c r="A685" s="15">
        <v>43216.0</v>
      </c>
      <c r="B685" s="9">
        <v>11.42</v>
      </c>
      <c r="C685" s="9">
        <v>11.53</v>
      </c>
      <c r="D685" s="9">
        <v>11.29</v>
      </c>
      <c r="E685" s="9">
        <v>11.43</v>
      </c>
      <c r="F685" s="9">
        <v>10.209641</v>
      </c>
      <c r="G685" s="9">
        <v>8.06768E7</v>
      </c>
    </row>
    <row r="686">
      <c r="A686" s="15">
        <v>43217.0</v>
      </c>
      <c r="B686" s="9">
        <v>11.4</v>
      </c>
      <c r="C686" s="9">
        <v>11.56</v>
      </c>
      <c r="D686" s="9">
        <v>11.38</v>
      </c>
      <c r="E686" s="9">
        <v>11.49</v>
      </c>
      <c r="F686" s="9">
        <v>10.263235</v>
      </c>
      <c r="G686" s="9">
        <v>3.33759E7</v>
      </c>
    </row>
    <row r="687">
      <c r="A687" s="15">
        <v>43220.0</v>
      </c>
      <c r="B687" s="9">
        <v>11.53</v>
      </c>
      <c r="C687" s="9">
        <v>11.73</v>
      </c>
      <c r="D687" s="9">
        <v>11.22</v>
      </c>
      <c r="E687" s="9">
        <v>11.24</v>
      </c>
      <c r="F687" s="9">
        <v>10.039927</v>
      </c>
      <c r="G687" s="9">
        <v>6.60909E7</v>
      </c>
    </row>
    <row r="688">
      <c r="A688" s="15">
        <v>43221.0</v>
      </c>
      <c r="B688" s="9">
        <v>11.25</v>
      </c>
      <c r="C688" s="9">
        <v>11.35</v>
      </c>
      <c r="D688" s="9">
        <v>11.1</v>
      </c>
      <c r="E688" s="9">
        <v>11.26</v>
      </c>
      <c r="F688" s="9">
        <v>10.057794</v>
      </c>
      <c r="G688" s="9">
        <v>6.14304E7</v>
      </c>
    </row>
    <row r="689">
      <c r="A689" s="15">
        <v>43222.0</v>
      </c>
      <c r="B689" s="9">
        <v>11.26</v>
      </c>
      <c r="C689" s="9">
        <v>11.27</v>
      </c>
      <c r="D689" s="9">
        <v>11.12</v>
      </c>
      <c r="E689" s="9">
        <v>11.21</v>
      </c>
      <c r="F689" s="9">
        <v>10.013129</v>
      </c>
      <c r="G689" s="9">
        <v>4.18995E7</v>
      </c>
    </row>
    <row r="690">
      <c r="A690" s="15">
        <v>43223.0</v>
      </c>
      <c r="B690" s="9">
        <v>11.17</v>
      </c>
      <c r="C690" s="9">
        <v>11.21</v>
      </c>
      <c r="D690" s="9">
        <v>10.97</v>
      </c>
      <c r="E690" s="9">
        <v>11.2</v>
      </c>
      <c r="F690" s="9">
        <v>10.0042</v>
      </c>
      <c r="G690" s="9">
        <v>3.89074E7</v>
      </c>
    </row>
    <row r="691">
      <c r="A691" s="15">
        <v>43224.0</v>
      </c>
      <c r="B691" s="9">
        <v>11.16</v>
      </c>
      <c r="C691" s="9">
        <v>11.41</v>
      </c>
      <c r="D691" s="9">
        <v>11.09</v>
      </c>
      <c r="E691" s="9">
        <v>11.36</v>
      </c>
      <c r="F691" s="9">
        <v>10.147115</v>
      </c>
      <c r="G691" s="9">
        <v>3.20435E7</v>
      </c>
    </row>
    <row r="692">
      <c r="A692" s="15">
        <v>43227.0</v>
      </c>
      <c r="B692" s="9">
        <v>11.36</v>
      </c>
      <c r="C692" s="9">
        <v>11.44</v>
      </c>
      <c r="D692" s="9">
        <v>11.31</v>
      </c>
      <c r="E692" s="9">
        <v>11.34</v>
      </c>
      <c r="F692" s="9">
        <v>10.129251</v>
      </c>
      <c r="G692" s="9">
        <v>2.75103E7</v>
      </c>
    </row>
    <row r="693">
      <c r="A693" s="15">
        <v>43228.0</v>
      </c>
      <c r="B693" s="9">
        <v>11.32</v>
      </c>
      <c r="C693" s="9">
        <v>11.37</v>
      </c>
      <c r="D693" s="9">
        <v>11.24</v>
      </c>
      <c r="E693" s="9">
        <v>11.27</v>
      </c>
      <c r="F693" s="9">
        <v>10.066726</v>
      </c>
      <c r="G693" s="9">
        <v>2.57541E7</v>
      </c>
    </row>
    <row r="694">
      <c r="A694" s="15">
        <v>43229.0</v>
      </c>
      <c r="B694" s="9">
        <v>11.21</v>
      </c>
      <c r="C694" s="9">
        <v>11.28</v>
      </c>
      <c r="D694" s="9">
        <v>11.02</v>
      </c>
      <c r="E694" s="9">
        <v>11.06</v>
      </c>
      <c r="F694" s="9">
        <v>9.879146</v>
      </c>
      <c r="G694" s="9">
        <v>4.3732E7</v>
      </c>
    </row>
    <row r="695">
      <c r="A695" s="15">
        <v>43230.0</v>
      </c>
      <c r="B695" s="9">
        <v>11.04</v>
      </c>
      <c r="C695" s="9">
        <v>11.25</v>
      </c>
      <c r="D695" s="9">
        <v>11.02</v>
      </c>
      <c r="E695" s="9">
        <v>11.21</v>
      </c>
      <c r="F695" s="9">
        <v>10.013129</v>
      </c>
      <c r="G695" s="9">
        <v>3.20238E7</v>
      </c>
    </row>
    <row r="696">
      <c r="A696" s="15">
        <v>43231.0</v>
      </c>
      <c r="B696" s="9">
        <v>11.22</v>
      </c>
      <c r="C696" s="9">
        <v>11.25</v>
      </c>
      <c r="D696" s="9">
        <v>11.16</v>
      </c>
      <c r="E696" s="9">
        <v>11.19</v>
      </c>
      <c r="F696" s="9">
        <v>9.995266</v>
      </c>
      <c r="G696" s="9">
        <v>1.98377E7</v>
      </c>
    </row>
    <row r="697">
      <c r="A697" s="15">
        <v>43234.0</v>
      </c>
      <c r="B697" s="9">
        <v>11.23</v>
      </c>
      <c r="C697" s="9">
        <v>11.29</v>
      </c>
      <c r="D697" s="9">
        <v>11.17</v>
      </c>
      <c r="E697" s="9">
        <v>11.18</v>
      </c>
      <c r="F697" s="9">
        <v>9.986335</v>
      </c>
      <c r="G697" s="9">
        <v>2.79031E7</v>
      </c>
    </row>
    <row r="698">
      <c r="A698" s="15">
        <v>43235.0</v>
      </c>
      <c r="B698" s="9">
        <v>11.1</v>
      </c>
      <c r="C698" s="9">
        <v>11.25</v>
      </c>
      <c r="D698" s="9">
        <v>11.06</v>
      </c>
      <c r="E698" s="9">
        <v>11.22</v>
      </c>
      <c r="F698" s="9">
        <v>10.022063</v>
      </c>
      <c r="G698" s="9">
        <v>2.69501E7</v>
      </c>
    </row>
    <row r="699">
      <c r="A699" s="15">
        <v>43236.0</v>
      </c>
      <c r="B699" s="9">
        <v>11.21</v>
      </c>
      <c r="C699" s="9">
        <v>11.4</v>
      </c>
      <c r="D699" s="9">
        <v>11.2</v>
      </c>
      <c r="E699" s="9">
        <v>11.4</v>
      </c>
      <c r="F699" s="9">
        <v>10.182844</v>
      </c>
      <c r="G699" s="9">
        <v>2.89767E7</v>
      </c>
    </row>
    <row r="700">
      <c r="A700" s="15">
        <v>43237.0</v>
      </c>
      <c r="B700" s="9">
        <v>11.4</v>
      </c>
      <c r="C700" s="9">
        <v>11.48</v>
      </c>
      <c r="D700" s="9">
        <v>11.38</v>
      </c>
      <c r="E700" s="9">
        <v>11.46</v>
      </c>
      <c r="F700" s="9">
        <v>10.236438</v>
      </c>
      <c r="G700" s="9">
        <v>2.07411E7</v>
      </c>
    </row>
    <row r="701">
      <c r="A701" s="15">
        <v>43238.0</v>
      </c>
      <c r="B701" s="9">
        <v>11.44</v>
      </c>
      <c r="C701" s="9">
        <v>11.47</v>
      </c>
      <c r="D701" s="9">
        <v>11.3</v>
      </c>
      <c r="E701" s="9">
        <v>11.33</v>
      </c>
      <c r="F701" s="9">
        <v>10.120317</v>
      </c>
      <c r="G701" s="9">
        <v>2.38937E7</v>
      </c>
    </row>
    <row r="702">
      <c r="A702" s="15">
        <v>43241.0</v>
      </c>
      <c r="B702" s="9">
        <v>11.42</v>
      </c>
      <c r="C702" s="9">
        <v>11.55</v>
      </c>
      <c r="D702" s="9">
        <v>11.39</v>
      </c>
      <c r="E702" s="9">
        <v>11.51</v>
      </c>
      <c r="F702" s="9">
        <v>10.281099</v>
      </c>
      <c r="G702" s="9">
        <v>3.10119E7</v>
      </c>
    </row>
    <row r="703">
      <c r="A703" s="15">
        <v>43242.0</v>
      </c>
      <c r="B703" s="9">
        <v>11.58</v>
      </c>
      <c r="C703" s="9">
        <v>11.64</v>
      </c>
      <c r="D703" s="9">
        <v>11.51</v>
      </c>
      <c r="E703" s="9">
        <v>11.52</v>
      </c>
      <c r="F703" s="9">
        <v>10.290033</v>
      </c>
      <c r="G703" s="9">
        <v>2.23609E7</v>
      </c>
    </row>
    <row r="704">
      <c r="A704" s="15">
        <v>43243.0</v>
      </c>
      <c r="B704" s="9">
        <v>11.5</v>
      </c>
      <c r="C704" s="9">
        <v>11.55</v>
      </c>
      <c r="D704" s="9">
        <v>11.33</v>
      </c>
      <c r="E704" s="9">
        <v>11.44</v>
      </c>
      <c r="F704" s="9">
        <v>10.218573</v>
      </c>
      <c r="G704" s="9">
        <v>2.3595E7</v>
      </c>
    </row>
    <row r="705">
      <c r="A705" s="15">
        <v>43244.0</v>
      </c>
      <c r="B705" s="9">
        <v>11.45</v>
      </c>
      <c r="C705" s="9">
        <v>11.65</v>
      </c>
      <c r="D705" s="9">
        <v>11.44</v>
      </c>
      <c r="E705" s="9">
        <v>11.62</v>
      </c>
      <c r="F705" s="9">
        <v>10.379354</v>
      </c>
      <c r="G705" s="9">
        <v>3.48763E7</v>
      </c>
    </row>
    <row r="706">
      <c r="A706" s="15">
        <v>43245.0</v>
      </c>
      <c r="B706" s="9">
        <v>11.56</v>
      </c>
      <c r="C706" s="9">
        <v>11.61</v>
      </c>
      <c r="D706" s="9">
        <v>11.47</v>
      </c>
      <c r="E706" s="9">
        <v>11.51</v>
      </c>
      <c r="F706" s="9">
        <v>10.281099</v>
      </c>
      <c r="G706" s="9">
        <v>1.93375E7</v>
      </c>
    </row>
    <row r="707">
      <c r="A707" s="15">
        <v>43249.0</v>
      </c>
      <c r="B707" s="9">
        <v>11.6</v>
      </c>
      <c r="C707" s="9">
        <v>11.62</v>
      </c>
      <c r="D707" s="9">
        <v>11.36</v>
      </c>
      <c r="E707" s="9">
        <v>11.44</v>
      </c>
      <c r="F707" s="9">
        <v>10.218573</v>
      </c>
      <c r="G707" s="9">
        <v>3.13243E7</v>
      </c>
    </row>
    <row r="708">
      <c r="A708" s="15">
        <v>43250.0</v>
      </c>
      <c r="B708" s="9">
        <v>11.53</v>
      </c>
      <c r="C708" s="9">
        <v>11.61</v>
      </c>
      <c r="D708" s="9">
        <v>11.47</v>
      </c>
      <c r="E708" s="9">
        <v>11.55</v>
      </c>
      <c r="F708" s="9">
        <v>10.316831</v>
      </c>
      <c r="G708" s="9">
        <v>2.55546E7</v>
      </c>
    </row>
    <row r="709">
      <c r="A709" s="15">
        <v>43251.0</v>
      </c>
      <c r="B709" s="9">
        <v>11.65</v>
      </c>
      <c r="C709" s="9">
        <v>11.74</v>
      </c>
      <c r="D709" s="9">
        <v>11.36</v>
      </c>
      <c r="E709" s="9">
        <v>11.55</v>
      </c>
      <c r="F709" s="9">
        <v>10.316831</v>
      </c>
      <c r="G709" s="9">
        <v>6.15632E7</v>
      </c>
    </row>
    <row r="710">
      <c r="A710" s="15">
        <v>43252.0</v>
      </c>
      <c r="B710" s="9">
        <v>11.67</v>
      </c>
      <c r="C710" s="9">
        <v>11.77</v>
      </c>
      <c r="D710" s="9">
        <v>11.61</v>
      </c>
      <c r="E710" s="9">
        <v>11.71</v>
      </c>
      <c r="F710" s="9">
        <v>10.459747</v>
      </c>
      <c r="G710" s="9">
        <v>3.54062E7</v>
      </c>
    </row>
    <row r="711">
      <c r="A711" s="15">
        <v>43255.0</v>
      </c>
      <c r="B711" s="9">
        <v>11.74</v>
      </c>
      <c r="C711" s="9">
        <v>11.79</v>
      </c>
      <c r="D711" s="9">
        <v>11.69</v>
      </c>
      <c r="E711" s="9">
        <v>11.74</v>
      </c>
      <c r="F711" s="9">
        <v>10.486544</v>
      </c>
      <c r="G711" s="9">
        <v>2.51413E7</v>
      </c>
    </row>
    <row r="712">
      <c r="A712" s="15">
        <v>43256.0</v>
      </c>
      <c r="B712" s="9">
        <v>11.74</v>
      </c>
      <c r="C712" s="9">
        <v>11.87</v>
      </c>
      <c r="D712" s="9">
        <v>11.68</v>
      </c>
      <c r="E712" s="9">
        <v>11.83</v>
      </c>
      <c r="F712" s="9">
        <v>10.566935</v>
      </c>
      <c r="G712" s="9">
        <v>3.10367E7</v>
      </c>
    </row>
    <row r="713">
      <c r="A713" s="15">
        <v>43257.0</v>
      </c>
      <c r="B713" s="9">
        <v>11.87</v>
      </c>
      <c r="C713" s="9">
        <v>12.0</v>
      </c>
      <c r="D713" s="9">
        <v>11.82</v>
      </c>
      <c r="E713" s="9">
        <v>11.97</v>
      </c>
      <c r="F713" s="9">
        <v>10.691988</v>
      </c>
      <c r="G713" s="9">
        <v>3.11105E7</v>
      </c>
    </row>
    <row r="714">
      <c r="A714" s="15">
        <v>43258.0</v>
      </c>
      <c r="B714" s="9">
        <v>11.97</v>
      </c>
      <c r="C714" s="9">
        <v>12.15</v>
      </c>
      <c r="D714" s="9">
        <v>11.96</v>
      </c>
      <c r="E714" s="9">
        <v>12.03</v>
      </c>
      <c r="F714" s="9">
        <v>10.74558</v>
      </c>
      <c r="G714" s="9">
        <v>4.73141E7</v>
      </c>
    </row>
    <row r="715">
      <c r="A715" s="15">
        <v>43259.0</v>
      </c>
      <c r="B715" s="9">
        <v>12.04</v>
      </c>
      <c r="C715" s="9">
        <v>12.12</v>
      </c>
      <c r="D715" s="9">
        <v>12.0</v>
      </c>
      <c r="E715" s="9">
        <v>12.1</v>
      </c>
      <c r="F715" s="9">
        <v>10.808107</v>
      </c>
      <c r="G715" s="9">
        <v>2.83719E7</v>
      </c>
    </row>
    <row r="716">
      <c r="A716" s="15">
        <v>43262.0</v>
      </c>
      <c r="B716" s="9">
        <v>12.1</v>
      </c>
      <c r="C716" s="9">
        <v>12.15</v>
      </c>
      <c r="D716" s="9">
        <v>12.02</v>
      </c>
      <c r="E716" s="9">
        <v>12.03</v>
      </c>
      <c r="F716" s="9">
        <v>10.74558</v>
      </c>
      <c r="G716" s="9">
        <v>3.03981E7</v>
      </c>
    </row>
    <row r="717">
      <c r="A717" s="15">
        <v>43263.0</v>
      </c>
      <c r="B717" s="9">
        <v>12.07</v>
      </c>
      <c r="C717" s="9">
        <v>12.15</v>
      </c>
      <c r="D717" s="9">
        <v>12.03</v>
      </c>
      <c r="E717" s="9">
        <v>12.11</v>
      </c>
      <c r="F717" s="9">
        <v>10.817039</v>
      </c>
      <c r="G717" s="9">
        <v>5.13954E7</v>
      </c>
    </row>
    <row r="718">
      <c r="A718" s="15">
        <v>43264.0</v>
      </c>
      <c r="B718" s="9">
        <v>12.1</v>
      </c>
      <c r="C718" s="9">
        <v>12.1</v>
      </c>
      <c r="D718" s="9">
        <v>11.96</v>
      </c>
      <c r="E718" s="9">
        <v>12.02</v>
      </c>
      <c r="F718" s="9">
        <v>10.73665</v>
      </c>
      <c r="G718" s="9">
        <v>2.84067E7</v>
      </c>
    </row>
    <row r="719">
      <c r="A719" s="15">
        <v>43265.0</v>
      </c>
      <c r="B719" s="9">
        <v>12.0</v>
      </c>
      <c r="C719" s="9">
        <v>12.01</v>
      </c>
      <c r="D719" s="9">
        <v>11.84</v>
      </c>
      <c r="E719" s="9">
        <v>11.89</v>
      </c>
      <c r="F719" s="9">
        <v>10.62053</v>
      </c>
      <c r="G719" s="9">
        <v>3.4523E7</v>
      </c>
    </row>
    <row r="720">
      <c r="A720" s="15">
        <v>43266.0</v>
      </c>
      <c r="B720" s="9">
        <v>11.84</v>
      </c>
      <c r="C720" s="9">
        <v>12.03</v>
      </c>
      <c r="D720" s="9">
        <v>11.8</v>
      </c>
      <c r="E720" s="9">
        <v>11.88</v>
      </c>
      <c r="F720" s="9">
        <v>10.611596</v>
      </c>
      <c r="G720" s="9">
        <v>5.63268E7</v>
      </c>
    </row>
    <row r="721">
      <c r="A721" s="15">
        <v>43269.0</v>
      </c>
      <c r="B721" s="9">
        <v>11.82</v>
      </c>
      <c r="C721" s="9">
        <v>12.04</v>
      </c>
      <c r="D721" s="9">
        <v>11.81</v>
      </c>
      <c r="E721" s="9">
        <v>11.99</v>
      </c>
      <c r="F721" s="9">
        <v>10.709852</v>
      </c>
      <c r="G721" s="9">
        <v>3.27065E7</v>
      </c>
    </row>
    <row r="722">
      <c r="A722" s="15">
        <v>43270.0</v>
      </c>
      <c r="B722" s="9">
        <v>11.82</v>
      </c>
      <c r="C722" s="9">
        <v>11.89</v>
      </c>
      <c r="D722" s="9">
        <v>11.67</v>
      </c>
      <c r="E722" s="9">
        <v>11.89</v>
      </c>
      <c r="F722" s="9">
        <v>10.62053</v>
      </c>
      <c r="G722" s="9">
        <v>4.00648E7</v>
      </c>
    </row>
    <row r="723">
      <c r="A723" s="15">
        <v>43271.0</v>
      </c>
      <c r="B723" s="9">
        <v>11.97</v>
      </c>
      <c r="C723" s="9">
        <v>12.05</v>
      </c>
      <c r="D723" s="9">
        <v>11.83</v>
      </c>
      <c r="E723" s="9">
        <v>11.87</v>
      </c>
      <c r="F723" s="9">
        <v>10.602664</v>
      </c>
      <c r="G723" s="9">
        <v>3.19648E7</v>
      </c>
    </row>
    <row r="724">
      <c r="A724" s="15">
        <v>43272.0</v>
      </c>
      <c r="B724" s="9">
        <v>11.8</v>
      </c>
      <c r="C724" s="9">
        <v>11.83</v>
      </c>
      <c r="D724" s="9">
        <v>11.64</v>
      </c>
      <c r="E724" s="9">
        <v>11.71</v>
      </c>
      <c r="F724" s="9">
        <v>10.459747</v>
      </c>
      <c r="G724" s="9">
        <v>3.33167E7</v>
      </c>
    </row>
    <row r="725">
      <c r="A725" s="15">
        <v>43273.0</v>
      </c>
      <c r="B725" s="9">
        <v>11.75</v>
      </c>
      <c r="C725" s="9">
        <v>11.87</v>
      </c>
      <c r="D725" s="9">
        <v>11.62</v>
      </c>
      <c r="E725" s="9">
        <v>11.65</v>
      </c>
      <c r="F725" s="9">
        <v>10.406152</v>
      </c>
      <c r="G725" s="9">
        <v>3.67035E7</v>
      </c>
    </row>
    <row r="726">
      <c r="A726" s="15">
        <v>43276.0</v>
      </c>
      <c r="B726" s="9">
        <v>11.63</v>
      </c>
      <c r="C726" s="9">
        <v>11.67</v>
      </c>
      <c r="D726" s="9">
        <v>11.38</v>
      </c>
      <c r="E726" s="9">
        <v>11.5</v>
      </c>
      <c r="F726" s="9">
        <v>10.272168</v>
      </c>
      <c r="G726" s="9">
        <v>3.61019E7</v>
      </c>
    </row>
    <row r="727">
      <c r="A727" s="15">
        <v>43277.0</v>
      </c>
      <c r="B727" s="9">
        <v>11.56</v>
      </c>
      <c r="C727" s="9">
        <v>11.63</v>
      </c>
      <c r="D727" s="9">
        <v>11.49</v>
      </c>
      <c r="E727" s="9">
        <v>11.52</v>
      </c>
      <c r="F727" s="9">
        <v>10.290033</v>
      </c>
      <c r="G727" s="9">
        <v>3.66277E7</v>
      </c>
    </row>
    <row r="728">
      <c r="A728" s="15">
        <v>43278.0</v>
      </c>
      <c r="B728" s="9">
        <v>11.54</v>
      </c>
      <c r="C728" s="9">
        <v>11.64</v>
      </c>
      <c r="D728" s="9">
        <v>11.4</v>
      </c>
      <c r="E728" s="9">
        <v>11.42</v>
      </c>
      <c r="F728" s="9">
        <v>10.20071</v>
      </c>
      <c r="G728" s="9">
        <v>2.7242E7</v>
      </c>
    </row>
    <row r="729">
      <c r="A729" s="15">
        <v>43279.0</v>
      </c>
      <c r="B729" s="9">
        <v>11.37</v>
      </c>
      <c r="C729" s="9">
        <v>11.4</v>
      </c>
      <c r="D729" s="9">
        <v>11.15</v>
      </c>
      <c r="E729" s="9">
        <v>11.28</v>
      </c>
      <c r="F729" s="9">
        <v>10.075657</v>
      </c>
      <c r="G729" s="9">
        <v>4.38364E7</v>
      </c>
    </row>
    <row r="730">
      <c r="A730" s="15">
        <v>43280.0</v>
      </c>
      <c r="B730" s="9">
        <v>11.32</v>
      </c>
      <c r="C730" s="9">
        <v>11.37</v>
      </c>
      <c r="D730" s="9">
        <v>11.03</v>
      </c>
      <c r="E730" s="9">
        <v>11.07</v>
      </c>
      <c r="F730" s="9">
        <v>9.888079</v>
      </c>
      <c r="G730" s="9">
        <v>4.47185E7</v>
      </c>
    </row>
    <row r="731">
      <c r="A731" s="15">
        <v>43283.0</v>
      </c>
      <c r="B731" s="9">
        <v>11.02</v>
      </c>
      <c r="C731" s="9">
        <v>11.11</v>
      </c>
      <c r="D731" s="9">
        <v>10.91</v>
      </c>
      <c r="E731" s="9">
        <v>11.1</v>
      </c>
      <c r="F731" s="9">
        <v>9.914875</v>
      </c>
      <c r="G731" s="9">
        <v>3.78928E7</v>
      </c>
    </row>
    <row r="732">
      <c r="A732" s="15">
        <v>43284.0</v>
      </c>
      <c r="B732" s="9">
        <v>11.1</v>
      </c>
      <c r="C732" s="9">
        <v>11.15</v>
      </c>
      <c r="D732" s="9">
        <v>10.94</v>
      </c>
      <c r="E732" s="9">
        <v>10.99</v>
      </c>
      <c r="F732" s="9">
        <v>9.816618</v>
      </c>
      <c r="G732" s="9">
        <v>1.65448E7</v>
      </c>
    </row>
    <row r="733">
      <c r="A733" s="15">
        <v>43286.0</v>
      </c>
      <c r="B733" s="9">
        <v>11.1</v>
      </c>
      <c r="C733" s="9">
        <v>11.14</v>
      </c>
      <c r="D733" s="9">
        <v>11.02</v>
      </c>
      <c r="E733" s="9">
        <v>11.05</v>
      </c>
      <c r="F733" s="9">
        <v>9.870214</v>
      </c>
      <c r="G733" s="9">
        <v>3.20085E7</v>
      </c>
    </row>
    <row r="734">
      <c r="A734" s="15">
        <v>43287.0</v>
      </c>
      <c r="B734" s="9">
        <v>11.04</v>
      </c>
      <c r="C734" s="9">
        <v>11.1</v>
      </c>
      <c r="D734" s="9">
        <v>10.92</v>
      </c>
      <c r="E734" s="9">
        <v>11.06</v>
      </c>
      <c r="F734" s="9">
        <v>9.879146</v>
      </c>
      <c r="G734" s="9">
        <v>2.56467E7</v>
      </c>
    </row>
    <row r="735">
      <c r="A735" s="15">
        <v>43290.0</v>
      </c>
      <c r="B735" s="9">
        <v>11.1</v>
      </c>
      <c r="C735" s="9">
        <v>11.26</v>
      </c>
      <c r="D735" s="9">
        <v>11.03</v>
      </c>
      <c r="E735" s="9">
        <v>11.2</v>
      </c>
      <c r="F735" s="9">
        <v>10.0042</v>
      </c>
      <c r="G735" s="9">
        <v>2.39168E7</v>
      </c>
    </row>
    <row r="736">
      <c r="A736" s="15">
        <v>43291.0</v>
      </c>
      <c r="B736" s="9">
        <v>11.2</v>
      </c>
      <c r="C736" s="9">
        <v>11.26</v>
      </c>
      <c r="D736" s="9">
        <v>11.17</v>
      </c>
      <c r="E736" s="9">
        <v>11.25</v>
      </c>
      <c r="F736" s="9">
        <v>10.048861</v>
      </c>
      <c r="G736" s="9">
        <v>2.12315E7</v>
      </c>
    </row>
    <row r="737">
      <c r="A737" s="15">
        <v>43292.0</v>
      </c>
      <c r="B737" s="9">
        <v>11.15</v>
      </c>
      <c r="C737" s="9">
        <v>11.17</v>
      </c>
      <c r="D737" s="9">
        <v>11.05</v>
      </c>
      <c r="E737" s="9">
        <v>11.07</v>
      </c>
      <c r="F737" s="9">
        <v>9.888079</v>
      </c>
      <c r="G737" s="9">
        <v>3.00301E7</v>
      </c>
    </row>
    <row r="738">
      <c r="A738" s="15">
        <v>43293.0</v>
      </c>
      <c r="B738" s="9">
        <v>11.1</v>
      </c>
      <c r="C738" s="9">
        <v>11.14</v>
      </c>
      <c r="D738" s="9">
        <v>11.0</v>
      </c>
      <c r="E738" s="9">
        <v>11.05</v>
      </c>
      <c r="F738" s="9">
        <v>9.870214</v>
      </c>
      <c r="G738" s="9">
        <v>2.70252E7</v>
      </c>
    </row>
    <row r="739">
      <c r="A739" s="15">
        <v>43294.0</v>
      </c>
      <c r="B739" s="9">
        <v>11.02</v>
      </c>
      <c r="C739" s="9">
        <v>11.05</v>
      </c>
      <c r="D739" s="9">
        <v>10.91</v>
      </c>
      <c r="E739" s="9">
        <v>10.98</v>
      </c>
      <c r="F739" s="9">
        <v>9.807687</v>
      </c>
      <c r="G739" s="9">
        <v>3.65615E7</v>
      </c>
    </row>
    <row r="740">
      <c r="A740" s="15">
        <v>43297.0</v>
      </c>
      <c r="B740" s="9">
        <v>10.95</v>
      </c>
      <c r="C740" s="9">
        <v>10.97</v>
      </c>
      <c r="D740" s="9">
        <v>10.76</v>
      </c>
      <c r="E740" s="9">
        <v>10.85</v>
      </c>
      <c r="F740" s="9">
        <v>9.691567</v>
      </c>
      <c r="G740" s="9">
        <v>4.61568E7</v>
      </c>
    </row>
    <row r="741">
      <c r="A741" s="15">
        <v>43298.0</v>
      </c>
      <c r="B741" s="9">
        <v>10.8</v>
      </c>
      <c r="C741" s="9">
        <v>10.9</v>
      </c>
      <c r="D741" s="9">
        <v>10.8</v>
      </c>
      <c r="E741" s="9">
        <v>10.86</v>
      </c>
      <c r="F741" s="9">
        <v>9.700499</v>
      </c>
      <c r="G741" s="9">
        <v>3.75843E7</v>
      </c>
    </row>
    <row r="742">
      <c r="A742" s="15">
        <v>43299.0</v>
      </c>
      <c r="B742" s="9">
        <v>10.85</v>
      </c>
      <c r="C742" s="9">
        <v>10.9</v>
      </c>
      <c r="D742" s="9">
        <v>10.81</v>
      </c>
      <c r="E742" s="9">
        <v>10.87</v>
      </c>
      <c r="F742" s="9">
        <v>9.70943</v>
      </c>
      <c r="G742" s="9">
        <v>3.642E7</v>
      </c>
    </row>
    <row r="743">
      <c r="A743" s="15">
        <v>43300.0</v>
      </c>
      <c r="B743" s="9">
        <v>10.89</v>
      </c>
      <c r="C743" s="9">
        <v>10.9</v>
      </c>
      <c r="D743" s="9">
        <v>10.77</v>
      </c>
      <c r="E743" s="9">
        <v>10.82</v>
      </c>
      <c r="F743" s="9">
        <v>9.66477</v>
      </c>
      <c r="G743" s="9">
        <v>4.03088E7</v>
      </c>
    </row>
    <row r="744">
      <c r="A744" s="15">
        <v>43301.0</v>
      </c>
      <c r="B744" s="9">
        <v>10.68</v>
      </c>
      <c r="C744" s="9">
        <v>10.72</v>
      </c>
      <c r="D744" s="9">
        <v>10.51</v>
      </c>
      <c r="E744" s="9">
        <v>10.56</v>
      </c>
      <c r="F744" s="9">
        <v>9.565134</v>
      </c>
      <c r="G744" s="9">
        <v>4.15312E7</v>
      </c>
    </row>
    <row r="745">
      <c r="A745" s="15">
        <v>43304.0</v>
      </c>
      <c r="B745" s="9">
        <v>10.56</v>
      </c>
      <c r="C745" s="9">
        <v>10.57</v>
      </c>
      <c r="D745" s="9">
        <v>10.42</v>
      </c>
      <c r="E745" s="9">
        <v>10.47</v>
      </c>
      <c r="F745" s="9">
        <v>9.483612</v>
      </c>
      <c r="G745" s="9">
        <v>3.4942E7</v>
      </c>
    </row>
    <row r="746">
      <c r="A746" s="15">
        <v>43305.0</v>
      </c>
      <c r="B746" s="9">
        <v>10.51</v>
      </c>
      <c r="C746" s="9">
        <v>10.74</v>
      </c>
      <c r="D746" s="9">
        <v>10.5</v>
      </c>
      <c r="E746" s="9">
        <v>10.57</v>
      </c>
      <c r="F746" s="9">
        <v>9.57419</v>
      </c>
      <c r="G746" s="9">
        <v>4.7303E7</v>
      </c>
    </row>
    <row r="747">
      <c r="A747" s="15">
        <v>43306.0</v>
      </c>
      <c r="B747" s="9">
        <v>10.32</v>
      </c>
      <c r="C747" s="9">
        <v>10.57</v>
      </c>
      <c r="D747" s="9">
        <v>10.12</v>
      </c>
      <c r="E747" s="9">
        <v>10.52</v>
      </c>
      <c r="F747" s="9">
        <v>9.528902</v>
      </c>
      <c r="G747" s="9">
        <v>9.24977E7</v>
      </c>
    </row>
    <row r="748">
      <c r="A748" s="15">
        <v>43307.0</v>
      </c>
      <c r="B748" s="9">
        <v>10.14</v>
      </c>
      <c r="C748" s="9">
        <v>10.16</v>
      </c>
      <c r="D748" s="9">
        <v>9.84</v>
      </c>
      <c r="E748" s="9">
        <v>9.89</v>
      </c>
      <c r="F748" s="9">
        <v>8.958256</v>
      </c>
      <c r="G748" s="9">
        <v>1.03893E8</v>
      </c>
    </row>
    <row r="749">
      <c r="A749" s="15">
        <v>43308.0</v>
      </c>
      <c r="B749" s="9">
        <v>9.96</v>
      </c>
      <c r="C749" s="9">
        <v>10.05</v>
      </c>
      <c r="D749" s="9">
        <v>9.91</v>
      </c>
      <c r="E749" s="9">
        <v>9.93</v>
      </c>
      <c r="F749" s="9">
        <v>8.994487</v>
      </c>
      <c r="G749" s="9">
        <v>4.61711E7</v>
      </c>
    </row>
    <row r="750">
      <c r="A750" s="15">
        <v>43311.0</v>
      </c>
      <c r="B750" s="9">
        <v>9.96</v>
      </c>
      <c r="C750" s="9">
        <v>10.1</v>
      </c>
      <c r="D750" s="9">
        <v>9.93</v>
      </c>
      <c r="E750" s="9">
        <v>10.07</v>
      </c>
      <c r="F750" s="9">
        <v>9.121297</v>
      </c>
      <c r="G750" s="9">
        <v>3.5877E7</v>
      </c>
    </row>
    <row r="751">
      <c r="A751" s="15">
        <v>43312.0</v>
      </c>
      <c r="B751" s="9">
        <v>10.11</v>
      </c>
      <c r="C751" s="9">
        <v>10.11</v>
      </c>
      <c r="D751" s="9">
        <v>10.0</v>
      </c>
      <c r="E751" s="9">
        <v>10.04</v>
      </c>
      <c r="F751" s="9">
        <v>9.094123</v>
      </c>
      <c r="G751" s="9">
        <v>3.80269E7</v>
      </c>
    </row>
    <row r="752">
      <c r="A752" s="15">
        <v>43313.0</v>
      </c>
      <c r="B752" s="9">
        <v>10.06</v>
      </c>
      <c r="C752" s="9">
        <v>10.08</v>
      </c>
      <c r="D752" s="9">
        <v>9.82</v>
      </c>
      <c r="E752" s="9">
        <v>9.9</v>
      </c>
      <c r="F752" s="9">
        <v>8.967312</v>
      </c>
      <c r="G752" s="9">
        <v>4.41267E7</v>
      </c>
    </row>
    <row r="753">
      <c r="A753" s="15">
        <v>43314.0</v>
      </c>
      <c r="B753" s="9">
        <v>9.9</v>
      </c>
      <c r="C753" s="9">
        <v>9.98</v>
      </c>
      <c r="D753" s="9">
        <v>9.84</v>
      </c>
      <c r="E753" s="9">
        <v>9.92</v>
      </c>
      <c r="F753" s="9">
        <v>8.985428</v>
      </c>
      <c r="G753" s="9">
        <v>4.03189E7</v>
      </c>
    </row>
    <row r="754">
      <c r="A754" s="15">
        <v>43315.0</v>
      </c>
      <c r="B754" s="9">
        <v>9.93</v>
      </c>
      <c r="C754" s="9">
        <v>10.06</v>
      </c>
      <c r="D754" s="9">
        <v>9.93</v>
      </c>
      <c r="E754" s="9">
        <v>10.04</v>
      </c>
      <c r="F754" s="9">
        <v>9.094123</v>
      </c>
      <c r="G754" s="9">
        <v>2.59251E7</v>
      </c>
    </row>
    <row r="755">
      <c r="A755" s="15">
        <v>43318.0</v>
      </c>
      <c r="B755" s="9">
        <v>10.0</v>
      </c>
      <c r="C755" s="9">
        <v>10.05</v>
      </c>
      <c r="D755" s="9">
        <v>9.97</v>
      </c>
      <c r="E755" s="9">
        <v>10.03</v>
      </c>
      <c r="F755" s="9">
        <v>9.085064</v>
      </c>
      <c r="G755" s="9">
        <v>2.22479E7</v>
      </c>
    </row>
    <row r="756">
      <c r="A756" s="15">
        <v>43319.0</v>
      </c>
      <c r="B756" s="9">
        <v>10.04</v>
      </c>
      <c r="C756" s="9">
        <v>10.1</v>
      </c>
      <c r="D756" s="9">
        <v>10.02</v>
      </c>
      <c r="E756" s="9">
        <v>10.08</v>
      </c>
      <c r="F756" s="9">
        <v>9.130355</v>
      </c>
      <c r="G756" s="9">
        <v>2.79612E7</v>
      </c>
    </row>
    <row r="757">
      <c r="A757" s="15">
        <v>43320.0</v>
      </c>
      <c r="B757" s="9">
        <v>10.05</v>
      </c>
      <c r="C757" s="9">
        <v>10.1</v>
      </c>
      <c r="D757" s="9">
        <v>10.04</v>
      </c>
      <c r="E757" s="9">
        <v>10.05</v>
      </c>
      <c r="F757" s="9">
        <v>9.103181</v>
      </c>
      <c r="G757" s="9">
        <v>2.26009E7</v>
      </c>
    </row>
    <row r="758">
      <c r="A758" s="15">
        <v>43321.0</v>
      </c>
      <c r="B758" s="9">
        <v>10.06</v>
      </c>
      <c r="C758" s="9">
        <v>10.07</v>
      </c>
      <c r="D758" s="9">
        <v>9.9</v>
      </c>
      <c r="E758" s="9">
        <v>9.91</v>
      </c>
      <c r="F758" s="9">
        <v>8.976371</v>
      </c>
      <c r="G758" s="9">
        <v>3.56826E7</v>
      </c>
    </row>
    <row r="759">
      <c r="A759" s="15">
        <v>43322.0</v>
      </c>
      <c r="B759" s="9">
        <v>9.91</v>
      </c>
      <c r="C759" s="9">
        <v>9.91</v>
      </c>
      <c r="D759" s="9">
        <v>9.72</v>
      </c>
      <c r="E759" s="9">
        <v>9.74</v>
      </c>
      <c r="F759" s="9">
        <v>8.822386</v>
      </c>
      <c r="G759" s="9">
        <v>3.91805E7</v>
      </c>
    </row>
    <row r="760">
      <c r="A760" s="15">
        <v>43325.0</v>
      </c>
      <c r="B760" s="9">
        <v>9.74</v>
      </c>
      <c r="C760" s="9">
        <v>9.75</v>
      </c>
      <c r="D760" s="9">
        <v>9.42</v>
      </c>
      <c r="E760" s="9">
        <v>9.46</v>
      </c>
      <c r="F760" s="9">
        <v>8.568765</v>
      </c>
      <c r="G760" s="9">
        <v>6.65862E7</v>
      </c>
    </row>
    <row r="761">
      <c r="A761" s="15">
        <v>43326.0</v>
      </c>
      <c r="B761" s="9">
        <v>9.51</v>
      </c>
      <c r="C761" s="9">
        <v>9.62</v>
      </c>
      <c r="D761" s="9">
        <v>9.45</v>
      </c>
      <c r="E761" s="9">
        <v>9.5</v>
      </c>
      <c r="F761" s="9">
        <v>8.604998</v>
      </c>
      <c r="G761" s="9">
        <v>3.76574E7</v>
      </c>
    </row>
    <row r="762">
      <c r="A762" s="15">
        <v>43327.0</v>
      </c>
      <c r="B762" s="9">
        <v>9.46</v>
      </c>
      <c r="C762" s="9">
        <v>9.5</v>
      </c>
      <c r="D762" s="9">
        <v>9.35</v>
      </c>
      <c r="E762" s="9">
        <v>9.45</v>
      </c>
      <c r="F762" s="9">
        <v>8.559706</v>
      </c>
      <c r="G762" s="9">
        <v>3.62986E7</v>
      </c>
    </row>
    <row r="763">
      <c r="A763" s="15">
        <v>43328.0</v>
      </c>
      <c r="B763" s="9">
        <v>9.5</v>
      </c>
      <c r="C763" s="9">
        <v>9.6</v>
      </c>
      <c r="D763" s="9">
        <v>9.49</v>
      </c>
      <c r="E763" s="9">
        <v>9.51</v>
      </c>
      <c r="F763" s="9">
        <v>8.614056</v>
      </c>
      <c r="G763" s="9">
        <v>2.88577E7</v>
      </c>
    </row>
    <row r="764">
      <c r="A764" s="15">
        <v>43329.0</v>
      </c>
      <c r="B764" s="9">
        <v>9.53</v>
      </c>
      <c r="C764" s="9">
        <v>9.6</v>
      </c>
      <c r="D764" s="9">
        <v>9.46</v>
      </c>
      <c r="E764" s="9">
        <v>9.55</v>
      </c>
      <c r="F764" s="9">
        <v>8.650288</v>
      </c>
      <c r="G764" s="9">
        <v>3.27429E7</v>
      </c>
    </row>
    <row r="765">
      <c r="A765" s="15">
        <v>43332.0</v>
      </c>
      <c r="B765" s="9">
        <v>9.56</v>
      </c>
      <c r="C765" s="9">
        <v>9.74</v>
      </c>
      <c r="D765" s="9">
        <v>9.56</v>
      </c>
      <c r="E765" s="9">
        <v>9.72</v>
      </c>
      <c r="F765" s="9">
        <v>8.804271</v>
      </c>
      <c r="G765" s="9">
        <v>2.52525E7</v>
      </c>
    </row>
    <row r="766">
      <c r="A766" s="15">
        <v>43333.0</v>
      </c>
      <c r="B766" s="9">
        <v>9.77</v>
      </c>
      <c r="C766" s="9">
        <v>9.9</v>
      </c>
      <c r="D766" s="9">
        <v>9.69</v>
      </c>
      <c r="E766" s="9">
        <v>9.86</v>
      </c>
      <c r="F766" s="9">
        <v>8.931081</v>
      </c>
      <c r="G766" s="9">
        <v>4.64139E7</v>
      </c>
    </row>
    <row r="767">
      <c r="A767" s="15">
        <v>43334.0</v>
      </c>
      <c r="B767" s="9">
        <v>9.79</v>
      </c>
      <c r="C767" s="9">
        <v>9.82</v>
      </c>
      <c r="D767" s="9">
        <v>9.68</v>
      </c>
      <c r="E767" s="9">
        <v>9.69</v>
      </c>
      <c r="F767" s="9">
        <v>8.777096</v>
      </c>
      <c r="G767" s="9">
        <v>3.08037E7</v>
      </c>
    </row>
    <row r="768">
      <c r="A768" s="15">
        <v>43335.0</v>
      </c>
      <c r="B768" s="9">
        <v>9.67</v>
      </c>
      <c r="C768" s="9">
        <v>9.69</v>
      </c>
      <c r="D768" s="9">
        <v>9.58</v>
      </c>
      <c r="E768" s="9">
        <v>9.63</v>
      </c>
      <c r="F768" s="9">
        <v>8.72275</v>
      </c>
      <c r="G768" s="9">
        <v>3.15118E7</v>
      </c>
    </row>
    <row r="769">
      <c r="A769" s="15">
        <v>43336.0</v>
      </c>
      <c r="B769" s="9">
        <v>9.65</v>
      </c>
      <c r="C769" s="9">
        <v>9.7</v>
      </c>
      <c r="D769" s="9">
        <v>9.61</v>
      </c>
      <c r="E769" s="9">
        <v>9.68</v>
      </c>
      <c r="F769" s="9">
        <v>8.768039</v>
      </c>
      <c r="G769" s="9">
        <v>1.838E7</v>
      </c>
    </row>
    <row r="770">
      <c r="A770" s="15">
        <v>43339.0</v>
      </c>
      <c r="B770" s="9">
        <v>9.75</v>
      </c>
      <c r="C770" s="9">
        <v>10.04</v>
      </c>
      <c r="D770" s="9">
        <v>9.73</v>
      </c>
      <c r="E770" s="9">
        <v>9.99</v>
      </c>
      <c r="F770" s="9">
        <v>9.048834</v>
      </c>
      <c r="G770" s="9">
        <v>4.97693E7</v>
      </c>
    </row>
    <row r="771">
      <c r="A771" s="15">
        <v>43340.0</v>
      </c>
      <c r="B771" s="9">
        <v>10.08</v>
      </c>
      <c r="C771" s="9">
        <v>10.09</v>
      </c>
      <c r="D771" s="9">
        <v>9.95</v>
      </c>
      <c r="E771" s="9">
        <v>10.01</v>
      </c>
      <c r="F771" s="9">
        <v>9.066948</v>
      </c>
      <c r="G771" s="9">
        <v>3.38455E7</v>
      </c>
    </row>
    <row r="772">
      <c r="A772" s="15">
        <v>43341.0</v>
      </c>
      <c r="B772" s="9">
        <v>10.01</v>
      </c>
      <c r="C772" s="9">
        <v>10.02</v>
      </c>
      <c r="D772" s="9">
        <v>9.9</v>
      </c>
      <c r="E772" s="9">
        <v>9.97</v>
      </c>
      <c r="F772" s="9">
        <v>9.030718</v>
      </c>
      <c r="G772" s="9">
        <v>3.73364E7</v>
      </c>
    </row>
    <row r="773">
      <c r="A773" s="15">
        <v>43342.0</v>
      </c>
      <c r="B773" s="9">
        <v>9.87</v>
      </c>
      <c r="C773" s="9">
        <v>9.91</v>
      </c>
      <c r="D773" s="9">
        <v>9.67</v>
      </c>
      <c r="E773" s="9">
        <v>9.7</v>
      </c>
      <c r="F773" s="9">
        <v>8.786155</v>
      </c>
      <c r="G773" s="9">
        <v>4.85393E7</v>
      </c>
    </row>
    <row r="774">
      <c r="A774" s="15">
        <v>43343.0</v>
      </c>
      <c r="B774" s="9">
        <v>9.64</v>
      </c>
      <c r="C774" s="9">
        <v>9.68</v>
      </c>
      <c r="D774" s="9">
        <v>9.4</v>
      </c>
      <c r="E774" s="9">
        <v>9.48</v>
      </c>
      <c r="F774" s="9">
        <v>8.586881</v>
      </c>
      <c r="G774" s="9">
        <v>7.64249E7</v>
      </c>
    </row>
    <row r="775">
      <c r="A775" s="15">
        <v>43347.0</v>
      </c>
      <c r="B775" s="9">
        <v>9.53</v>
      </c>
      <c r="C775" s="9">
        <v>9.58</v>
      </c>
      <c r="D775" s="9">
        <v>9.36</v>
      </c>
      <c r="E775" s="9">
        <v>9.47</v>
      </c>
      <c r="F775" s="9">
        <v>8.577824</v>
      </c>
      <c r="G775" s="9">
        <v>5.41111E7</v>
      </c>
    </row>
    <row r="776">
      <c r="A776" s="15">
        <v>43348.0</v>
      </c>
      <c r="B776" s="9">
        <v>9.47</v>
      </c>
      <c r="C776" s="9">
        <v>9.55</v>
      </c>
      <c r="D776" s="9">
        <v>9.32</v>
      </c>
      <c r="E776" s="9">
        <v>9.49</v>
      </c>
      <c r="F776" s="9">
        <v>8.595939</v>
      </c>
      <c r="G776" s="9">
        <v>4.45619E7</v>
      </c>
    </row>
    <row r="777">
      <c r="A777" s="15">
        <v>43349.0</v>
      </c>
      <c r="B777" s="9">
        <v>9.48</v>
      </c>
      <c r="C777" s="9">
        <v>9.55</v>
      </c>
      <c r="D777" s="9">
        <v>9.4</v>
      </c>
      <c r="E777" s="9">
        <v>9.43</v>
      </c>
      <c r="F777" s="9">
        <v>8.541593</v>
      </c>
      <c r="G777" s="9">
        <v>2.95191E7</v>
      </c>
    </row>
    <row r="778">
      <c r="A778" s="15">
        <v>43350.0</v>
      </c>
      <c r="B778" s="9">
        <v>9.41</v>
      </c>
      <c r="C778" s="9">
        <v>9.49</v>
      </c>
      <c r="D778" s="9">
        <v>9.25</v>
      </c>
      <c r="E778" s="9">
        <v>9.27</v>
      </c>
      <c r="F778" s="9">
        <v>8.396666</v>
      </c>
      <c r="G778" s="9">
        <v>5.12299E7</v>
      </c>
    </row>
    <row r="779">
      <c r="A779" s="15">
        <v>43353.0</v>
      </c>
      <c r="B779" s="9">
        <v>9.31</v>
      </c>
      <c r="C779" s="9">
        <v>9.49</v>
      </c>
      <c r="D779" s="9">
        <v>9.3</v>
      </c>
      <c r="E779" s="9">
        <v>9.38</v>
      </c>
      <c r="F779" s="9">
        <v>8.496303</v>
      </c>
      <c r="G779" s="9">
        <v>3.04217E7</v>
      </c>
    </row>
    <row r="780">
      <c r="A780" s="15">
        <v>43354.0</v>
      </c>
      <c r="B780" s="9">
        <v>9.35</v>
      </c>
      <c r="C780" s="9">
        <v>9.36</v>
      </c>
      <c r="D780" s="9">
        <v>9.22</v>
      </c>
      <c r="E780" s="9">
        <v>9.31</v>
      </c>
      <c r="F780" s="9">
        <v>8.432898</v>
      </c>
      <c r="G780" s="9">
        <v>2.71584E7</v>
      </c>
    </row>
    <row r="781">
      <c r="A781" s="15">
        <v>43355.0</v>
      </c>
      <c r="B781" s="9">
        <v>9.31</v>
      </c>
      <c r="C781" s="9">
        <v>9.42</v>
      </c>
      <c r="D781" s="9">
        <v>9.28</v>
      </c>
      <c r="E781" s="9">
        <v>9.34</v>
      </c>
      <c r="F781" s="9">
        <v>8.460072</v>
      </c>
      <c r="G781" s="9">
        <v>2.545E7</v>
      </c>
    </row>
    <row r="782">
      <c r="A782" s="15">
        <v>43356.0</v>
      </c>
      <c r="B782" s="9">
        <v>9.38</v>
      </c>
      <c r="C782" s="9">
        <v>9.41</v>
      </c>
      <c r="D782" s="9">
        <v>9.31</v>
      </c>
      <c r="E782" s="9">
        <v>9.37</v>
      </c>
      <c r="F782" s="9">
        <v>8.487244</v>
      </c>
      <c r="G782" s="9">
        <v>2.93157E7</v>
      </c>
    </row>
    <row r="783">
      <c r="A783" s="15">
        <v>43357.0</v>
      </c>
      <c r="B783" s="9">
        <v>9.38</v>
      </c>
      <c r="C783" s="9">
        <v>9.48</v>
      </c>
      <c r="D783" s="9">
        <v>9.36</v>
      </c>
      <c r="E783" s="9">
        <v>9.45</v>
      </c>
      <c r="F783" s="9">
        <v>8.559706</v>
      </c>
      <c r="G783" s="9">
        <v>3.00133E7</v>
      </c>
    </row>
    <row r="784">
      <c r="A784" s="15">
        <v>43360.0</v>
      </c>
      <c r="B784" s="9">
        <v>9.44</v>
      </c>
      <c r="C784" s="9">
        <v>9.6</v>
      </c>
      <c r="D784" s="9">
        <v>9.43</v>
      </c>
      <c r="E784" s="9">
        <v>9.55</v>
      </c>
      <c r="F784" s="9">
        <v>8.650288</v>
      </c>
      <c r="G784" s="9">
        <v>2.95444E7</v>
      </c>
    </row>
    <row r="785">
      <c r="A785" s="15">
        <v>43361.0</v>
      </c>
      <c r="B785" s="9">
        <v>9.54</v>
      </c>
      <c r="C785" s="9">
        <v>9.61</v>
      </c>
      <c r="D785" s="9">
        <v>9.48</v>
      </c>
      <c r="E785" s="9">
        <v>9.58</v>
      </c>
      <c r="F785" s="9">
        <v>8.67746</v>
      </c>
      <c r="G785" s="9">
        <v>5.70554E7</v>
      </c>
    </row>
    <row r="786">
      <c r="A786" s="15">
        <v>43362.0</v>
      </c>
      <c r="B786" s="9">
        <v>9.61</v>
      </c>
      <c r="C786" s="9">
        <v>9.83</v>
      </c>
      <c r="D786" s="9">
        <v>9.61</v>
      </c>
      <c r="E786" s="9">
        <v>9.78</v>
      </c>
      <c r="F786" s="9">
        <v>8.858618</v>
      </c>
      <c r="G786" s="9">
        <v>4.01115E7</v>
      </c>
    </row>
    <row r="787">
      <c r="A787" s="15">
        <v>43363.0</v>
      </c>
      <c r="B787" s="9">
        <v>9.83</v>
      </c>
      <c r="C787" s="9">
        <v>9.93</v>
      </c>
      <c r="D787" s="9">
        <v>9.71</v>
      </c>
      <c r="E787" s="9">
        <v>9.81</v>
      </c>
      <c r="F787" s="9">
        <v>8.885792</v>
      </c>
      <c r="G787" s="9">
        <v>4.63144E7</v>
      </c>
    </row>
    <row r="788">
      <c r="A788" s="15">
        <v>43364.0</v>
      </c>
      <c r="B788" s="9">
        <v>9.84</v>
      </c>
      <c r="C788" s="9">
        <v>9.94</v>
      </c>
      <c r="D788" s="9">
        <v>9.78</v>
      </c>
      <c r="E788" s="9">
        <v>9.85</v>
      </c>
      <c r="F788" s="9">
        <v>8.922024</v>
      </c>
      <c r="G788" s="9">
        <v>7.44886E7</v>
      </c>
    </row>
    <row r="789">
      <c r="A789" s="15">
        <v>43367.0</v>
      </c>
      <c r="B789" s="9">
        <v>9.78</v>
      </c>
      <c r="C789" s="9">
        <v>9.85</v>
      </c>
      <c r="D789" s="9">
        <v>9.52</v>
      </c>
      <c r="E789" s="9">
        <v>9.59</v>
      </c>
      <c r="F789" s="9">
        <v>8.686519</v>
      </c>
      <c r="G789" s="9">
        <v>4.31708E7</v>
      </c>
    </row>
    <row r="790">
      <c r="A790" s="15">
        <v>43368.0</v>
      </c>
      <c r="B790" s="9">
        <v>9.53</v>
      </c>
      <c r="C790" s="9">
        <v>9.56</v>
      </c>
      <c r="D790" s="9">
        <v>9.37</v>
      </c>
      <c r="E790" s="9">
        <v>9.39</v>
      </c>
      <c r="F790" s="9">
        <v>8.50536</v>
      </c>
      <c r="G790" s="9">
        <v>4.44061E7</v>
      </c>
    </row>
    <row r="791">
      <c r="A791" s="15">
        <v>43369.0</v>
      </c>
      <c r="B791" s="9">
        <v>9.38</v>
      </c>
      <c r="C791" s="9">
        <v>9.41</v>
      </c>
      <c r="D791" s="9">
        <v>9.27</v>
      </c>
      <c r="E791" s="9">
        <v>9.27</v>
      </c>
      <c r="F791" s="9">
        <v>8.396666</v>
      </c>
      <c r="G791" s="9">
        <v>5.85975E7</v>
      </c>
    </row>
    <row r="792">
      <c r="A792" s="15">
        <v>43370.0</v>
      </c>
      <c r="B792" s="9">
        <v>9.3</v>
      </c>
      <c r="C792" s="9">
        <v>9.33</v>
      </c>
      <c r="D792" s="9">
        <v>9.2</v>
      </c>
      <c r="E792" s="9">
        <v>9.23</v>
      </c>
      <c r="F792" s="9">
        <v>8.360434</v>
      </c>
      <c r="G792" s="9">
        <v>5.72722E7</v>
      </c>
    </row>
    <row r="793">
      <c r="A793" s="15">
        <v>43371.0</v>
      </c>
      <c r="B793" s="9">
        <v>9.22</v>
      </c>
      <c r="C793" s="9">
        <v>9.28</v>
      </c>
      <c r="D793" s="9">
        <v>9.09</v>
      </c>
      <c r="E793" s="9">
        <v>9.25</v>
      </c>
      <c r="F793" s="9">
        <v>8.37855</v>
      </c>
      <c r="G793" s="9">
        <v>3.09872E7</v>
      </c>
    </row>
    <row r="794">
      <c r="A794" s="15">
        <v>43374.0</v>
      </c>
      <c r="B794" s="9">
        <v>9.43</v>
      </c>
      <c r="C794" s="9">
        <v>9.44</v>
      </c>
      <c r="D794" s="9">
        <v>9.3</v>
      </c>
      <c r="E794" s="9">
        <v>9.32</v>
      </c>
      <c r="F794" s="9">
        <v>8.441955</v>
      </c>
      <c r="G794" s="9">
        <v>4.48647E7</v>
      </c>
    </row>
    <row r="795">
      <c r="A795" s="15">
        <v>43375.0</v>
      </c>
      <c r="B795" s="9">
        <v>9.27</v>
      </c>
      <c r="C795" s="9">
        <v>9.34</v>
      </c>
      <c r="D795" s="9">
        <v>9.18</v>
      </c>
      <c r="E795" s="9">
        <v>9.2</v>
      </c>
      <c r="F795" s="9">
        <v>8.333261</v>
      </c>
      <c r="G795" s="9">
        <v>4.18064E7</v>
      </c>
    </row>
    <row r="796">
      <c r="A796" s="15">
        <v>43376.0</v>
      </c>
      <c r="B796" s="9">
        <v>9.27</v>
      </c>
      <c r="C796" s="9">
        <v>9.31</v>
      </c>
      <c r="D796" s="9">
        <v>9.13</v>
      </c>
      <c r="E796" s="9">
        <v>9.13</v>
      </c>
      <c r="F796" s="9">
        <v>8.269855</v>
      </c>
      <c r="G796" s="9">
        <v>4.70231E7</v>
      </c>
    </row>
    <row r="797">
      <c r="A797" s="15">
        <v>43377.0</v>
      </c>
      <c r="B797" s="9">
        <v>9.13</v>
      </c>
      <c r="C797" s="9">
        <v>9.22</v>
      </c>
      <c r="D797" s="9">
        <v>9.09</v>
      </c>
      <c r="E797" s="9">
        <v>9.15</v>
      </c>
      <c r="F797" s="9">
        <v>8.287971</v>
      </c>
      <c r="G797" s="9">
        <v>3.88896E7</v>
      </c>
    </row>
    <row r="798">
      <c r="A798" s="15">
        <v>43378.0</v>
      </c>
      <c r="B798" s="9">
        <v>9.15</v>
      </c>
      <c r="C798" s="9">
        <v>9.22</v>
      </c>
      <c r="D798" s="9">
        <v>9.1</v>
      </c>
      <c r="E798" s="9">
        <v>9.12</v>
      </c>
      <c r="F798" s="9">
        <v>8.260797</v>
      </c>
      <c r="G798" s="9">
        <v>3.69522E7</v>
      </c>
    </row>
    <row r="799">
      <c r="A799" s="15">
        <v>43381.0</v>
      </c>
      <c r="B799" s="9">
        <v>9.1</v>
      </c>
      <c r="C799" s="9">
        <v>9.28</v>
      </c>
      <c r="D799" s="9">
        <v>9.09</v>
      </c>
      <c r="E799" s="9">
        <v>9.26</v>
      </c>
      <c r="F799" s="9">
        <v>8.387608</v>
      </c>
      <c r="G799" s="9">
        <v>4.36577E7</v>
      </c>
    </row>
    <row r="800">
      <c r="A800" s="15">
        <v>43382.0</v>
      </c>
      <c r="B800" s="9">
        <v>9.23</v>
      </c>
      <c r="C800" s="9">
        <v>9.31</v>
      </c>
      <c r="D800" s="9">
        <v>8.95</v>
      </c>
      <c r="E800" s="9">
        <v>8.95</v>
      </c>
      <c r="F800" s="9">
        <v>8.106812</v>
      </c>
      <c r="G800" s="9">
        <v>5.83569E7</v>
      </c>
    </row>
    <row r="801">
      <c r="A801" s="15">
        <v>43383.0</v>
      </c>
      <c r="B801" s="9">
        <v>8.95</v>
      </c>
      <c r="C801" s="9">
        <v>8.98</v>
      </c>
      <c r="D801" s="9">
        <v>8.81</v>
      </c>
      <c r="E801" s="9">
        <v>8.82</v>
      </c>
      <c r="F801" s="9">
        <v>7.989059</v>
      </c>
      <c r="G801" s="9">
        <v>5.41041E7</v>
      </c>
    </row>
    <row r="802">
      <c r="A802" s="15">
        <v>43384.0</v>
      </c>
      <c r="B802" s="9">
        <v>8.82</v>
      </c>
      <c r="C802" s="9">
        <v>8.99</v>
      </c>
      <c r="D802" s="9">
        <v>8.76</v>
      </c>
      <c r="E802" s="9">
        <v>8.81</v>
      </c>
      <c r="F802" s="9">
        <v>7.980003</v>
      </c>
      <c r="G802" s="9">
        <v>6.61708E7</v>
      </c>
    </row>
    <row r="803">
      <c r="A803" s="15">
        <v>43385.0</v>
      </c>
      <c r="B803" s="9">
        <v>8.95</v>
      </c>
      <c r="C803" s="9">
        <v>8.95</v>
      </c>
      <c r="D803" s="9">
        <v>8.55</v>
      </c>
      <c r="E803" s="9">
        <v>8.64</v>
      </c>
      <c r="F803" s="9">
        <v>7.826019</v>
      </c>
      <c r="G803" s="9">
        <v>5.93085E7</v>
      </c>
    </row>
    <row r="804">
      <c r="A804" s="15">
        <v>43388.0</v>
      </c>
      <c r="B804" s="9">
        <v>8.67</v>
      </c>
      <c r="C804" s="9">
        <v>8.85</v>
      </c>
      <c r="D804" s="9">
        <v>8.66</v>
      </c>
      <c r="E804" s="9">
        <v>8.81</v>
      </c>
      <c r="F804" s="9">
        <v>7.980003</v>
      </c>
      <c r="G804" s="9">
        <v>4.01832E7</v>
      </c>
    </row>
    <row r="805">
      <c r="A805" s="15">
        <v>43389.0</v>
      </c>
      <c r="B805" s="9">
        <v>8.87</v>
      </c>
      <c r="C805" s="9">
        <v>8.89</v>
      </c>
      <c r="D805" s="9">
        <v>8.73</v>
      </c>
      <c r="E805" s="9">
        <v>8.8</v>
      </c>
      <c r="F805" s="9">
        <v>7.970944</v>
      </c>
      <c r="G805" s="9">
        <v>3.6772E7</v>
      </c>
    </row>
    <row r="806">
      <c r="A806" s="15">
        <v>43390.0</v>
      </c>
      <c r="B806" s="9">
        <v>8.8</v>
      </c>
      <c r="C806" s="9">
        <v>8.86</v>
      </c>
      <c r="D806" s="9">
        <v>8.64</v>
      </c>
      <c r="E806" s="9">
        <v>8.76</v>
      </c>
      <c r="F806" s="9">
        <v>7.934714</v>
      </c>
      <c r="G806" s="9">
        <v>4.87951E7</v>
      </c>
    </row>
    <row r="807">
      <c r="A807" s="15">
        <v>43391.0</v>
      </c>
      <c r="B807" s="9">
        <v>8.74</v>
      </c>
      <c r="C807" s="9">
        <v>8.76</v>
      </c>
      <c r="D807" s="9">
        <v>8.5</v>
      </c>
      <c r="E807" s="9">
        <v>8.51</v>
      </c>
      <c r="F807" s="9">
        <v>7.708267</v>
      </c>
      <c r="G807" s="9">
        <v>5.96692E7</v>
      </c>
    </row>
    <row r="808">
      <c r="A808" s="15">
        <v>43392.0</v>
      </c>
      <c r="B808" s="9">
        <v>8.32</v>
      </c>
      <c r="C808" s="9">
        <v>8.53</v>
      </c>
      <c r="D808" s="9">
        <v>8.19</v>
      </c>
      <c r="E808" s="9">
        <v>8.5</v>
      </c>
      <c r="F808" s="9">
        <v>7.699208</v>
      </c>
      <c r="G808" s="9">
        <v>5.98311E7</v>
      </c>
    </row>
    <row r="809">
      <c r="A809" s="15">
        <v>43395.0</v>
      </c>
      <c r="B809" s="9">
        <v>8.38</v>
      </c>
      <c r="C809" s="9">
        <v>8.45</v>
      </c>
      <c r="D809" s="9">
        <v>8.27</v>
      </c>
      <c r="E809" s="9">
        <v>8.41</v>
      </c>
      <c r="F809" s="9">
        <v>7.754531</v>
      </c>
      <c r="G809" s="9">
        <v>3.98035E7</v>
      </c>
    </row>
    <row r="810">
      <c r="A810" s="15">
        <v>43396.0</v>
      </c>
      <c r="B810" s="9">
        <v>8.3</v>
      </c>
      <c r="C810" s="9">
        <v>8.64</v>
      </c>
      <c r="D810" s="9">
        <v>8.23</v>
      </c>
      <c r="E810" s="9">
        <v>8.59</v>
      </c>
      <c r="F810" s="9">
        <v>7.920503</v>
      </c>
      <c r="G810" s="9">
        <v>5.54433E7</v>
      </c>
    </row>
    <row r="811">
      <c r="A811" s="15">
        <v>43397.0</v>
      </c>
      <c r="B811" s="9">
        <v>8.5</v>
      </c>
      <c r="C811" s="9">
        <v>8.6</v>
      </c>
      <c r="D811" s="9">
        <v>8.17</v>
      </c>
      <c r="E811" s="9">
        <v>8.18</v>
      </c>
      <c r="F811" s="9">
        <v>7.542458</v>
      </c>
      <c r="G811" s="9">
        <v>5.88951E7</v>
      </c>
    </row>
    <row r="812">
      <c r="A812" s="15">
        <v>43398.0</v>
      </c>
      <c r="B812" s="9">
        <v>8.52</v>
      </c>
      <c r="C812" s="9">
        <v>9.0</v>
      </c>
      <c r="D812" s="9">
        <v>8.46</v>
      </c>
      <c r="E812" s="9">
        <v>8.99</v>
      </c>
      <c r="F812" s="9">
        <v>8.289328</v>
      </c>
      <c r="G812" s="9">
        <v>9.03992E7</v>
      </c>
    </row>
    <row r="813">
      <c r="A813" s="15">
        <v>43399.0</v>
      </c>
      <c r="B813" s="9">
        <v>8.96</v>
      </c>
      <c r="C813" s="9">
        <v>9.06</v>
      </c>
      <c r="D813" s="9">
        <v>8.86</v>
      </c>
      <c r="E813" s="9">
        <v>8.98</v>
      </c>
      <c r="F813" s="9">
        <v>8.280106</v>
      </c>
      <c r="G813" s="9">
        <v>1.006398E8</v>
      </c>
    </row>
    <row r="814">
      <c r="A814" s="15">
        <v>43402.0</v>
      </c>
      <c r="B814" s="9">
        <v>9.36</v>
      </c>
      <c r="C814" s="9">
        <v>9.59</v>
      </c>
      <c r="D814" s="9">
        <v>9.17</v>
      </c>
      <c r="E814" s="9">
        <v>9.28</v>
      </c>
      <c r="F814" s="9">
        <v>8.556725</v>
      </c>
      <c r="G814" s="9">
        <v>9.22751E7</v>
      </c>
    </row>
    <row r="815">
      <c r="A815" s="15">
        <v>43403.0</v>
      </c>
      <c r="B815" s="9">
        <v>9.31</v>
      </c>
      <c r="C815" s="9">
        <v>9.56</v>
      </c>
      <c r="D815" s="9">
        <v>9.27</v>
      </c>
      <c r="E815" s="9">
        <v>9.46</v>
      </c>
      <c r="F815" s="9">
        <v>8.722695</v>
      </c>
      <c r="G815" s="9">
        <v>5.8062E7</v>
      </c>
    </row>
    <row r="816">
      <c r="A816" s="15">
        <v>43404.0</v>
      </c>
      <c r="B816" s="9">
        <v>9.62</v>
      </c>
      <c r="C816" s="9">
        <v>9.67</v>
      </c>
      <c r="D816" s="9">
        <v>9.43</v>
      </c>
      <c r="E816" s="9">
        <v>9.55</v>
      </c>
      <c r="F816" s="9">
        <v>8.805681</v>
      </c>
      <c r="G816" s="9">
        <v>6.85071E7</v>
      </c>
    </row>
    <row r="817">
      <c r="A817" s="15">
        <v>43405.0</v>
      </c>
      <c r="B817" s="9">
        <v>9.54</v>
      </c>
      <c r="C817" s="9">
        <v>9.55</v>
      </c>
      <c r="D817" s="9">
        <v>9.26</v>
      </c>
      <c r="E817" s="9">
        <v>9.29</v>
      </c>
      <c r="F817" s="9">
        <v>8.565945</v>
      </c>
      <c r="G817" s="9">
        <v>5.97944E7</v>
      </c>
    </row>
    <row r="818">
      <c r="A818" s="15">
        <v>43406.0</v>
      </c>
      <c r="B818" s="9">
        <v>9.36</v>
      </c>
      <c r="C818" s="9">
        <v>9.45</v>
      </c>
      <c r="D818" s="9">
        <v>9.26</v>
      </c>
      <c r="E818" s="9">
        <v>9.38</v>
      </c>
      <c r="F818" s="9">
        <v>8.648931</v>
      </c>
      <c r="G818" s="9">
        <v>4.84992E7</v>
      </c>
    </row>
    <row r="819">
      <c r="A819" s="15">
        <v>43409.0</v>
      </c>
      <c r="B819" s="9">
        <v>9.38</v>
      </c>
      <c r="C819" s="9">
        <v>9.57</v>
      </c>
      <c r="D819" s="9">
        <v>9.35</v>
      </c>
      <c r="E819" s="9">
        <v>9.53</v>
      </c>
      <c r="F819" s="9">
        <v>8.787239</v>
      </c>
      <c r="G819" s="9">
        <v>4.12743E7</v>
      </c>
    </row>
    <row r="820">
      <c r="A820" s="15">
        <v>43410.0</v>
      </c>
      <c r="B820" s="9">
        <v>9.46</v>
      </c>
      <c r="C820" s="9">
        <v>9.57</v>
      </c>
      <c r="D820" s="9">
        <v>9.41</v>
      </c>
      <c r="E820" s="9">
        <v>9.54</v>
      </c>
      <c r="F820" s="9">
        <v>8.796461</v>
      </c>
      <c r="G820" s="9">
        <v>4.09286E7</v>
      </c>
    </row>
    <row r="821">
      <c r="A821" s="15">
        <v>43411.0</v>
      </c>
      <c r="B821" s="9">
        <v>9.6</v>
      </c>
      <c r="C821" s="9">
        <v>9.6</v>
      </c>
      <c r="D821" s="9">
        <v>9.45</v>
      </c>
      <c r="E821" s="9">
        <v>9.6</v>
      </c>
      <c r="F821" s="9">
        <v>8.851785</v>
      </c>
      <c r="G821" s="9">
        <v>3.73474E7</v>
      </c>
    </row>
    <row r="822">
      <c r="A822" s="15">
        <v>43412.0</v>
      </c>
      <c r="B822" s="9">
        <v>9.58</v>
      </c>
      <c r="C822" s="9">
        <v>9.65</v>
      </c>
      <c r="D822" s="9">
        <v>9.44</v>
      </c>
      <c r="E822" s="9">
        <v>9.46</v>
      </c>
      <c r="F822" s="9">
        <v>8.722695</v>
      </c>
      <c r="G822" s="9">
        <v>5.58101E7</v>
      </c>
    </row>
    <row r="823">
      <c r="A823" s="15">
        <v>43413.0</v>
      </c>
      <c r="B823" s="9">
        <v>9.38</v>
      </c>
      <c r="C823" s="9">
        <v>9.8</v>
      </c>
      <c r="D823" s="9">
        <v>9.27</v>
      </c>
      <c r="E823" s="9">
        <v>9.38</v>
      </c>
      <c r="F823" s="9">
        <v>8.648931</v>
      </c>
      <c r="G823" s="9">
        <v>5.22036E7</v>
      </c>
    </row>
    <row r="824">
      <c r="A824" s="15">
        <v>43416.0</v>
      </c>
      <c r="B824" s="9">
        <v>9.38</v>
      </c>
      <c r="C824" s="9">
        <v>9.58</v>
      </c>
      <c r="D824" s="9">
        <v>9.37</v>
      </c>
      <c r="E824" s="9">
        <v>9.49</v>
      </c>
      <c r="F824" s="9">
        <v>8.750357</v>
      </c>
      <c r="G824" s="9">
        <v>3.63172E7</v>
      </c>
    </row>
    <row r="825">
      <c r="A825" s="15">
        <v>43417.0</v>
      </c>
      <c r="B825" s="9">
        <v>9.53</v>
      </c>
      <c r="C825" s="9">
        <v>9.67</v>
      </c>
      <c r="D825" s="9">
        <v>9.47</v>
      </c>
      <c r="E825" s="9">
        <v>9.54</v>
      </c>
      <c r="F825" s="9">
        <v>8.796461</v>
      </c>
      <c r="G825" s="9">
        <v>3.3098E7</v>
      </c>
    </row>
    <row r="826">
      <c r="A826" s="15">
        <v>43418.0</v>
      </c>
      <c r="B826" s="9">
        <v>9.63</v>
      </c>
      <c r="C826" s="9">
        <v>9.67</v>
      </c>
      <c r="D826" s="9">
        <v>9.43</v>
      </c>
      <c r="E826" s="9">
        <v>9.54</v>
      </c>
      <c r="F826" s="9">
        <v>8.796461</v>
      </c>
      <c r="G826" s="9">
        <v>4.66776E7</v>
      </c>
    </row>
    <row r="827">
      <c r="A827" s="15">
        <v>43419.0</v>
      </c>
      <c r="B827" s="9">
        <v>9.5</v>
      </c>
      <c r="C827" s="9">
        <v>9.53</v>
      </c>
      <c r="D827" s="9">
        <v>9.12</v>
      </c>
      <c r="E827" s="9">
        <v>9.31</v>
      </c>
      <c r="F827" s="9">
        <v>8.584388</v>
      </c>
      <c r="G827" s="9">
        <v>5.71701E7</v>
      </c>
    </row>
    <row r="828">
      <c r="A828" s="15">
        <v>43420.0</v>
      </c>
      <c r="B828" s="9">
        <v>9.28</v>
      </c>
      <c r="C828" s="9">
        <v>9.31</v>
      </c>
      <c r="D828" s="9">
        <v>8.98</v>
      </c>
      <c r="E828" s="9">
        <v>9.05</v>
      </c>
      <c r="F828" s="9">
        <v>8.34465</v>
      </c>
      <c r="G828" s="9">
        <v>5.45825E7</v>
      </c>
    </row>
    <row r="829">
      <c r="A829" s="15">
        <v>43423.0</v>
      </c>
      <c r="B829" s="9">
        <v>9.02</v>
      </c>
      <c r="C829" s="9">
        <v>9.36</v>
      </c>
      <c r="D829" s="9">
        <v>8.96</v>
      </c>
      <c r="E829" s="9">
        <v>9.25</v>
      </c>
      <c r="F829" s="9">
        <v>8.529062</v>
      </c>
      <c r="G829" s="9">
        <v>5.62925E7</v>
      </c>
    </row>
    <row r="830">
      <c r="A830" s="15">
        <v>43424.0</v>
      </c>
      <c r="B830" s="9">
        <v>9.1</v>
      </c>
      <c r="C830" s="9">
        <v>9.22</v>
      </c>
      <c r="D830" s="9">
        <v>9.01</v>
      </c>
      <c r="E830" s="9">
        <v>9.06</v>
      </c>
      <c r="F830" s="9">
        <v>8.353872</v>
      </c>
      <c r="G830" s="9">
        <v>3.51599E7</v>
      </c>
    </row>
    <row r="831">
      <c r="A831" s="15">
        <v>43425.0</v>
      </c>
      <c r="B831" s="9">
        <v>9.05</v>
      </c>
      <c r="C831" s="9">
        <v>9.2</v>
      </c>
      <c r="D831" s="9">
        <v>8.98</v>
      </c>
      <c r="E831" s="9">
        <v>9.11</v>
      </c>
      <c r="F831" s="9">
        <v>8.399974</v>
      </c>
      <c r="G831" s="9">
        <v>2.58827E7</v>
      </c>
    </row>
    <row r="832">
      <c r="A832" s="15">
        <v>43427.0</v>
      </c>
      <c r="B832" s="9">
        <v>9.07</v>
      </c>
      <c r="C832" s="9">
        <v>9.22</v>
      </c>
      <c r="D832" s="9">
        <v>9.03</v>
      </c>
      <c r="E832" s="9">
        <v>9.13</v>
      </c>
      <c r="F832" s="9">
        <v>8.418415</v>
      </c>
      <c r="G832" s="9">
        <v>1.35208E7</v>
      </c>
    </row>
    <row r="833">
      <c r="A833" s="15">
        <v>43430.0</v>
      </c>
      <c r="B833" s="9">
        <v>9.23</v>
      </c>
      <c r="C833" s="9">
        <v>9.53</v>
      </c>
      <c r="D833" s="9">
        <v>9.17</v>
      </c>
      <c r="E833" s="9">
        <v>9.4</v>
      </c>
      <c r="F833" s="9">
        <v>8.667371</v>
      </c>
      <c r="G833" s="9">
        <v>4.63044E7</v>
      </c>
    </row>
    <row r="834">
      <c r="A834" s="15">
        <v>43431.0</v>
      </c>
      <c r="B834" s="9">
        <v>9.37</v>
      </c>
      <c r="C834" s="9">
        <v>9.43</v>
      </c>
      <c r="D834" s="9">
        <v>9.25</v>
      </c>
      <c r="E834" s="9">
        <v>9.28</v>
      </c>
      <c r="F834" s="9">
        <v>8.556725</v>
      </c>
      <c r="G834" s="9">
        <v>3.42832E7</v>
      </c>
    </row>
    <row r="835">
      <c r="A835" s="15">
        <v>43432.0</v>
      </c>
      <c r="B835" s="9">
        <v>9.27</v>
      </c>
      <c r="C835" s="9">
        <v>9.44</v>
      </c>
      <c r="D835" s="9">
        <v>9.17</v>
      </c>
      <c r="E835" s="9">
        <v>9.41</v>
      </c>
      <c r="F835" s="9">
        <v>8.676593</v>
      </c>
      <c r="G835" s="9">
        <v>3.31995E7</v>
      </c>
    </row>
    <row r="836">
      <c r="A836" s="15">
        <v>43433.0</v>
      </c>
      <c r="B836" s="9">
        <v>9.37</v>
      </c>
      <c r="C836" s="9">
        <v>9.44</v>
      </c>
      <c r="D836" s="9">
        <v>9.26</v>
      </c>
      <c r="E836" s="9">
        <v>9.37</v>
      </c>
      <c r="F836" s="9">
        <v>8.63971</v>
      </c>
      <c r="G836" s="9">
        <v>2.92076E7</v>
      </c>
    </row>
    <row r="837">
      <c r="A837" s="15">
        <v>43434.0</v>
      </c>
      <c r="B837" s="9">
        <v>9.37</v>
      </c>
      <c r="C837" s="9">
        <v>9.48</v>
      </c>
      <c r="D837" s="9">
        <v>9.36</v>
      </c>
      <c r="E837" s="9">
        <v>9.41</v>
      </c>
      <c r="F837" s="9">
        <v>8.676593</v>
      </c>
      <c r="G837" s="9">
        <v>3.62695E7</v>
      </c>
    </row>
    <row r="838">
      <c r="A838" s="15">
        <v>43437.0</v>
      </c>
      <c r="B838" s="9">
        <v>9.71</v>
      </c>
      <c r="C838" s="9">
        <v>9.85</v>
      </c>
      <c r="D838" s="9">
        <v>9.6</v>
      </c>
      <c r="E838" s="9">
        <v>9.6</v>
      </c>
      <c r="F838" s="9">
        <v>8.851785</v>
      </c>
      <c r="G838" s="9">
        <v>6.46686E7</v>
      </c>
    </row>
    <row r="839">
      <c r="A839" s="15">
        <v>43438.0</v>
      </c>
      <c r="B839" s="9">
        <v>9.55</v>
      </c>
      <c r="C839" s="9">
        <v>9.6</v>
      </c>
      <c r="D839" s="9">
        <v>9.18</v>
      </c>
      <c r="E839" s="9">
        <v>9.18</v>
      </c>
      <c r="F839" s="9">
        <v>8.464518</v>
      </c>
      <c r="G839" s="9">
        <v>5.79303E7</v>
      </c>
    </row>
    <row r="840">
      <c r="A840" s="15">
        <v>43440.0</v>
      </c>
      <c r="B840" s="9">
        <v>9.12</v>
      </c>
      <c r="C840" s="9">
        <v>9.12</v>
      </c>
      <c r="D840" s="9">
        <v>8.92</v>
      </c>
      <c r="E840" s="9">
        <v>9.02</v>
      </c>
      <c r="F840" s="9">
        <v>8.316989</v>
      </c>
      <c r="G840" s="9">
        <v>5.39636E7</v>
      </c>
    </row>
    <row r="841">
      <c r="A841" s="15">
        <v>43441.0</v>
      </c>
      <c r="B841" s="9">
        <v>9.02</v>
      </c>
      <c r="C841" s="9">
        <v>9.13</v>
      </c>
      <c r="D841" s="9">
        <v>8.8</v>
      </c>
      <c r="E841" s="9">
        <v>8.82</v>
      </c>
      <c r="F841" s="9">
        <v>8.132576</v>
      </c>
      <c r="G841" s="9">
        <v>4.35348E7</v>
      </c>
    </row>
    <row r="842">
      <c r="A842" s="15">
        <v>43444.0</v>
      </c>
      <c r="B842" s="9">
        <v>8.83</v>
      </c>
      <c r="C842" s="9">
        <v>8.85</v>
      </c>
      <c r="D842" s="9">
        <v>8.38</v>
      </c>
      <c r="E842" s="9">
        <v>8.52</v>
      </c>
      <c r="F842" s="9">
        <v>7.855958</v>
      </c>
      <c r="G842" s="9">
        <v>5.64997E7</v>
      </c>
    </row>
    <row r="843">
      <c r="A843" s="15">
        <v>43445.0</v>
      </c>
      <c r="B843" s="9">
        <v>8.72</v>
      </c>
      <c r="C843" s="9">
        <v>8.8</v>
      </c>
      <c r="D843" s="9">
        <v>8.5</v>
      </c>
      <c r="E843" s="9">
        <v>8.54</v>
      </c>
      <c r="F843" s="9">
        <v>7.874399</v>
      </c>
      <c r="G843" s="9">
        <v>4.22945E7</v>
      </c>
    </row>
    <row r="844">
      <c r="A844" s="15">
        <v>43446.0</v>
      </c>
      <c r="B844" s="9">
        <v>8.64</v>
      </c>
      <c r="C844" s="9">
        <v>8.73</v>
      </c>
      <c r="D844" s="9">
        <v>8.59</v>
      </c>
      <c r="E844" s="9">
        <v>8.64</v>
      </c>
      <c r="F844" s="9">
        <v>7.966605</v>
      </c>
      <c r="G844" s="9">
        <v>4.06027E7</v>
      </c>
    </row>
    <row r="845">
      <c r="A845" s="15">
        <v>43447.0</v>
      </c>
      <c r="B845" s="9">
        <v>8.67</v>
      </c>
      <c r="C845" s="9">
        <v>8.7</v>
      </c>
      <c r="D845" s="9">
        <v>8.46</v>
      </c>
      <c r="E845" s="9">
        <v>8.5</v>
      </c>
      <c r="F845" s="9">
        <v>7.837517</v>
      </c>
      <c r="G845" s="9">
        <v>3.42004E7</v>
      </c>
    </row>
    <row r="846">
      <c r="A846" s="15">
        <v>43448.0</v>
      </c>
      <c r="B846" s="9">
        <v>8.52</v>
      </c>
      <c r="C846" s="9">
        <v>8.68</v>
      </c>
      <c r="D846" s="9">
        <v>8.46</v>
      </c>
      <c r="E846" s="9">
        <v>8.52</v>
      </c>
      <c r="F846" s="9">
        <v>7.855958</v>
      </c>
      <c r="G846" s="9">
        <v>3.56133E7</v>
      </c>
    </row>
    <row r="847">
      <c r="A847" s="15">
        <v>43451.0</v>
      </c>
      <c r="B847" s="9">
        <v>8.48</v>
      </c>
      <c r="C847" s="9">
        <v>8.72</v>
      </c>
      <c r="D847" s="9">
        <v>8.41</v>
      </c>
      <c r="E847" s="9">
        <v>8.5</v>
      </c>
      <c r="F847" s="9">
        <v>7.837517</v>
      </c>
      <c r="G847" s="9">
        <v>4.44699E7</v>
      </c>
    </row>
    <row r="848">
      <c r="A848" s="15">
        <v>43452.0</v>
      </c>
      <c r="B848" s="9">
        <v>8.55</v>
      </c>
      <c r="C848" s="9">
        <v>8.68</v>
      </c>
      <c r="D848" s="9">
        <v>8.41</v>
      </c>
      <c r="E848" s="9">
        <v>8.47</v>
      </c>
      <c r="F848" s="9">
        <v>7.809855</v>
      </c>
      <c r="G848" s="9">
        <v>3.8263E7</v>
      </c>
    </row>
    <row r="849">
      <c r="A849" s="15">
        <v>43453.0</v>
      </c>
      <c r="B849" s="9">
        <v>8.46</v>
      </c>
      <c r="C849" s="9">
        <v>8.65</v>
      </c>
      <c r="D849" s="9">
        <v>8.27</v>
      </c>
      <c r="E849" s="9">
        <v>8.32</v>
      </c>
      <c r="F849" s="9">
        <v>7.671545</v>
      </c>
      <c r="G849" s="9">
        <v>7.52729E7</v>
      </c>
    </row>
    <row r="850">
      <c r="A850" s="15">
        <v>43454.0</v>
      </c>
      <c r="B850" s="9">
        <v>8.33</v>
      </c>
      <c r="C850" s="9">
        <v>8.42</v>
      </c>
      <c r="D850" s="9">
        <v>8.18</v>
      </c>
      <c r="E850" s="9">
        <v>8.26</v>
      </c>
      <c r="F850" s="9">
        <v>7.616223</v>
      </c>
      <c r="G850" s="9">
        <v>5.89262E7</v>
      </c>
    </row>
    <row r="851">
      <c r="A851" s="15">
        <v>43455.0</v>
      </c>
      <c r="B851" s="9">
        <v>8.22</v>
      </c>
      <c r="C851" s="9">
        <v>8.4</v>
      </c>
      <c r="D851" s="9">
        <v>8.04</v>
      </c>
      <c r="E851" s="9">
        <v>8.05</v>
      </c>
      <c r="F851" s="9">
        <v>7.422589</v>
      </c>
      <c r="G851" s="9">
        <v>5.75423E7</v>
      </c>
    </row>
    <row r="852">
      <c r="A852" s="15">
        <v>43458.0</v>
      </c>
      <c r="B852" s="9">
        <v>8.01</v>
      </c>
      <c r="C852" s="9">
        <v>8.01</v>
      </c>
      <c r="D852" s="9">
        <v>7.61</v>
      </c>
      <c r="E852" s="9">
        <v>7.63</v>
      </c>
      <c r="F852" s="9">
        <v>7.035324</v>
      </c>
      <c r="G852" s="9">
        <v>3.87095E7</v>
      </c>
    </row>
    <row r="853">
      <c r="A853" s="15">
        <v>43460.0</v>
      </c>
      <c r="B853" s="9">
        <v>7.73</v>
      </c>
      <c r="C853" s="9">
        <v>7.86</v>
      </c>
      <c r="D853" s="9">
        <v>7.41</v>
      </c>
      <c r="E853" s="9">
        <v>7.85</v>
      </c>
      <c r="F853" s="9">
        <v>7.238178</v>
      </c>
      <c r="G853" s="9">
        <v>5.881E7</v>
      </c>
    </row>
    <row r="854">
      <c r="A854" s="15">
        <v>43461.0</v>
      </c>
      <c r="B854" s="9">
        <v>7.82</v>
      </c>
      <c r="C854" s="9">
        <v>7.85</v>
      </c>
      <c r="D854" s="9">
        <v>7.53</v>
      </c>
      <c r="E854" s="9">
        <v>7.85</v>
      </c>
      <c r="F854" s="9">
        <v>7.238178</v>
      </c>
      <c r="G854" s="9">
        <v>4.9813E7</v>
      </c>
    </row>
    <row r="855">
      <c r="A855" s="15">
        <v>43462.0</v>
      </c>
      <c r="B855" s="9">
        <v>7.83</v>
      </c>
      <c r="C855" s="9">
        <v>8.04</v>
      </c>
      <c r="D855" s="9">
        <v>7.76</v>
      </c>
      <c r="E855" s="9">
        <v>7.81</v>
      </c>
      <c r="F855" s="9">
        <v>7.201295</v>
      </c>
      <c r="G855" s="9">
        <v>4.73317E7</v>
      </c>
    </row>
    <row r="856">
      <c r="A856" s="15">
        <v>43465.0</v>
      </c>
      <c r="B856" s="9">
        <v>7.85</v>
      </c>
      <c r="C856" s="9">
        <v>7.86</v>
      </c>
      <c r="D856" s="9">
        <v>7.5</v>
      </c>
      <c r="E856" s="9">
        <v>7.65</v>
      </c>
      <c r="F856" s="9">
        <v>7.053765</v>
      </c>
      <c r="G856" s="9">
        <v>5.7816E7</v>
      </c>
    </row>
    <row r="857">
      <c r="A857" s="15">
        <v>43467.0</v>
      </c>
      <c r="B857" s="9">
        <v>7.53</v>
      </c>
      <c r="C857" s="9">
        <v>8.02</v>
      </c>
      <c r="D857" s="9">
        <v>7.48</v>
      </c>
      <c r="E857" s="9">
        <v>7.9</v>
      </c>
      <c r="F857" s="9">
        <v>7.28428</v>
      </c>
      <c r="G857" s="9">
        <v>4.74944E7</v>
      </c>
    </row>
    <row r="858">
      <c r="A858" s="15">
        <v>43468.0</v>
      </c>
      <c r="B858" s="9">
        <v>7.97</v>
      </c>
      <c r="C858" s="9">
        <v>7.99</v>
      </c>
      <c r="D858" s="9">
        <v>7.78</v>
      </c>
      <c r="E858" s="9">
        <v>7.78</v>
      </c>
      <c r="F858" s="9">
        <v>7.173633</v>
      </c>
      <c r="G858" s="9">
        <v>3.91724E7</v>
      </c>
    </row>
    <row r="859">
      <c r="A859" s="15">
        <v>43469.0</v>
      </c>
      <c r="B859" s="9">
        <v>7.91</v>
      </c>
      <c r="C859" s="9">
        <v>8.12</v>
      </c>
      <c r="D859" s="9">
        <v>7.85</v>
      </c>
      <c r="E859" s="9">
        <v>8.08</v>
      </c>
      <c r="F859" s="9">
        <v>7.450252</v>
      </c>
      <c r="G859" s="9">
        <v>4.30398E7</v>
      </c>
    </row>
    <row r="860">
      <c r="A860" s="15">
        <v>43472.0</v>
      </c>
      <c r="B860" s="9">
        <v>8.11</v>
      </c>
      <c r="C860" s="9">
        <v>8.37</v>
      </c>
      <c r="D860" s="9">
        <v>8.03</v>
      </c>
      <c r="E860" s="9">
        <v>8.29</v>
      </c>
      <c r="F860" s="9">
        <v>7.643884</v>
      </c>
      <c r="G860" s="9">
        <v>4.07294E7</v>
      </c>
    </row>
    <row r="861">
      <c r="A861" s="15">
        <v>43473.0</v>
      </c>
      <c r="B861" s="9">
        <v>8.42</v>
      </c>
      <c r="C861" s="9">
        <v>8.54</v>
      </c>
      <c r="D861" s="9">
        <v>8.35</v>
      </c>
      <c r="E861" s="9">
        <v>8.37</v>
      </c>
      <c r="F861" s="9">
        <v>7.717649</v>
      </c>
      <c r="G861" s="9">
        <v>4.5644E7</v>
      </c>
    </row>
    <row r="862">
      <c r="A862" s="15">
        <v>43474.0</v>
      </c>
      <c r="B862" s="9">
        <v>8.45</v>
      </c>
      <c r="C862" s="9">
        <v>8.77</v>
      </c>
      <c r="D862" s="9">
        <v>8.36</v>
      </c>
      <c r="E862" s="9">
        <v>8.72</v>
      </c>
      <c r="F862" s="9">
        <v>8.040372</v>
      </c>
      <c r="G862" s="9">
        <v>4.84049E7</v>
      </c>
    </row>
    <row r="863">
      <c r="A863" s="15">
        <v>43475.0</v>
      </c>
      <c r="B863" s="9">
        <v>8.71</v>
      </c>
      <c r="C863" s="9">
        <v>8.77</v>
      </c>
      <c r="D863" s="9">
        <v>8.45</v>
      </c>
      <c r="E863" s="9">
        <v>8.67</v>
      </c>
      <c r="F863" s="9">
        <v>7.994267</v>
      </c>
      <c r="G863" s="9">
        <v>3.94904E7</v>
      </c>
    </row>
    <row r="864">
      <c r="A864" s="15">
        <v>43476.0</v>
      </c>
      <c r="B864" s="9">
        <v>8.77</v>
      </c>
      <c r="C864" s="9">
        <v>8.93</v>
      </c>
      <c r="D864" s="9">
        <v>8.7</v>
      </c>
      <c r="E864" s="9">
        <v>8.82</v>
      </c>
      <c r="F864" s="9">
        <v>8.132576</v>
      </c>
      <c r="G864" s="9">
        <v>4.15599E7</v>
      </c>
    </row>
    <row r="865">
      <c r="A865" s="15">
        <v>43479.0</v>
      </c>
      <c r="B865" s="9">
        <v>8.8</v>
      </c>
      <c r="C865" s="9">
        <v>9.06</v>
      </c>
      <c r="D865" s="9">
        <v>8.76</v>
      </c>
      <c r="E865" s="9">
        <v>8.99</v>
      </c>
      <c r="F865" s="9">
        <v>8.289328</v>
      </c>
      <c r="G865" s="9">
        <v>4.48338E7</v>
      </c>
    </row>
    <row r="866">
      <c r="A866" s="15">
        <v>43480.0</v>
      </c>
      <c r="B866" s="9">
        <v>9.02</v>
      </c>
      <c r="C866" s="9">
        <v>9.03</v>
      </c>
      <c r="D866" s="9">
        <v>8.75</v>
      </c>
      <c r="E866" s="9">
        <v>8.84</v>
      </c>
      <c r="F866" s="9">
        <v>8.151017</v>
      </c>
      <c r="G866" s="9">
        <v>6.53117E7</v>
      </c>
    </row>
    <row r="867">
      <c r="A867" s="15">
        <v>43481.0</v>
      </c>
      <c r="B867" s="9">
        <v>8.68</v>
      </c>
      <c r="C867" s="9">
        <v>8.77</v>
      </c>
      <c r="D867" s="9">
        <v>8.26</v>
      </c>
      <c r="E867" s="9">
        <v>8.29</v>
      </c>
      <c r="F867" s="9">
        <v>7.643884</v>
      </c>
      <c r="G867" s="9">
        <v>7.38699E7</v>
      </c>
    </row>
    <row r="868">
      <c r="A868" s="15">
        <v>43482.0</v>
      </c>
      <c r="B868" s="9">
        <v>8.27</v>
      </c>
      <c r="C868" s="9">
        <v>8.44</v>
      </c>
      <c r="D868" s="9">
        <v>8.21</v>
      </c>
      <c r="E868" s="9">
        <v>8.36</v>
      </c>
      <c r="F868" s="9">
        <v>7.708428</v>
      </c>
      <c r="G868" s="9">
        <v>5.67226E7</v>
      </c>
    </row>
    <row r="869">
      <c r="A869" s="15">
        <v>43483.0</v>
      </c>
      <c r="B869" s="9">
        <v>8.39</v>
      </c>
      <c r="C869" s="9">
        <v>8.6</v>
      </c>
      <c r="D869" s="9">
        <v>8.33</v>
      </c>
      <c r="E869" s="9">
        <v>8.58</v>
      </c>
      <c r="F869" s="9">
        <v>7.911282</v>
      </c>
      <c r="G869" s="9">
        <v>5.11279E7</v>
      </c>
    </row>
    <row r="870">
      <c r="A870" s="15">
        <v>43487.0</v>
      </c>
      <c r="B870" s="9">
        <v>8.54</v>
      </c>
      <c r="C870" s="9">
        <v>8.61</v>
      </c>
      <c r="D870" s="9">
        <v>8.46</v>
      </c>
      <c r="E870" s="9">
        <v>8.5</v>
      </c>
      <c r="F870" s="9">
        <v>7.837517</v>
      </c>
      <c r="G870" s="9">
        <v>4.71826E7</v>
      </c>
    </row>
    <row r="871">
      <c r="A871" s="15">
        <v>43488.0</v>
      </c>
      <c r="B871" s="9">
        <v>8.54</v>
      </c>
      <c r="C871" s="9">
        <v>8.54</v>
      </c>
      <c r="D871" s="9">
        <v>8.28</v>
      </c>
      <c r="E871" s="9">
        <v>8.34</v>
      </c>
      <c r="F871" s="9">
        <v>7.689988</v>
      </c>
      <c r="G871" s="9">
        <v>4.51969E7</v>
      </c>
    </row>
    <row r="872">
      <c r="A872" s="15">
        <v>43489.0</v>
      </c>
      <c r="B872" s="9">
        <v>8.32</v>
      </c>
      <c r="C872" s="9">
        <v>8.68</v>
      </c>
      <c r="D872" s="9">
        <v>8.22</v>
      </c>
      <c r="E872" s="9">
        <v>8.6</v>
      </c>
      <c r="F872" s="9">
        <v>7.929724</v>
      </c>
      <c r="G872" s="9">
        <v>7.95164E7</v>
      </c>
    </row>
    <row r="873">
      <c r="A873" s="15">
        <v>43490.0</v>
      </c>
      <c r="B873" s="9">
        <v>8.74</v>
      </c>
      <c r="C873" s="9">
        <v>8.96</v>
      </c>
      <c r="D873" s="9">
        <v>8.73</v>
      </c>
      <c r="E873" s="9">
        <v>8.86</v>
      </c>
      <c r="F873" s="9">
        <v>8.169458</v>
      </c>
      <c r="G873" s="9">
        <v>5.30988E7</v>
      </c>
    </row>
    <row r="874">
      <c r="A874" s="15">
        <v>43493.0</v>
      </c>
      <c r="B874" s="9">
        <v>8.8</v>
      </c>
      <c r="C874" s="9">
        <v>8.8</v>
      </c>
      <c r="D874" s="9">
        <v>8.58</v>
      </c>
      <c r="E874" s="9">
        <v>8.66</v>
      </c>
      <c r="F874" s="9">
        <v>7.985046</v>
      </c>
      <c r="G874" s="9">
        <v>4.21163E7</v>
      </c>
    </row>
    <row r="875">
      <c r="A875" s="15">
        <v>43494.0</v>
      </c>
      <c r="B875" s="9">
        <v>8.71</v>
      </c>
      <c r="C875" s="9">
        <v>8.79</v>
      </c>
      <c r="D875" s="9">
        <v>8.62</v>
      </c>
      <c r="E875" s="9">
        <v>8.76</v>
      </c>
      <c r="F875" s="9">
        <v>8.077253</v>
      </c>
      <c r="G875" s="9">
        <v>3.0485E7</v>
      </c>
    </row>
    <row r="876">
      <c r="A876" s="15">
        <v>43495.0</v>
      </c>
      <c r="B876" s="9">
        <v>8.66</v>
      </c>
      <c r="C876" s="9">
        <v>8.72</v>
      </c>
      <c r="D876" s="9">
        <v>8.52</v>
      </c>
      <c r="E876" s="9">
        <v>8.71</v>
      </c>
      <c r="F876" s="9">
        <v>8.171064</v>
      </c>
      <c r="G876" s="9">
        <v>2.99061E7</v>
      </c>
    </row>
    <row r="877">
      <c r="A877" s="15">
        <v>43496.0</v>
      </c>
      <c r="B877" s="9">
        <v>8.62</v>
      </c>
      <c r="C877" s="9">
        <v>8.82</v>
      </c>
      <c r="D877" s="9">
        <v>8.6</v>
      </c>
      <c r="E877" s="9">
        <v>8.8</v>
      </c>
      <c r="F877" s="9">
        <v>8.255496</v>
      </c>
      <c r="G877" s="9">
        <v>3.93891E7</v>
      </c>
    </row>
    <row r="878">
      <c r="A878" s="15">
        <v>43497.0</v>
      </c>
      <c r="B878" s="9">
        <v>8.77</v>
      </c>
      <c r="C878" s="9">
        <v>8.81</v>
      </c>
      <c r="D878" s="9">
        <v>8.62</v>
      </c>
      <c r="E878" s="9">
        <v>8.72</v>
      </c>
      <c r="F878" s="9">
        <v>8.180448</v>
      </c>
      <c r="G878" s="9">
        <v>3.4124E7</v>
      </c>
    </row>
    <row r="879">
      <c r="A879" s="15">
        <v>43500.0</v>
      </c>
      <c r="B879" s="9">
        <v>8.7</v>
      </c>
      <c r="C879" s="9">
        <v>8.7</v>
      </c>
      <c r="D879" s="9">
        <v>8.59</v>
      </c>
      <c r="E879" s="9">
        <v>8.7</v>
      </c>
      <c r="F879" s="9">
        <v>8.161684</v>
      </c>
      <c r="G879" s="9">
        <v>2.88556E7</v>
      </c>
    </row>
    <row r="880">
      <c r="A880" s="15">
        <v>43501.0</v>
      </c>
      <c r="B880" s="9">
        <v>8.68</v>
      </c>
      <c r="C880" s="9">
        <v>8.76</v>
      </c>
      <c r="D880" s="9">
        <v>8.65</v>
      </c>
      <c r="E880" s="9">
        <v>8.75</v>
      </c>
      <c r="F880" s="9">
        <v>8.20859</v>
      </c>
      <c r="G880" s="9">
        <v>2.61668E7</v>
      </c>
    </row>
    <row r="881">
      <c r="A881" s="15">
        <v>43502.0</v>
      </c>
      <c r="B881" s="9">
        <v>8.79</v>
      </c>
      <c r="C881" s="9">
        <v>8.9</v>
      </c>
      <c r="D881" s="9">
        <v>8.68</v>
      </c>
      <c r="E881" s="9">
        <v>8.72</v>
      </c>
      <c r="F881" s="9">
        <v>8.180448</v>
      </c>
      <c r="G881" s="9">
        <v>3.26443E7</v>
      </c>
    </row>
    <row r="882">
      <c r="A882" s="15">
        <v>43503.0</v>
      </c>
      <c r="B882" s="9">
        <v>8.62</v>
      </c>
      <c r="C882" s="9">
        <v>8.62</v>
      </c>
      <c r="D882" s="9">
        <v>8.29</v>
      </c>
      <c r="E882" s="9">
        <v>8.31</v>
      </c>
      <c r="F882" s="9">
        <v>7.795816</v>
      </c>
      <c r="G882" s="9">
        <v>5.51618E7</v>
      </c>
    </row>
    <row r="883">
      <c r="A883" s="15">
        <v>43504.0</v>
      </c>
      <c r="B883" s="9">
        <v>8.29</v>
      </c>
      <c r="C883" s="9">
        <v>8.41</v>
      </c>
      <c r="D883" s="9">
        <v>8.16</v>
      </c>
      <c r="E883" s="9">
        <v>8.39</v>
      </c>
      <c r="F883" s="9">
        <v>7.870865</v>
      </c>
      <c r="G883" s="9">
        <v>3.86501E7</v>
      </c>
    </row>
    <row r="884">
      <c r="A884" s="15">
        <v>43507.0</v>
      </c>
      <c r="B884" s="9">
        <v>8.41</v>
      </c>
      <c r="C884" s="9">
        <v>8.44</v>
      </c>
      <c r="D884" s="9">
        <v>8.29</v>
      </c>
      <c r="E884" s="9">
        <v>8.33</v>
      </c>
      <c r="F884" s="9">
        <v>7.814578</v>
      </c>
      <c r="G884" s="9">
        <v>2.74035E7</v>
      </c>
    </row>
    <row r="885">
      <c r="A885" s="15">
        <v>43508.0</v>
      </c>
      <c r="B885" s="9">
        <v>8.38</v>
      </c>
      <c r="C885" s="9">
        <v>8.47</v>
      </c>
      <c r="D885" s="9">
        <v>8.38</v>
      </c>
      <c r="E885" s="9">
        <v>8.46</v>
      </c>
      <c r="F885" s="9">
        <v>7.936534</v>
      </c>
      <c r="G885" s="9">
        <v>2.62351E7</v>
      </c>
    </row>
    <row r="886">
      <c r="A886" s="15">
        <v>43509.0</v>
      </c>
      <c r="B886" s="9">
        <v>8.45</v>
      </c>
      <c r="C886" s="9">
        <v>8.66</v>
      </c>
      <c r="D886" s="9">
        <v>8.39</v>
      </c>
      <c r="E886" s="9">
        <v>8.41</v>
      </c>
      <c r="F886" s="9">
        <v>7.889627</v>
      </c>
      <c r="G886" s="9">
        <v>2.71829E7</v>
      </c>
    </row>
    <row r="887">
      <c r="A887" s="15">
        <v>43510.0</v>
      </c>
      <c r="B887" s="9">
        <v>8.38</v>
      </c>
      <c r="C887" s="9">
        <v>8.47</v>
      </c>
      <c r="D887" s="9">
        <v>8.32</v>
      </c>
      <c r="E887" s="9">
        <v>8.42</v>
      </c>
      <c r="F887" s="9">
        <v>7.89901</v>
      </c>
      <c r="G887" s="9">
        <v>2.35699E7</v>
      </c>
    </row>
    <row r="888">
      <c r="A888" s="15">
        <v>43511.0</v>
      </c>
      <c r="B888" s="9">
        <v>8.49</v>
      </c>
      <c r="C888" s="9">
        <v>8.56</v>
      </c>
      <c r="D888" s="9">
        <v>8.41</v>
      </c>
      <c r="E888" s="9">
        <v>8.54</v>
      </c>
      <c r="F888" s="9">
        <v>8.011583</v>
      </c>
      <c r="G888" s="9">
        <v>5.80803E7</v>
      </c>
    </row>
    <row r="889">
      <c r="A889" s="15">
        <v>43515.0</v>
      </c>
      <c r="B889" s="9">
        <v>8.53</v>
      </c>
      <c r="C889" s="9">
        <v>8.85</v>
      </c>
      <c r="D889" s="9">
        <v>8.53</v>
      </c>
      <c r="E889" s="9">
        <v>8.83</v>
      </c>
      <c r="F889" s="9">
        <v>8.283641</v>
      </c>
      <c r="G889" s="9">
        <v>3.79292E7</v>
      </c>
    </row>
    <row r="890">
      <c r="A890" s="15">
        <v>43516.0</v>
      </c>
      <c r="B890" s="9">
        <v>8.83</v>
      </c>
      <c r="C890" s="9">
        <v>8.98</v>
      </c>
      <c r="D890" s="9">
        <v>8.82</v>
      </c>
      <c r="E890" s="9">
        <v>8.94</v>
      </c>
      <c r="F890" s="9">
        <v>8.386833</v>
      </c>
      <c r="G890" s="9">
        <v>5.53169E7</v>
      </c>
    </row>
    <row r="891">
      <c r="A891" s="15">
        <v>43517.0</v>
      </c>
      <c r="B891" s="9">
        <v>8.94</v>
      </c>
      <c r="C891" s="9">
        <v>8.96</v>
      </c>
      <c r="D891" s="9">
        <v>8.7</v>
      </c>
      <c r="E891" s="9">
        <v>8.71</v>
      </c>
      <c r="F891" s="9">
        <v>8.171064</v>
      </c>
      <c r="G891" s="9">
        <v>4.47304E7</v>
      </c>
    </row>
    <row r="892">
      <c r="A892" s="15">
        <v>43518.0</v>
      </c>
      <c r="B892" s="9">
        <v>8.73</v>
      </c>
      <c r="C892" s="9">
        <v>8.75</v>
      </c>
      <c r="D892" s="9">
        <v>8.56</v>
      </c>
      <c r="E892" s="9">
        <v>8.71</v>
      </c>
      <c r="F892" s="9">
        <v>8.171064</v>
      </c>
      <c r="G892" s="9">
        <v>4.09475E7</v>
      </c>
    </row>
    <row r="893">
      <c r="A893" s="15">
        <v>43521.0</v>
      </c>
      <c r="B893" s="9">
        <v>8.77</v>
      </c>
      <c r="C893" s="9">
        <v>8.85</v>
      </c>
      <c r="D893" s="9">
        <v>8.75</v>
      </c>
      <c r="E893" s="9">
        <v>8.76</v>
      </c>
      <c r="F893" s="9">
        <v>8.217972</v>
      </c>
      <c r="G893" s="9">
        <v>5.66154E7</v>
      </c>
    </row>
    <row r="894">
      <c r="A894" s="15">
        <v>43522.0</v>
      </c>
      <c r="B894" s="9">
        <v>8.75</v>
      </c>
      <c r="C894" s="9">
        <v>8.94</v>
      </c>
      <c r="D894" s="9">
        <v>8.72</v>
      </c>
      <c r="E894" s="9">
        <v>8.88</v>
      </c>
      <c r="F894" s="9">
        <v>8.330546</v>
      </c>
      <c r="G894" s="9">
        <v>3.83488E7</v>
      </c>
    </row>
    <row r="895">
      <c r="A895" s="15">
        <v>43523.0</v>
      </c>
      <c r="B895" s="9">
        <v>8.83</v>
      </c>
      <c r="C895" s="9">
        <v>8.91</v>
      </c>
      <c r="D895" s="9">
        <v>8.78</v>
      </c>
      <c r="E895" s="9">
        <v>8.78</v>
      </c>
      <c r="F895" s="9">
        <v>8.236733</v>
      </c>
      <c r="G895" s="9">
        <v>3.40933E7</v>
      </c>
    </row>
    <row r="896">
      <c r="A896" s="15">
        <v>43524.0</v>
      </c>
      <c r="B896" s="9">
        <v>8.77</v>
      </c>
      <c r="C896" s="9">
        <v>8.79</v>
      </c>
      <c r="D896" s="9">
        <v>8.6</v>
      </c>
      <c r="E896" s="9">
        <v>8.77</v>
      </c>
      <c r="F896" s="9">
        <v>8.227353</v>
      </c>
      <c r="G896" s="9">
        <v>4.39605E7</v>
      </c>
    </row>
    <row r="897">
      <c r="A897" s="15">
        <v>43525.0</v>
      </c>
      <c r="B897" s="9">
        <v>8.85</v>
      </c>
      <c r="C897" s="9">
        <v>8.89</v>
      </c>
      <c r="D897" s="9">
        <v>8.71</v>
      </c>
      <c r="E897" s="9">
        <v>8.79</v>
      </c>
      <c r="F897" s="9">
        <v>8.246116</v>
      </c>
      <c r="G897" s="9">
        <v>3.76995E7</v>
      </c>
    </row>
    <row r="898">
      <c r="A898" s="15">
        <v>43528.0</v>
      </c>
      <c r="B898" s="9">
        <v>8.83</v>
      </c>
      <c r="C898" s="9">
        <v>8.97</v>
      </c>
      <c r="D898" s="9">
        <v>8.76</v>
      </c>
      <c r="E898" s="9">
        <v>8.81</v>
      </c>
      <c r="F898" s="9">
        <v>8.264878</v>
      </c>
      <c r="G898" s="9">
        <v>4.61969E7</v>
      </c>
    </row>
    <row r="899">
      <c r="A899" s="15">
        <v>43529.0</v>
      </c>
      <c r="B899" s="9">
        <v>8.8</v>
      </c>
      <c r="C899" s="9">
        <v>8.81</v>
      </c>
      <c r="D899" s="9">
        <v>8.7</v>
      </c>
      <c r="E899" s="9">
        <v>8.77</v>
      </c>
      <c r="F899" s="9">
        <v>8.227353</v>
      </c>
      <c r="G899" s="9">
        <v>4.08526E7</v>
      </c>
    </row>
    <row r="900">
      <c r="A900" s="15">
        <v>43530.0</v>
      </c>
      <c r="B900" s="9">
        <v>8.75</v>
      </c>
      <c r="C900" s="9">
        <v>8.78</v>
      </c>
      <c r="D900" s="9">
        <v>8.56</v>
      </c>
      <c r="E900" s="9">
        <v>8.58</v>
      </c>
      <c r="F900" s="9">
        <v>8.049109</v>
      </c>
      <c r="G900" s="9">
        <v>5.03786E7</v>
      </c>
    </row>
    <row r="901">
      <c r="A901" s="15">
        <v>43531.0</v>
      </c>
      <c r="B901" s="9">
        <v>8.56</v>
      </c>
      <c r="C901" s="9">
        <v>8.57</v>
      </c>
      <c r="D901" s="9">
        <v>8.35</v>
      </c>
      <c r="E901" s="9">
        <v>8.48</v>
      </c>
      <c r="F901" s="9">
        <v>7.955296</v>
      </c>
      <c r="G901" s="9">
        <v>5.4286E7</v>
      </c>
    </row>
    <row r="902">
      <c r="A902" s="15">
        <v>43532.0</v>
      </c>
      <c r="B902" s="9">
        <v>8.4</v>
      </c>
      <c r="C902" s="9">
        <v>8.47</v>
      </c>
      <c r="D902" s="9">
        <v>8.34</v>
      </c>
      <c r="E902" s="9">
        <v>8.42</v>
      </c>
      <c r="F902" s="9">
        <v>7.89901</v>
      </c>
      <c r="G902" s="9">
        <v>4.37668E7</v>
      </c>
    </row>
    <row r="903">
      <c r="A903" s="15">
        <v>43535.0</v>
      </c>
      <c r="B903" s="9">
        <v>8.46</v>
      </c>
      <c r="C903" s="9">
        <v>8.63</v>
      </c>
      <c r="D903" s="9">
        <v>8.45</v>
      </c>
      <c r="E903" s="9">
        <v>8.61</v>
      </c>
      <c r="F903" s="9">
        <v>8.077252</v>
      </c>
      <c r="G903" s="9">
        <v>3.68753E7</v>
      </c>
    </row>
    <row r="904">
      <c r="A904" s="15">
        <v>43536.0</v>
      </c>
      <c r="B904" s="9">
        <v>8.65</v>
      </c>
      <c r="C904" s="9">
        <v>8.7</v>
      </c>
      <c r="D904" s="9">
        <v>8.55</v>
      </c>
      <c r="E904" s="9">
        <v>8.57</v>
      </c>
      <c r="F904" s="9">
        <v>8.039727</v>
      </c>
      <c r="G904" s="9">
        <v>3.7805E7</v>
      </c>
    </row>
    <row r="905">
      <c r="A905" s="15">
        <v>43537.0</v>
      </c>
      <c r="B905" s="9">
        <v>8.59</v>
      </c>
      <c r="C905" s="9">
        <v>8.65</v>
      </c>
      <c r="D905" s="9">
        <v>8.5</v>
      </c>
      <c r="E905" s="9">
        <v>8.53</v>
      </c>
      <c r="F905" s="9">
        <v>8.002203</v>
      </c>
      <c r="G905" s="9">
        <v>4.90187E7</v>
      </c>
    </row>
    <row r="906">
      <c r="A906" s="15">
        <v>43538.0</v>
      </c>
      <c r="B906" s="9">
        <v>8.52</v>
      </c>
      <c r="C906" s="9">
        <v>8.55</v>
      </c>
      <c r="D906" s="9">
        <v>8.4</v>
      </c>
      <c r="E906" s="9">
        <v>8.41</v>
      </c>
      <c r="F906" s="9">
        <v>7.889627</v>
      </c>
      <c r="G906" s="9">
        <v>3.63079E7</v>
      </c>
    </row>
    <row r="907">
      <c r="A907" s="15">
        <v>43539.0</v>
      </c>
      <c r="B907" s="9">
        <v>8.42</v>
      </c>
      <c r="C907" s="9">
        <v>8.47</v>
      </c>
      <c r="D907" s="9">
        <v>8.37</v>
      </c>
      <c r="E907" s="9">
        <v>8.43</v>
      </c>
      <c r="F907" s="9">
        <v>7.908391</v>
      </c>
      <c r="G907" s="9">
        <v>6.65555E7</v>
      </c>
    </row>
    <row r="908">
      <c r="A908" s="15">
        <v>43542.0</v>
      </c>
      <c r="B908" s="9">
        <v>8.45</v>
      </c>
      <c r="C908" s="9">
        <v>8.57</v>
      </c>
      <c r="D908" s="9">
        <v>8.42</v>
      </c>
      <c r="E908" s="9">
        <v>8.57</v>
      </c>
      <c r="F908" s="9">
        <v>8.039727</v>
      </c>
      <c r="G908" s="9">
        <v>3.71983E7</v>
      </c>
    </row>
    <row r="909">
      <c r="A909" s="15">
        <v>43543.0</v>
      </c>
      <c r="B909" s="9">
        <v>8.61</v>
      </c>
      <c r="C909" s="9">
        <v>8.87</v>
      </c>
      <c r="D909" s="9">
        <v>8.61</v>
      </c>
      <c r="E909" s="9">
        <v>8.7</v>
      </c>
      <c r="F909" s="9">
        <v>8.161684</v>
      </c>
      <c r="G909" s="9">
        <v>5.72936E7</v>
      </c>
    </row>
    <row r="910">
      <c r="A910" s="15">
        <v>43544.0</v>
      </c>
      <c r="B910" s="9">
        <v>8.67</v>
      </c>
      <c r="C910" s="9">
        <v>8.67</v>
      </c>
      <c r="D910" s="9">
        <v>8.48</v>
      </c>
      <c r="E910" s="9">
        <v>8.51</v>
      </c>
      <c r="F910" s="9">
        <v>7.983441</v>
      </c>
      <c r="G910" s="9">
        <v>5.45397E7</v>
      </c>
    </row>
    <row r="911">
      <c r="A911" s="15">
        <v>43545.0</v>
      </c>
      <c r="B911" s="9">
        <v>8.5</v>
      </c>
      <c r="C911" s="9">
        <v>8.69</v>
      </c>
      <c r="D911" s="9">
        <v>8.49</v>
      </c>
      <c r="E911" s="9">
        <v>8.69</v>
      </c>
      <c r="F911" s="9">
        <v>8.152303</v>
      </c>
      <c r="G911" s="9">
        <v>4.68431E7</v>
      </c>
    </row>
    <row r="912">
      <c r="A912" s="15">
        <v>43546.0</v>
      </c>
      <c r="B912" s="9">
        <v>8.63</v>
      </c>
      <c r="C912" s="9">
        <v>8.67</v>
      </c>
      <c r="D912" s="9">
        <v>8.52</v>
      </c>
      <c r="E912" s="9">
        <v>8.54</v>
      </c>
      <c r="F912" s="9">
        <v>8.011583</v>
      </c>
      <c r="G912" s="9">
        <v>4.1964E7</v>
      </c>
    </row>
    <row r="913">
      <c r="A913" s="15">
        <v>43549.0</v>
      </c>
      <c r="B913" s="9">
        <v>8.56</v>
      </c>
      <c r="C913" s="9">
        <v>8.65</v>
      </c>
      <c r="D913" s="9">
        <v>8.47</v>
      </c>
      <c r="E913" s="9">
        <v>8.51</v>
      </c>
      <c r="F913" s="9">
        <v>7.983441</v>
      </c>
      <c r="G913" s="9">
        <v>4.58495E7</v>
      </c>
    </row>
    <row r="914">
      <c r="A914" s="15">
        <v>43550.0</v>
      </c>
      <c r="B914" s="9">
        <v>8.54</v>
      </c>
      <c r="C914" s="9">
        <v>8.76</v>
      </c>
      <c r="D914" s="9">
        <v>8.54</v>
      </c>
      <c r="E914" s="9">
        <v>8.76</v>
      </c>
      <c r="F914" s="9">
        <v>8.217972</v>
      </c>
      <c r="G914" s="9">
        <v>4.78521E7</v>
      </c>
    </row>
    <row r="915">
      <c r="A915" s="15">
        <v>43551.0</v>
      </c>
      <c r="B915" s="9">
        <v>8.75</v>
      </c>
      <c r="C915" s="9">
        <v>8.86</v>
      </c>
      <c r="D915" s="9">
        <v>8.62</v>
      </c>
      <c r="E915" s="9">
        <v>8.62</v>
      </c>
      <c r="F915" s="9">
        <v>8.086635</v>
      </c>
      <c r="G915" s="9">
        <v>3.98958E7</v>
      </c>
    </row>
    <row r="916">
      <c r="A916" s="15">
        <v>43552.0</v>
      </c>
      <c r="B916" s="9">
        <v>8.65</v>
      </c>
      <c r="C916" s="9">
        <v>8.83</v>
      </c>
      <c r="D916" s="9">
        <v>8.64</v>
      </c>
      <c r="E916" s="9">
        <v>8.77</v>
      </c>
      <c r="F916" s="9">
        <v>8.227353</v>
      </c>
      <c r="G916" s="9">
        <v>3.89147E7</v>
      </c>
    </row>
    <row r="917">
      <c r="A917" s="15">
        <v>43553.0</v>
      </c>
      <c r="B917" s="9">
        <v>8.8</v>
      </c>
      <c r="C917" s="9">
        <v>8.89</v>
      </c>
      <c r="D917" s="9">
        <v>8.71</v>
      </c>
      <c r="E917" s="9">
        <v>8.78</v>
      </c>
      <c r="F917" s="9">
        <v>8.236733</v>
      </c>
      <c r="G917" s="9">
        <v>3.39628E7</v>
      </c>
    </row>
    <row r="918">
      <c r="A918" s="15">
        <v>43556.0</v>
      </c>
      <c r="B918" s="9">
        <v>8.86</v>
      </c>
      <c r="C918" s="9">
        <v>9.0</v>
      </c>
      <c r="D918" s="9">
        <v>8.86</v>
      </c>
      <c r="E918" s="9">
        <v>8.98</v>
      </c>
      <c r="F918" s="9">
        <v>8.424358</v>
      </c>
      <c r="G918" s="9">
        <v>4.56531E7</v>
      </c>
    </row>
    <row r="919">
      <c r="A919" s="15">
        <v>43557.0</v>
      </c>
      <c r="B919" s="9">
        <v>8.95</v>
      </c>
      <c r="C919" s="9">
        <v>9.03</v>
      </c>
      <c r="D919" s="9">
        <v>8.91</v>
      </c>
      <c r="E919" s="9">
        <v>9.01</v>
      </c>
      <c r="F919" s="9">
        <v>8.452501</v>
      </c>
      <c r="G919" s="9">
        <v>3.06994E7</v>
      </c>
    </row>
    <row r="920">
      <c r="A920" s="15">
        <v>43558.0</v>
      </c>
      <c r="B920" s="9">
        <v>9.07</v>
      </c>
      <c r="C920" s="9">
        <v>9.27</v>
      </c>
      <c r="D920" s="9">
        <v>9.06</v>
      </c>
      <c r="E920" s="9">
        <v>9.13</v>
      </c>
      <c r="F920" s="9">
        <v>8.565078</v>
      </c>
      <c r="G920" s="9">
        <v>5.66636E7</v>
      </c>
    </row>
    <row r="921">
      <c r="A921" s="15">
        <v>43559.0</v>
      </c>
      <c r="B921" s="9">
        <v>9.21</v>
      </c>
      <c r="C921" s="9">
        <v>9.3</v>
      </c>
      <c r="D921" s="9">
        <v>9.18</v>
      </c>
      <c r="E921" s="9">
        <v>9.24</v>
      </c>
      <c r="F921" s="9">
        <v>8.668272</v>
      </c>
      <c r="G921" s="9">
        <v>3.94831E7</v>
      </c>
    </row>
    <row r="922">
      <c r="A922" s="15">
        <v>43560.0</v>
      </c>
      <c r="B922" s="9">
        <v>9.17</v>
      </c>
      <c r="C922" s="9">
        <v>9.27</v>
      </c>
      <c r="D922" s="9">
        <v>9.08</v>
      </c>
      <c r="E922" s="9">
        <v>9.25</v>
      </c>
      <c r="F922" s="9">
        <v>8.677652</v>
      </c>
      <c r="G922" s="9">
        <v>3.78547E7</v>
      </c>
    </row>
    <row r="923">
      <c r="A923" s="15">
        <v>43563.0</v>
      </c>
      <c r="B923" s="9">
        <v>9.18</v>
      </c>
      <c r="C923" s="9">
        <v>9.32</v>
      </c>
      <c r="D923" s="9">
        <v>9.17</v>
      </c>
      <c r="E923" s="9">
        <v>9.3</v>
      </c>
      <c r="F923" s="9">
        <v>8.724559</v>
      </c>
      <c r="G923" s="9">
        <v>2.62211E7</v>
      </c>
    </row>
    <row r="924">
      <c r="A924" s="15">
        <v>43564.0</v>
      </c>
      <c r="B924" s="9">
        <v>9.27</v>
      </c>
      <c r="C924" s="9">
        <v>9.36</v>
      </c>
      <c r="D924" s="9">
        <v>9.17</v>
      </c>
      <c r="E924" s="9">
        <v>9.21</v>
      </c>
      <c r="F924" s="9">
        <v>8.640128</v>
      </c>
      <c r="G924" s="9">
        <v>2.98791E7</v>
      </c>
    </row>
    <row r="925">
      <c r="A925" s="15">
        <v>43565.0</v>
      </c>
      <c r="B925" s="9">
        <v>9.23</v>
      </c>
      <c r="C925" s="9">
        <v>9.35</v>
      </c>
      <c r="D925" s="9">
        <v>9.2</v>
      </c>
      <c r="E925" s="9">
        <v>9.33</v>
      </c>
      <c r="F925" s="9">
        <v>8.752703</v>
      </c>
      <c r="G925" s="9">
        <v>2.84695E7</v>
      </c>
    </row>
    <row r="926">
      <c r="A926" s="15">
        <v>43566.0</v>
      </c>
      <c r="B926" s="9">
        <v>9.35</v>
      </c>
      <c r="C926" s="9">
        <v>9.41</v>
      </c>
      <c r="D926" s="9">
        <v>9.33</v>
      </c>
      <c r="E926" s="9">
        <v>9.39</v>
      </c>
      <c r="F926" s="9">
        <v>8.80899</v>
      </c>
      <c r="G926" s="9">
        <v>2.64881E7</v>
      </c>
    </row>
    <row r="927">
      <c r="A927" s="15">
        <v>43567.0</v>
      </c>
      <c r="B927" s="9">
        <v>9.47</v>
      </c>
      <c r="C927" s="9">
        <v>9.6</v>
      </c>
      <c r="D927" s="9">
        <v>9.44</v>
      </c>
      <c r="E927" s="9">
        <v>9.45</v>
      </c>
      <c r="F927" s="9">
        <v>8.865276</v>
      </c>
      <c r="G927" s="9">
        <v>3.8646E7</v>
      </c>
    </row>
    <row r="928">
      <c r="A928" s="15">
        <v>43570.0</v>
      </c>
      <c r="B928" s="9">
        <v>9.48</v>
      </c>
      <c r="C928" s="9">
        <v>9.5</v>
      </c>
      <c r="D928" s="9">
        <v>9.26</v>
      </c>
      <c r="E928" s="9">
        <v>9.33</v>
      </c>
      <c r="F928" s="9">
        <v>8.752703</v>
      </c>
      <c r="G928" s="9">
        <v>4.12067E7</v>
      </c>
    </row>
    <row r="929">
      <c r="A929" s="15">
        <v>43571.0</v>
      </c>
      <c r="B929" s="9">
        <v>9.32</v>
      </c>
      <c r="C929" s="9">
        <v>9.4</v>
      </c>
      <c r="D929" s="9">
        <v>9.24</v>
      </c>
      <c r="E929" s="9">
        <v>9.36</v>
      </c>
      <c r="F929" s="9">
        <v>8.780846</v>
      </c>
      <c r="G929" s="9">
        <v>4.095E7</v>
      </c>
    </row>
    <row r="930">
      <c r="A930" s="15">
        <v>43572.0</v>
      </c>
      <c r="B930" s="9">
        <v>9.4</v>
      </c>
      <c r="C930" s="9">
        <v>9.58</v>
      </c>
      <c r="D930" s="9">
        <v>9.39</v>
      </c>
      <c r="E930" s="9">
        <v>9.5</v>
      </c>
      <c r="F930" s="9">
        <v>8.912184</v>
      </c>
      <c r="G930" s="9">
        <v>3.06883E7</v>
      </c>
    </row>
    <row r="931">
      <c r="A931" s="15">
        <v>43573.0</v>
      </c>
      <c r="B931" s="9">
        <v>9.52</v>
      </c>
      <c r="C931" s="9">
        <v>9.62</v>
      </c>
      <c r="D931" s="9">
        <v>9.48</v>
      </c>
      <c r="E931" s="9">
        <v>9.55</v>
      </c>
      <c r="F931" s="9">
        <v>8.95909</v>
      </c>
      <c r="G931" s="9">
        <v>2.9843E7</v>
      </c>
    </row>
    <row r="932">
      <c r="A932" s="15">
        <v>43577.0</v>
      </c>
      <c r="B932" s="9">
        <v>9.58</v>
      </c>
      <c r="C932" s="9">
        <v>9.58</v>
      </c>
      <c r="D932" s="9">
        <v>9.46</v>
      </c>
      <c r="E932" s="9">
        <v>9.5</v>
      </c>
      <c r="F932" s="9">
        <v>8.912184</v>
      </c>
      <c r="G932" s="9">
        <v>3.87185E7</v>
      </c>
    </row>
    <row r="933">
      <c r="A933" s="15">
        <v>43578.0</v>
      </c>
      <c r="B933" s="9">
        <v>9.36</v>
      </c>
      <c r="C933" s="9">
        <v>9.51</v>
      </c>
      <c r="D933" s="9">
        <v>9.3</v>
      </c>
      <c r="E933" s="9">
        <v>9.5</v>
      </c>
      <c r="F933" s="9">
        <v>9.05516</v>
      </c>
      <c r="G933" s="9">
        <v>3.94937E7</v>
      </c>
    </row>
    <row r="934">
      <c r="A934" s="15">
        <v>43579.0</v>
      </c>
      <c r="B934" s="9">
        <v>9.45</v>
      </c>
      <c r="C934" s="9">
        <v>9.61</v>
      </c>
      <c r="D934" s="9">
        <v>9.4</v>
      </c>
      <c r="E934" s="9">
        <v>9.57</v>
      </c>
      <c r="F934" s="9">
        <v>9.121881</v>
      </c>
      <c r="G934" s="9">
        <v>3.97963E7</v>
      </c>
    </row>
    <row r="935">
      <c r="A935" s="15">
        <v>43580.0</v>
      </c>
      <c r="B935" s="9">
        <v>9.52</v>
      </c>
      <c r="C935" s="9">
        <v>9.53</v>
      </c>
      <c r="D935" s="9">
        <v>9.34</v>
      </c>
      <c r="E935" s="9">
        <v>9.4</v>
      </c>
      <c r="F935" s="9">
        <v>8.959842</v>
      </c>
      <c r="G935" s="9">
        <v>5.25967E7</v>
      </c>
    </row>
    <row r="936">
      <c r="A936" s="15">
        <v>43581.0</v>
      </c>
      <c r="B936" s="9">
        <v>10.03</v>
      </c>
      <c r="C936" s="9">
        <v>10.45</v>
      </c>
      <c r="D936" s="9">
        <v>9.95</v>
      </c>
      <c r="E936" s="9">
        <v>10.41</v>
      </c>
      <c r="F936" s="9">
        <v>9.922548</v>
      </c>
      <c r="G936" s="9">
        <v>1.561367E8</v>
      </c>
    </row>
    <row r="937">
      <c r="A937" s="15">
        <v>43584.0</v>
      </c>
      <c r="B937" s="9">
        <v>10.36</v>
      </c>
      <c r="C937" s="9">
        <v>10.39</v>
      </c>
      <c r="D937" s="9">
        <v>10.07</v>
      </c>
      <c r="E937" s="9">
        <v>10.32</v>
      </c>
      <c r="F937" s="9">
        <v>9.836762</v>
      </c>
      <c r="G937" s="9">
        <v>6.25005E7</v>
      </c>
    </row>
    <row r="938">
      <c r="A938" s="15">
        <v>43585.0</v>
      </c>
      <c r="B938" s="9">
        <v>10.29</v>
      </c>
      <c r="C938" s="9">
        <v>10.5</v>
      </c>
      <c r="D938" s="9">
        <v>10.27</v>
      </c>
      <c r="E938" s="9">
        <v>10.45</v>
      </c>
      <c r="F938" s="9">
        <v>9.960675</v>
      </c>
      <c r="G938" s="9">
        <v>4.60793E7</v>
      </c>
    </row>
    <row r="939">
      <c r="A939" s="15">
        <v>43586.0</v>
      </c>
      <c r="B939" s="9">
        <v>10.48</v>
      </c>
      <c r="C939" s="9">
        <v>10.5</v>
      </c>
      <c r="D939" s="9">
        <v>10.29</v>
      </c>
      <c r="E939" s="9">
        <v>10.3</v>
      </c>
      <c r="F939" s="9">
        <v>9.817699</v>
      </c>
      <c r="G939" s="9">
        <v>4.18055E7</v>
      </c>
    </row>
    <row r="940">
      <c r="A940" s="15">
        <v>43587.0</v>
      </c>
      <c r="B940" s="9">
        <v>10.3</v>
      </c>
      <c r="C940" s="9">
        <v>10.35</v>
      </c>
      <c r="D940" s="9">
        <v>10.2</v>
      </c>
      <c r="E940" s="9">
        <v>10.34</v>
      </c>
      <c r="F940" s="9">
        <v>9.855827</v>
      </c>
      <c r="G940" s="9">
        <v>3.45084E7</v>
      </c>
    </row>
    <row r="941">
      <c r="A941" s="15">
        <v>43588.0</v>
      </c>
      <c r="B941" s="9">
        <v>10.37</v>
      </c>
      <c r="C941" s="9">
        <v>10.45</v>
      </c>
      <c r="D941" s="9">
        <v>10.3</v>
      </c>
      <c r="E941" s="9">
        <v>10.41</v>
      </c>
      <c r="F941" s="9">
        <v>9.922548</v>
      </c>
      <c r="G941" s="9">
        <v>3.62912E7</v>
      </c>
    </row>
    <row r="942">
      <c r="A942" s="15">
        <v>43591.0</v>
      </c>
      <c r="B942" s="9">
        <v>10.12</v>
      </c>
      <c r="C942" s="9">
        <v>10.42</v>
      </c>
      <c r="D942" s="9">
        <v>10.12</v>
      </c>
      <c r="E942" s="9">
        <v>10.37</v>
      </c>
      <c r="F942" s="9">
        <v>9.884421</v>
      </c>
      <c r="G942" s="9">
        <v>2.86406E7</v>
      </c>
    </row>
    <row r="943">
      <c r="A943" s="15">
        <v>43592.0</v>
      </c>
      <c r="B943" s="9">
        <v>10.33</v>
      </c>
      <c r="C943" s="9">
        <v>10.41</v>
      </c>
      <c r="D943" s="9">
        <v>10.3</v>
      </c>
      <c r="E943" s="9">
        <v>10.38</v>
      </c>
      <c r="F943" s="9">
        <v>9.893953</v>
      </c>
      <c r="G943" s="9">
        <v>4.11545E7</v>
      </c>
    </row>
    <row r="944">
      <c r="A944" s="15">
        <v>43593.0</v>
      </c>
      <c r="B944" s="9">
        <v>10.38</v>
      </c>
      <c r="C944" s="9">
        <v>10.45</v>
      </c>
      <c r="D944" s="9">
        <v>10.31</v>
      </c>
      <c r="E944" s="9">
        <v>10.34</v>
      </c>
      <c r="F944" s="9">
        <v>9.855827</v>
      </c>
      <c r="G944" s="9">
        <v>3.34722E7</v>
      </c>
    </row>
    <row r="945">
      <c r="A945" s="15">
        <v>43594.0</v>
      </c>
      <c r="B945" s="9">
        <v>10.26</v>
      </c>
      <c r="C945" s="9">
        <v>10.3</v>
      </c>
      <c r="D945" s="9">
        <v>10.07</v>
      </c>
      <c r="E945" s="9">
        <v>10.2</v>
      </c>
      <c r="F945" s="9">
        <v>9.722382</v>
      </c>
      <c r="G945" s="9">
        <v>4.36213E7</v>
      </c>
    </row>
    <row r="946">
      <c r="A946" s="15">
        <v>43595.0</v>
      </c>
      <c r="B946" s="9">
        <v>10.32</v>
      </c>
      <c r="C946" s="9">
        <v>10.41</v>
      </c>
      <c r="D946" s="9">
        <v>10.2</v>
      </c>
      <c r="E946" s="9">
        <v>10.38</v>
      </c>
      <c r="F946" s="9">
        <v>9.893953</v>
      </c>
      <c r="G946" s="9">
        <v>3.76295E7</v>
      </c>
    </row>
    <row r="947">
      <c r="A947" s="15">
        <v>43598.0</v>
      </c>
      <c r="B947" s="9">
        <v>10.17</v>
      </c>
      <c r="C947" s="9">
        <v>10.26</v>
      </c>
      <c r="D947" s="9">
        <v>10.04</v>
      </c>
      <c r="E947" s="9">
        <v>10.08</v>
      </c>
      <c r="F947" s="9">
        <v>9.608002</v>
      </c>
      <c r="G947" s="9">
        <v>5.11021E7</v>
      </c>
    </row>
    <row r="948">
      <c r="A948" s="15">
        <v>43599.0</v>
      </c>
      <c r="B948" s="9">
        <v>10.15</v>
      </c>
      <c r="C948" s="9">
        <v>10.29</v>
      </c>
      <c r="D948" s="9">
        <v>10.13</v>
      </c>
      <c r="E948" s="9">
        <v>10.24</v>
      </c>
      <c r="F948" s="9">
        <v>9.760509</v>
      </c>
      <c r="G948" s="9">
        <v>3.12972E7</v>
      </c>
    </row>
    <row r="949">
      <c r="A949" s="15">
        <v>43600.0</v>
      </c>
      <c r="B949" s="9">
        <v>10.21</v>
      </c>
      <c r="C949" s="9">
        <v>10.4</v>
      </c>
      <c r="D949" s="9">
        <v>10.04</v>
      </c>
      <c r="E949" s="9">
        <v>10.36</v>
      </c>
      <c r="F949" s="9">
        <v>9.874889</v>
      </c>
      <c r="G949" s="9">
        <v>4.40502E7</v>
      </c>
    </row>
    <row r="950">
      <c r="A950" s="15">
        <v>43601.0</v>
      </c>
      <c r="B950" s="9">
        <v>10.3</v>
      </c>
      <c r="C950" s="9">
        <v>10.44</v>
      </c>
      <c r="D950" s="9">
        <v>10.3</v>
      </c>
      <c r="E950" s="9">
        <v>10.4</v>
      </c>
      <c r="F950" s="9">
        <v>9.913016</v>
      </c>
      <c r="G950" s="9">
        <v>3.2697E7</v>
      </c>
    </row>
    <row r="951">
      <c r="A951" s="15">
        <v>43602.0</v>
      </c>
      <c r="B951" s="9">
        <v>10.32</v>
      </c>
      <c r="C951" s="9">
        <v>10.44</v>
      </c>
      <c r="D951" s="9">
        <v>10.24</v>
      </c>
      <c r="E951" s="9">
        <v>10.29</v>
      </c>
      <c r="F951" s="9">
        <v>9.808168</v>
      </c>
      <c r="G951" s="9">
        <v>3.45654E7</v>
      </c>
    </row>
    <row r="952">
      <c r="A952" s="15">
        <v>43605.0</v>
      </c>
      <c r="B952" s="9">
        <v>10.3</v>
      </c>
      <c r="C952" s="9">
        <v>10.3</v>
      </c>
      <c r="D952" s="9">
        <v>10.2</v>
      </c>
      <c r="E952" s="9">
        <v>10.28</v>
      </c>
      <c r="F952" s="9">
        <v>9.798635</v>
      </c>
      <c r="G952" s="9">
        <v>2.95359E7</v>
      </c>
    </row>
    <row r="953">
      <c r="A953" s="15">
        <v>43606.0</v>
      </c>
      <c r="B953" s="9">
        <v>10.31</v>
      </c>
      <c r="C953" s="9">
        <v>10.31</v>
      </c>
      <c r="D953" s="9">
        <v>10.15</v>
      </c>
      <c r="E953" s="9">
        <v>10.24</v>
      </c>
      <c r="F953" s="9">
        <v>9.760509</v>
      </c>
      <c r="G953" s="9">
        <v>3.00993E7</v>
      </c>
    </row>
    <row r="954">
      <c r="A954" s="15">
        <v>43607.0</v>
      </c>
      <c r="B954" s="9">
        <v>10.17</v>
      </c>
      <c r="C954" s="9">
        <v>10.21</v>
      </c>
      <c r="D954" s="9">
        <v>9.93</v>
      </c>
      <c r="E954" s="9">
        <v>9.97</v>
      </c>
      <c r="F954" s="9">
        <v>9.503152</v>
      </c>
      <c r="G954" s="9">
        <v>5.14072E7</v>
      </c>
    </row>
    <row r="955">
      <c r="A955" s="15">
        <v>43608.0</v>
      </c>
      <c r="B955" s="9">
        <v>9.85</v>
      </c>
      <c r="C955" s="9">
        <v>9.85</v>
      </c>
      <c r="D955" s="9">
        <v>9.67</v>
      </c>
      <c r="E955" s="9">
        <v>9.85</v>
      </c>
      <c r="F955" s="9">
        <v>9.388772</v>
      </c>
      <c r="G955" s="9">
        <v>4.31538E7</v>
      </c>
    </row>
    <row r="956">
      <c r="A956" s="15">
        <v>43609.0</v>
      </c>
      <c r="B956" s="9">
        <v>9.92</v>
      </c>
      <c r="C956" s="9">
        <v>9.95</v>
      </c>
      <c r="D956" s="9">
        <v>9.8</v>
      </c>
      <c r="E956" s="9">
        <v>9.83</v>
      </c>
      <c r="F956" s="9">
        <v>9.369707</v>
      </c>
      <c r="G956" s="9">
        <v>2.21315E7</v>
      </c>
    </row>
    <row r="957">
      <c r="A957" s="15">
        <v>43613.0</v>
      </c>
      <c r="B957" s="9">
        <v>9.87</v>
      </c>
      <c r="C957" s="9">
        <v>9.9</v>
      </c>
      <c r="D957" s="9">
        <v>9.77</v>
      </c>
      <c r="E957" s="9">
        <v>9.78</v>
      </c>
      <c r="F957" s="9">
        <v>9.322048</v>
      </c>
      <c r="G957" s="9">
        <v>2.76562E7</v>
      </c>
    </row>
    <row r="958">
      <c r="A958" s="15">
        <v>43614.0</v>
      </c>
      <c r="B958" s="9">
        <v>9.69</v>
      </c>
      <c r="C958" s="9">
        <v>9.75</v>
      </c>
      <c r="D958" s="9">
        <v>9.55</v>
      </c>
      <c r="E958" s="9">
        <v>9.71</v>
      </c>
      <c r="F958" s="9">
        <v>9.255326</v>
      </c>
      <c r="G958" s="9">
        <v>3.22626E7</v>
      </c>
    </row>
    <row r="959">
      <c r="A959" s="15">
        <v>43615.0</v>
      </c>
      <c r="B959" s="9">
        <v>9.74</v>
      </c>
      <c r="C959" s="9">
        <v>9.84</v>
      </c>
      <c r="D959" s="9">
        <v>9.68</v>
      </c>
      <c r="E959" s="9">
        <v>9.74</v>
      </c>
      <c r="F959" s="9">
        <v>9.283922</v>
      </c>
      <c r="G959" s="9">
        <v>2.47596E7</v>
      </c>
    </row>
    <row r="960">
      <c r="A960" s="15">
        <v>43616.0</v>
      </c>
      <c r="B960" s="9">
        <v>9.48</v>
      </c>
      <c r="C960" s="9">
        <v>9.54</v>
      </c>
      <c r="D960" s="9">
        <v>9.32</v>
      </c>
      <c r="E960" s="9">
        <v>9.52</v>
      </c>
      <c r="F960" s="9">
        <v>9.074224</v>
      </c>
      <c r="G960" s="9">
        <v>4.82504E7</v>
      </c>
    </row>
    <row r="961">
      <c r="A961" s="15">
        <v>43619.0</v>
      </c>
      <c r="B961" s="9">
        <v>9.62</v>
      </c>
      <c r="C961" s="9">
        <v>9.65</v>
      </c>
      <c r="D961" s="9">
        <v>9.46</v>
      </c>
      <c r="E961" s="9">
        <v>9.61</v>
      </c>
      <c r="F961" s="9">
        <v>9.160008</v>
      </c>
      <c r="G961" s="9">
        <v>3.94468E7</v>
      </c>
    </row>
    <row r="962">
      <c r="A962" s="15">
        <v>43620.0</v>
      </c>
      <c r="B962" s="9">
        <v>9.73</v>
      </c>
      <c r="C962" s="9">
        <v>9.95</v>
      </c>
      <c r="D962" s="9">
        <v>9.72</v>
      </c>
      <c r="E962" s="9">
        <v>9.92</v>
      </c>
      <c r="F962" s="9">
        <v>9.455493</v>
      </c>
      <c r="G962" s="9">
        <v>3.73241E7</v>
      </c>
    </row>
    <row r="963">
      <c r="A963" s="15">
        <v>43621.0</v>
      </c>
      <c r="B963" s="9">
        <v>9.87</v>
      </c>
      <c r="C963" s="9">
        <v>9.92</v>
      </c>
      <c r="D963" s="9">
        <v>9.65</v>
      </c>
      <c r="E963" s="9">
        <v>9.78</v>
      </c>
      <c r="F963" s="9">
        <v>9.322048</v>
      </c>
      <c r="G963" s="9">
        <v>4.24648E7</v>
      </c>
    </row>
    <row r="964">
      <c r="A964" s="15">
        <v>43622.0</v>
      </c>
      <c r="B964" s="9">
        <v>9.72</v>
      </c>
      <c r="C964" s="9">
        <v>9.82</v>
      </c>
      <c r="D964" s="9">
        <v>9.66</v>
      </c>
      <c r="E964" s="9">
        <v>9.75</v>
      </c>
      <c r="F964" s="9">
        <v>9.293454</v>
      </c>
      <c r="G964" s="9">
        <v>2.82911E7</v>
      </c>
    </row>
    <row r="965">
      <c r="A965" s="15">
        <v>43623.0</v>
      </c>
      <c r="B965" s="9">
        <v>9.76</v>
      </c>
      <c r="C965" s="9">
        <v>9.82</v>
      </c>
      <c r="D965" s="9">
        <v>9.7</v>
      </c>
      <c r="E965" s="9">
        <v>9.76</v>
      </c>
      <c r="F965" s="9">
        <v>9.302985</v>
      </c>
      <c r="G965" s="9">
        <v>1.88487E7</v>
      </c>
    </row>
    <row r="966">
      <c r="A966" s="15">
        <v>43626.0</v>
      </c>
      <c r="B966" s="9">
        <v>9.89</v>
      </c>
      <c r="C966" s="9">
        <v>10.03</v>
      </c>
      <c r="D966" s="9">
        <v>9.76</v>
      </c>
      <c r="E966" s="9">
        <v>9.82</v>
      </c>
      <c r="F966" s="9">
        <v>9.360175</v>
      </c>
      <c r="G966" s="9">
        <v>3.38834E7</v>
      </c>
    </row>
    <row r="967">
      <c r="A967" s="15">
        <v>43627.0</v>
      </c>
      <c r="B967" s="9">
        <v>9.87</v>
      </c>
      <c r="C967" s="9">
        <v>9.98</v>
      </c>
      <c r="D967" s="9">
        <v>9.79</v>
      </c>
      <c r="E967" s="9">
        <v>9.92</v>
      </c>
      <c r="F967" s="9">
        <v>9.455493</v>
      </c>
      <c r="G967" s="9">
        <v>2.64342E7</v>
      </c>
    </row>
    <row r="968">
      <c r="A968" s="15">
        <v>43628.0</v>
      </c>
      <c r="B968" s="9">
        <v>9.9</v>
      </c>
      <c r="C968" s="9">
        <v>9.93</v>
      </c>
      <c r="D968" s="9">
        <v>9.84</v>
      </c>
      <c r="E968" s="9">
        <v>9.85</v>
      </c>
      <c r="F968" s="9">
        <v>9.388772</v>
      </c>
      <c r="G968" s="9">
        <v>2.17275E7</v>
      </c>
    </row>
    <row r="969">
      <c r="A969" s="15">
        <v>43629.0</v>
      </c>
      <c r="B969" s="9">
        <v>9.87</v>
      </c>
      <c r="C969" s="9">
        <v>10.06</v>
      </c>
      <c r="D969" s="9">
        <v>9.8</v>
      </c>
      <c r="E969" s="9">
        <v>10.06</v>
      </c>
      <c r="F969" s="9">
        <v>9.588937</v>
      </c>
      <c r="G969" s="9">
        <v>2.55559E7</v>
      </c>
    </row>
    <row r="970">
      <c r="A970" s="15">
        <v>43630.0</v>
      </c>
      <c r="B970" s="9">
        <v>10.01</v>
      </c>
      <c r="C970" s="9">
        <v>10.04</v>
      </c>
      <c r="D970" s="9">
        <v>9.94</v>
      </c>
      <c r="E970" s="9">
        <v>9.98</v>
      </c>
      <c r="F970" s="9">
        <v>9.512683</v>
      </c>
      <c r="G970" s="9">
        <v>2.15532E7</v>
      </c>
    </row>
    <row r="971">
      <c r="A971" s="15">
        <v>43633.0</v>
      </c>
      <c r="B971" s="9">
        <v>9.99</v>
      </c>
      <c r="C971" s="9">
        <v>10.09</v>
      </c>
      <c r="D971" s="9">
        <v>9.94</v>
      </c>
      <c r="E971" s="9">
        <v>10.05</v>
      </c>
      <c r="F971" s="9">
        <v>9.579405</v>
      </c>
      <c r="G971" s="9">
        <v>1.93838E7</v>
      </c>
    </row>
    <row r="972">
      <c r="A972" s="15">
        <v>43634.0</v>
      </c>
      <c r="B972" s="9">
        <v>10.08</v>
      </c>
      <c r="C972" s="9">
        <v>10.2</v>
      </c>
      <c r="D972" s="9">
        <v>10.05</v>
      </c>
      <c r="E972" s="9">
        <v>10.1</v>
      </c>
      <c r="F972" s="9">
        <v>9.627065</v>
      </c>
      <c r="G972" s="9">
        <v>3.25917E7</v>
      </c>
    </row>
    <row r="973">
      <c r="A973" s="15">
        <v>43635.0</v>
      </c>
      <c r="B973" s="9">
        <v>10.15</v>
      </c>
      <c r="C973" s="9">
        <v>10.18</v>
      </c>
      <c r="D973" s="9">
        <v>10.03</v>
      </c>
      <c r="E973" s="9">
        <v>10.04</v>
      </c>
      <c r="F973" s="9">
        <v>9.569874</v>
      </c>
      <c r="G973" s="9">
        <v>2.90513E7</v>
      </c>
    </row>
    <row r="974">
      <c r="A974" s="15">
        <v>43636.0</v>
      </c>
      <c r="B974" s="9">
        <v>10.13</v>
      </c>
      <c r="C974" s="9">
        <v>10.15</v>
      </c>
      <c r="D974" s="9">
        <v>9.95</v>
      </c>
      <c r="E974" s="9">
        <v>10.04</v>
      </c>
      <c r="F974" s="9">
        <v>9.569874</v>
      </c>
      <c r="G974" s="9">
        <v>3.20865E7</v>
      </c>
    </row>
    <row r="975">
      <c r="A975" s="15">
        <v>43637.0</v>
      </c>
      <c r="B975" s="9">
        <v>10.03</v>
      </c>
      <c r="C975" s="9">
        <v>10.05</v>
      </c>
      <c r="D975" s="9">
        <v>9.91</v>
      </c>
      <c r="E975" s="9">
        <v>9.99</v>
      </c>
      <c r="F975" s="9">
        <v>9.522215</v>
      </c>
      <c r="G975" s="9">
        <v>4.7904E7</v>
      </c>
    </row>
    <row r="976">
      <c r="A976" s="15">
        <v>43640.0</v>
      </c>
      <c r="B976" s="9">
        <v>9.95</v>
      </c>
      <c r="C976" s="9">
        <v>10.02</v>
      </c>
      <c r="D976" s="9">
        <v>9.93</v>
      </c>
      <c r="E976" s="9">
        <v>9.95</v>
      </c>
      <c r="F976" s="9">
        <v>9.484088</v>
      </c>
      <c r="G976" s="9">
        <v>2.80912E7</v>
      </c>
    </row>
    <row r="977">
      <c r="A977" s="15">
        <v>43641.0</v>
      </c>
      <c r="B977" s="9">
        <v>9.97</v>
      </c>
      <c r="C977" s="9">
        <v>9.99</v>
      </c>
      <c r="D977" s="9">
        <v>9.83</v>
      </c>
      <c r="E977" s="9">
        <v>9.84</v>
      </c>
      <c r="F977" s="9">
        <v>9.379239</v>
      </c>
      <c r="G977" s="9">
        <v>2.8682E7</v>
      </c>
    </row>
    <row r="978">
      <c r="A978" s="15">
        <v>43642.0</v>
      </c>
      <c r="B978" s="9">
        <v>9.87</v>
      </c>
      <c r="C978" s="9">
        <v>9.96</v>
      </c>
      <c r="D978" s="9">
        <v>9.82</v>
      </c>
      <c r="E978" s="9">
        <v>9.91</v>
      </c>
      <c r="F978" s="9">
        <v>9.445961</v>
      </c>
      <c r="G978" s="9">
        <v>3.37391E7</v>
      </c>
    </row>
    <row r="979">
      <c r="A979" s="15">
        <v>43643.0</v>
      </c>
      <c r="B979" s="9">
        <v>10.04</v>
      </c>
      <c r="C979" s="9">
        <v>10.24</v>
      </c>
      <c r="D979" s="9">
        <v>10.0</v>
      </c>
      <c r="E979" s="9">
        <v>10.2</v>
      </c>
      <c r="F979" s="9">
        <v>9.722382</v>
      </c>
      <c r="G979" s="9">
        <v>4.29546E7</v>
      </c>
    </row>
    <row r="980">
      <c r="A980" s="15">
        <v>43644.0</v>
      </c>
      <c r="B980" s="9">
        <v>10.2</v>
      </c>
      <c r="C980" s="9">
        <v>10.31</v>
      </c>
      <c r="D980" s="9">
        <v>10.2</v>
      </c>
      <c r="E980" s="9">
        <v>10.23</v>
      </c>
      <c r="F980" s="9">
        <v>9.750978</v>
      </c>
      <c r="G980" s="9">
        <v>3.75516E7</v>
      </c>
    </row>
    <row r="981">
      <c r="A981" s="15">
        <v>43647.0</v>
      </c>
      <c r="B981" s="9">
        <v>10.34</v>
      </c>
      <c r="C981" s="9">
        <v>10.43</v>
      </c>
      <c r="D981" s="9">
        <v>10.07</v>
      </c>
      <c r="E981" s="9">
        <v>10.15</v>
      </c>
      <c r="F981" s="9">
        <v>9.674723</v>
      </c>
      <c r="G981" s="9">
        <v>3.8537E7</v>
      </c>
    </row>
    <row r="982">
      <c r="A982" s="15">
        <v>43648.0</v>
      </c>
      <c r="B982" s="9">
        <v>10.15</v>
      </c>
      <c r="C982" s="9">
        <v>10.21</v>
      </c>
      <c r="D982" s="9">
        <v>10.04</v>
      </c>
      <c r="E982" s="9">
        <v>10.12</v>
      </c>
      <c r="F982" s="9">
        <v>9.646129</v>
      </c>
      <c r="G982" s="9">
        <v>2.9708E7</v>
      </c>
    </row>
    <row r="983">
      <c r="A983" s="15">
        <v>43649.0</v>
      </c>
      <c r="B983" s="9">
        <v>10.18</v>
      </c>
      <c r="C983" s="9">
        <v>10.3</v>
      </c>
      <c r="D983" s="9">
        <v>10.13</v>
      </c>
      <c r="E983" s="9">
        <v>10.2</v>
      </c>
      <c r="F983" s="9">
        <v>9.722382</v>
      </c>
      <c r="G983" s="9">
        <v>1.93266E7</v>
      </c>
    </row>
    <row r="984">
      <c r="A984" s="15">
        <v>43651.0</v>
      </c>
      <c r="B984" s="9">
        <v>10.18</v>
      </c>
      <c r="C984" s="9">
        <v>10.27</v>
      </c>
      <c r="D984" s="9">
        <v>10.09</v>
      </c>
      <c r="E984" s="9">
        <v>10.2</v>
      </c>
      <c r="F984" s="9">
        <v>9.722382</v>
      </c>
      <c r="G984" s="9">
        <v>2.13979E7</v>
      </c>
    </row>
    <row r="985">
      <c r="A985" s="15">
        <v>43654.0</v>
      </c>
      <c r="B985" s="9">
        <v>10.2</v>
      </c>
      <c r="C985" s="9">
        <v>10.26</v>
      </c>
      <c r="D985" s="9">
        <v>10.18</v>
      </c>
      <c r="E985" s="9">
        <v>10.2</v>
      </c>
      <c r="F985" s="9">
        <v>9.722382</v>
      </c>
      <c r="G985" s="9">
        <v>2.32441E7</v>
      </c>
    </row>
    <row r="986">
      <c r="A986" s="15">
        <v>43655.0</v>
      </c>
      <c r="B986" s="9">
        <v>10.17</v>
      </c>
      <c r="C986" s="9">
        <v>10.19</v>
      </c>
      <c r="D986" s="9">
        <v>10.1</v>
      </c>
      <c r="E986" s="9">
        <v>10.14</v>
      </c>
      <c r="F986" s="9">
        <v>9.665193</v>
      </c>
      <c r="G986" s="9">
        <v>2.51406E7</v>
      </c>
    </row>
    <row r="987">
      <c r="A987" s="15">
        <v>43656.0</v>
      </c>
      <c r="B987" s="9">
        <v>10.19</v>
      </c>
      <c r="C987" s="9">
        <v>10.26</v>
      </c>
      <c r="D987" s="9">
        <v>10.11</v>
      </c>
      <c r="E987" s="9">
        <v>10.11</v>
      </c>
      <c r="F987" s="9">
        <v>9.636596</v>
      </c>
      <c r="G987" s="9">
        <v>2.90822E7</v>
      </c>
    </row>
    <row r="988">
      <c r="A988" s="15">
        <v>43657.0</v>
      </c>
      <c r="B988" s="9">
        <v>10.15</v>
      </c>
      <c r="C988" s="9">
        <v>10.2</v>
      </c>
      <c r="D988" s="9">
        <v>10.11</v>
      </c>
      <c r="E988" s="9">
        <v>10.19</v>
      </c>
      <c r="F988" s="9">
        <v>9.712851</v>
      </c>
      <c r="G988" s="9">
        <v>2.76675E7</v>
      </c>
    </row>
    <row r="989">
      <c r="A989" s="15">
        <v>43658.0</v>
      </c>
      <c r="B989" s="9">
        <v>10.24</v>
      </c>
      <c r="C989" s="9">
        <v>10.5</v>
      </c>
      <c r="D989" s="9">
        <v>10.24</v>
      </c>
      <c r="E989" s="9">
        <v>10.49</v>
      </c>
      <c r="F989" s="9">
        <v>9.998802</v>
      </c>
      <c r="G989" s="9">
        <v>4.07616E7</v>
      </c>
    </row>
    <row r="990">
      <c r="A990" s="15">
        <v>43661.0</v>
      </c>
      <c r="B990" s="9">
        <v>10.49</v>
      </c>
      <c r="C990" s="9">
        <v>10.56</v>
      </c>
      <c r="D990" s="9">
        <v>10.34</v>
      </c>
      <c r="E990" s="9">
        <v>10.42</v>
      </c>
      <c r="F990" s="9">
        <v>9.93208</v>
      </c>
      <c r="G990" s="9">
        <v>3.37535E7</v>
      </c>
    </row>
    <row r="991">
      <c r="A991" s="15">
        <v>43662.0</v>
      </c>
      <c r="B991" s="9">
        <v>10.37</v>
      </c>
      <c r="C991" s="9">
        <v>10.51</v>
      </c>
      <c r="D991" s="9">
        <v>10.29</v>
      </c>
      <c r="E991" s="9">
        <v>10.51</v>
      </c>
      <c r="F991" s="9">
        <v>10.017866</v>
      </c>
      <c r="G991" s="9">
        <v>2.95305E7</v>
      </c>
    </row>
    <row r="992">
      <c r="A992" s="15">
        <v>43663.0</v>
      </c>
      <c r="B992" s="9">
        <v>10.48</v>
      </c>
      <c r="C992" s="9">
        <v>10.5</v>
      </c>
      <c r="D992" s="9">
        <v>10.31</v>
      </c>
      <c r="E992" s="9">
        <v>10.33</v>
      </c>
      <c r="F992" s="9">
        <v>9.846294</v>
      </c>
      <c r="G992" s="9">
        <v>2.52044E7</v>
      </c>
    </row>
    <row r="993">
      <c r="A993" s="15">
        <v>43664.0</v>
      </c>
      <c r="B993" s="9">
        <v>10.3</v>
      </c>
      <c r="C993" s="9">
        <v>10.31</v>
      </c>
      <c r="D993" s="9">
        <v>10.18</v>
      </c>
      <c r="E993" s="9">
        <v>10.26</v>
      </c>
      <c r="F993" s="9">
        <v>9.779572</v>
      </c>
      <c r="G993" s="9">
        <v>2.58289E7</v>
      </c>
    </row>
    <row r="994">
      <c r="A994" s="15">
        <v>43665.0</v>
      </c>
      <c r="B994" s="9">
        <v>10.3</v>
      </c>
      <c r="C994" s="9">
        <v>10.32</v>
      </c>
      <c r="D994" s="9">
        <v>10.2</v>
      </c>
      <c r="E994" s="9">
        <v>10.2</v>
      </c>
      <c r="F994" s="9">
        <v>9.722382</v>
      </c>
      <c r="G994" s="9">
        <v>3.85056E7</v>
      </c>
    </row>
    <row r="995">
      <c r="A995" s="15">
        <v>43668.0</v>
      </c>
      <c r="B995" s="9">
        <v>10.13</v>
      </c>
      <c r="C995" s="9">
        <v>10.17</v>
      </c>
      <c r="D995" s="9">
        <v>10.0</v>
      </c>
      <c r="E995" s="9">
        <v>10.02</v>
      </c>
      <c r="F995" s="9">
        <v>9.69336</v>
      </c>
      <c r="G995" s="9">
        <v>3.62386E7</v>
      </c>
    </row>
    <row r="996">
      <c r="A996" s="15">
        <v>43669.0</v>
      </c>
      <c r="B996" s="9">
        <v>10.13</v>
      </c>
      <c r="C996" s="9">
        <v>10.22</v>
      </c>
      <c r="D996" s="9">
        <v>10.06</v>
      </c>
      <c r="E996" s="9">
        <v>10.17</v>
      </c>
      <c r="F996" s="9">
        <v>9.83847</v>
      </c>
      <c r="G996" s="9">
        <v>7.46248E7</v>
      </c>
    </row>
    <row r="997">
      <c r="A997" s="15">
        <v>43670.0</v>
      </c>
      <c r="B997" s="9">
        <v>10.18</v>
      </c>
      <c r="C997" s="9">
        <v>10.35</v>
      </c>
      <c r="D997" s="9">
        <v>10.14</v>
      </c>
      <c r="E997" s="9">
        <v>10.33</v>
      </c>
      <c r="F997" s="9">
        <v>9.993254</v>
      </c>
      <c r="G997" s="9">
        <v>6.11075E7</v>
      </c>
    </row>
    <row r="998">
      <c r="A998" s="15">
        <v>43671.0</v>
      </c>
      <c r="B998" s="9">
        <v>9.75</v>
      </c>
      <c r="C998" s="9">
        <v>9.78</v>
      </c>
      <c r="D998" s="9">
        <v>9.4</v>
      </c>
      <c r="E998" s="9">
        <v>9.56</v>
      </c>
      <c r="F998" s="9">
        <v>9.248356</v>
      </c>
      <c r="G998" s="9">
        <v>1.338986E8</v>
      </c>
    </row>
    <row r="999">
      <c r="A999" s="15">
        <v>43672.0</v>
      </c>
      <c r="B999" s="9">
        <v>9.58</v>
      </c>
      <c r="C999" s="9">
        <v>9.65</v>
      </c>
      <c r="D999" s="9">
        <v>9.51</v>
      </c>
      <c r="E999" s="9">
        <v>9.57</v>
      </c>
      <c r="F999" s="9">
        <v>9.25803</v>
      </c>
      <c r="G999" s="9">
        <v>4.77102E7</v>
      </c>
    </row>
    <row r="1000">
      <c r="A1000" s="15">
        <v>43675.0</v>
      </c>
      <c r="B1000" s="9">
        <v>9.6</v>
      </c>
      <c r="C1000" s="9">
        <v>9.68</v>
      </c>
      <c r="D1000" s="9">
        <v>9.52</v>
      </c>
      <c r="E1000" s="9">
        <v>9.6</v>
      </c>
      <c r="F1000" s="9">
        <v>9.287052</v>
      </c>
      <c r="G1000" s="9">
        <v>3.64878E7</v>
      </c>
    </row>
    <row r="1001">
      <c r="A1001" s="15">
        <v>43676.0</v>
      </c>
      <c r="B1001" s="9">
        <v>9.56</v>
      </c>
      <c r="C1001" s="9">
        <v>9.58</v>
      </c>
      <c r="D1001" s="9">
        <v>9.48</v>
      </c>
      <c r="E1001" s="9">
        <v>9.55</v>
      </c>
      <c r="F1001" s="9">
        <v>9.238682</v>
      </c>
      <c r="G1001" s="9">
        <v>3.69447E7</v>
      </c>
    </row>
    <row r="1002">
      <c r="A1002" s="15">
        <v>43677.0</v>
      </c>
      <c r="B1002" s="9">
        <v>9.57</v>
      </c>
      <c r="C1002" s="9">
        <v>9.58</v>
      </c>
      <c r="D1002" s="9">
        <v>9.4</v>
      </c>
      <c r="E1002" s="9">
        <v>9.53</v>
      </c>
      <c r="F1002" s="9">
        <v>9.219334</v>
      </c>
      <c r="G1002" s="9">
        <v>5.67155E7</v>
      </c>
    </row>
    <row r="1003">
      <c r="A1003" s="15">
        <v>43678.0</v>
      </c>
      <c r="B1003" s="9">
        <v>9.53</v>
      </c>
      <c r="C1003" s="9">
        <v>9.59</v>
      </c>
      <c r="D1003" s="9">
        <v>9.28</v>
      </c>
      <c r="E1003" s="9">
        <v>9.31</v>
      </c>
      <c r="F1003" s="9">
        <v>9.006506</v>
      </c>
      <c r="G1003" s="9">
        <v>5.80608E7</v>
      </c>
    </row>
    <row r="1004">
      <c r="A1004" s="15">
        <v>43679.0</v>
      </c>
      <c r="B1004" s="9">
        <v>9.26</v>
      </c>
      <c r="C1004" s="9">
        <v>9.34</v>
      </c>
      <c r="D1004" s="9">
        <v>9.21</v>
      </c>
      <c r="E1004" s="9">
        <v>9.28</v>
      </c>
      <c r="F1004" s="9">
        <v>8.977483</v>
      </c>
      <c r="G1004" s="9">
        <v>4.14952E7</v>
      </c>
    </row>
    <row r="1005">
      <c r="A1005" s="15">
        <v>43682.0</v>
      </c>
      <c r="B1005" s="9">
        <v>9.18</v>
      </c>
      <c r="C1005" s="9">
        <v>9.27</v>
      </c>
      <c r="D1005" s="9">
        <v>9.06</v>
      </c>
      <c r="E1005" s="9">
        <v>9.23</v>
      </c>
      <c r="F1005" s="9">
        <v>8.929112</v>
      </c>
      <c r="G1005" s="9">
        <v>4.79634E7</v>
      </c>
    </row>
    <row r="1006">
      <c r="A1006" s="15">
        <v>43683.0</v>
      </c>
      <c r="B1006" s="9">
        <v>9.42</v>
      </c>
      <c r="C1006" s="9">
        <v>9.51</v>
      </c>
      <c r="D1006" s="9">
        <v>9.36</v>
      </c>
      <c r="E1006" s="9">
        <v>9.48</v>
      </c>
      <c r="F1006" s="9">
        <v>9.170962</v>
      </c>
      <c r="G1006" s="9">
        <v>5.18561E7</v>
      </c>
    </row>
    <row r="1007">
      <c r="A1007" s="15">
        <v>43684.0</v>
      </c>
      <c r="B1007" s="9">
        <v>9.43</v>
      </c>
      <c r="C1007" s="9">
        <v>9.56</v>
      </c>
      <c r="D1007" s="9">
        <v>9.32</v>
      </c>
      <c r="E1007" s="9">
        <v>9.53</v>
      </c>
      <c r="F1007" s="9">
        <v>9.219334</v>
      </c>
      <c r="G1007" s="9">
        <v>4.30424E7</v>
      </c>
    </row>
    <row r="1008">
      <c r="A1008" s="15">
        <v>43685.0</v>
      </c>
      <c r="B1008" s="9">
        <v>9.56</v>
      </c>
      <c r="C1008" s="9">
        <v>9.62</v>
      </c>
      <c r="D1008" s="9">
        <v>9.51</v>
      </c>
      <c r="E1008" s="9">
        <v>9.56</v>
      </c>
      <c r="F1008" s="9">
        <v>9.248356</v>
      </c>
      <c r="G1008" s="9">
        <v>2.5469E7</v>
      </c>
    </row>
    <row r="1009">
      <c r="A1009" s="15">
        <v>43686.0</v>
      </c>
      <c r="B1009" s="9">
        <v>9.54</v>
      </c>
      <c r="C1009" s="9">
        <v>9.58</v>
      </c>
      <c r="D1009" s="9">
        <v>9.39</v>
      </c>
      <c r="E1009" s="9">
        <v>9.45</v>
      </c>
      <c r="F1009" s="9">
        <v>9.141941</v>
      </c>
      <c r="G1009" s="9">
        <v>3.87397E7</v>
      </c>
    </row>
    <row r="1010">
      <c r="A1010" s="15">
        <v>43689.0</v>
      </c>
      <c r="B1010" s="9">
        <v>9.39</v>
      </c>
      <c r="C1010" s="9">
        <v>9.43</v>
      </c>
      <c r="D1010" s="9">
        <v>9.28</v>
      </c>
      <c r="E1010" s="9">
        <v>9.29</v>
      </c>
      <c r="F1010" s="9">
        <v>8.987157</v>
      </c>
      <c r="G1010" s="9">
        <v>2.19788E7</v>
      </c>
    </row>
    <row r="1011">
      <c r="A1011" s="15">
        <v>43690.0</v>
      </c>
      <c r="B1011" s="9">
        <v>9.29</v>
      </c>
      <c r="C1011" s="9">
        <v>9.42</v>
      </c>
      <c r="D1011" s="9">
        <v>9.18</v>
      </c>
      <c r="E1011" s="9">
        <v>9.26</v>
      </c>
      <c r="F1011" s="9">
        <v>8.958136</v>
      </c>
      <c r="G1011" s="9">
        <v>2.82315E7</v>
      </c>
    </row>
    <row r="1012">
      <c r="A1012" s="15">
        <v>43691.0</v>
      </c>
      <c r="B1012" s="9">
        <v>9.13</v>
      </c>
      <c r="C1012" s="9">
        <v>9.15</v>
      </c>
      <c r="D1012" s="9">
        <v>8.96</v>
      </c>
      <c r="E1012" s="9">
        <v>9.0</v>
      </c>
      <c r="F1012" s="9">
        <v>8.706611</v>
      </c>
      <c r="G1012" s="9">
        <v>4.59674E7</v>
      </c>
    </row>
    <row r="1013">
      <c r="A1013" s="15">
        <v>43692.0</v>
      </c>
      <c r="B1013" s="9">
        <v>9.06</v>
      </c>
      <c r="C1013" s="9">
        <v>9.06</v>
      </c>
      <c r="D1013" s="9">
        <v>8.78</v>
      </c>
      <c r="E1013" s="9">
        <v>8.86</v>
      </c>
      <c r="F1013" s="9">
        <v>8.571175</v>
      </c>
      <c r="G1013" s="9">
        <v>4.06828E7</v>
      </c>
    </row>
    <row r="1014">
      <c r="A1014" s="15">
        <v>43693.0</v>
      </c>
      <c r="B1014" s="9">
        <v>8.92</v>
      </c>
      <c r="C1014" s="9">
        <v>9.0</v>
      </c>
      <c r="D1014" s="9">
        <v>8.81</v>
      </c>
      <c r="E1014" s="9">
        <v>8.96</v>
      </c>
      <c r="F1014" s="9">
        <v>8.667914</v>
      </c>
      <c r="G1014" s="9">
        <v>2.73699E7</v>
      </c>
    </row>
    <row r="1015">
      <c r="A1015" s="15">
        <v>43696.0</v>
      </c>
      <c r="B1015" s="9">
        <v>9.05</v>
      </c>
      <c r="C1015" s="9">
        <v>9.1</v>
      </c>
      <c r="D1015" s="9">
        <v>9.02</v>
      </c>
      <c r="E1015" s="9">
        <v>9.03</v>
      </c>
      <c r="F1015" s="9">
        <v>8.735632</v>
      </c>
      <c r="G1015" s="9">
        <v>2.1844E7</v>
      </c>
    </row>
    <row r="1016">
      <c r="A1016" s="15">
        <v>43697.0</v>
      </c>
      <c r="B1016" s="9">
        <v>9.0</v>
      </c>
      <c r="C1016" s="9">
        <v>9.07</v>
      </c>
      <c r="D1016" s="9">
        <v>8.93</v>
      </c>
      <c r="E1016" s="9">
        <v>8.96</v>
      </c>
      <c r="F1016" s="9">
        <v>8.667914</v>
      </c>
      <c r="G1016" s="9">
        <v>2.51086E7</v>
      </c>
    </row>
    <row r="1017">
      <c r="A1017" s="15">
        <v>43698.0</v>
      </c>
      <c r="B1017" s="9">
        <v>9.02</v>
      </c>
      <c r="C1017" s="9">
        <v>9.05</v>
      </c>
      <c r="D1017" s="9">
        <v>8.97</v>
      </c>
      <c r="E1017" s="9">
        <v>9.04</v>
      </c>
      <c r="F1017" s="9">
        <v>8.745307</v>
      </c>
      <c r="G1017" s="9">
        <v>2.04348E7</v>
      </c>
    </row>
    <row r="1018">
      <c r="A1018" s="15">
        <v>43699.0</v>
      </c>
      <c r="B1018" s="9">
        <v>9.05</v>
      </c>
      <c r="C1018" s="9">
        <v>9.14</v>
      </c>
      <c r="D1018" s="9">
        <v>9.02</v>
      </c>
      <c r="E1018" s="9">
        <v>9.04</v>
      </c>
      <c r="F1018" s="9">
        <v>8.745307</v>
      </c>
      <c r="G1018" s="9">
        <v>2.09747E7</v>
      </c>
    </row>
    <row r="1019">
      <c r="A1019" s="15">
        <v>43700.0</v>
      </c>
      <c r="B1019" s="9">
        <v>8.9</v>
      </c>
      <c r="C1019" s="9">
        <v>8.99</v>
      </c>
      <c r="D1019" s="9">
        <v>8.73</v>
      </c>
      <c r="E1019" s="9">
        <v>8.77</v>
      </c>
      <c r="F1019" s="9">
        <v>8.484109</v>
      </c>
      <c r="G1019" s="9">
        <v>4.49823E7</v>
      </c>
    </row>
    <row r="1020">
      <c r="A1020" s="15">
        <v>43703.0</v>
      </c>
      <c r="B1020" s="9">
        <v>8.88</v>
      </c>
      <c r="C1020" s="9">
        <v>8.91</v>
      </c>
      <c r="D1020" s="9">
        <v>8.79</v>
      </c>
      <c r="E1020" s="9">
        <v>8.82</v>
      </c>
      <c r="F1020" s="9">
        <v>8.532478</v>
      </c>
      <c r="G1020" s="9">
        <v>3.18882E7</v>
      </c>
    </row>
    <row r="1021">
      <c r="A1021" s="15">
        <v>43704.0</v>
      </c>
      <c r="B1021" s="9">
        <v>8.89</v>
      </c>
      <c r="C1021" s="9">
        <v>8.91</v>
      </c>
      <c r="D1021" s="9">
        <v>8.75</v>
      </c>
      <c r="E1021" s="9">
        <v>8.76</v>
      </c>
      <c r="F1021" s="9">
        <v>8.474435</v>
      </c>
      <c r="G1021" s="9">
        <v>2.30244E7</v>
      </c>
    </row>
    <row r="1022">
      <c r="A1022" s="15">
        <v>43705.0</v>
      </c>
      <c r="B1022" s="9">
        <v>8.72</v>
      </c>
      <c r="C1022" s="9">
        <v>9.04</v>
      </c>
      <c r="D1022" s="9">
        <v>8.7</v>
      </c>
      <c r="E1022" s="9">
        <v>9.0</v>
      </c>
      <c r="F1022" s="9">
        <v>8.706611</v>
      </c>
      <c r="G1022" s="9">
        <v>3.51473E7</v>
      </c>
    </row>
    <row r="1023">
      <c r="A1023" s="15">
        <v>43706.0</v>
      </c>
      <c r="B1023" s="9">
        <v>9.1</v>
      </c>
      <c r="C1023" s="9">
        <v>9.14</v>
      </c>
      <c r="D1023" s="9">
        <v>9.03</v>
      </c>
      <c r="E1023" s="9">
        <v>9.12</v>
      </c>
      <c r="F1023" s="9">
        <v>8.8227</v>
      </c>
      <c r="G1023" s="9">
        <v>2.2011E7</v>
      </c>
    </row>
    <row r="1024">
      <c r="A1024" s="15">
        <v>43707.0</v>
      </c>
      <c r="B1024" s="9">
        <v>9.16</v>
      </c>
      <c r="C1024" s="9">
        <v>9.23</v>
      </c>
      <c r="D1024" s="9">
        <v>9.1</v>
      </c>
      <c r="E1024" s="9">
        <v>9.17</v>
      </c>
      <c r="F1024" s="9">
        <v>8.871069</v>
      </c>
      <c r="G1024" s="9">
        <v>3.20579E7</v>
      </c>
    </row>
    <row r="1025">
      <c r="A1025" s="15">
        <v>43711.0</v>
      </c>
      <c r="B1025" s="9">
        <v>9.18</v>
      </c>
      <c r="C1025" s="9">
        <v>9.2</v>
      </c>
      <c r="D1025" s="9">
        <v>9.04</v>
      </c>
      <c r="E1025" s="9">
        <v>9.1</v>
      </c>
      <c r="F1025" s="9">
        <v>8.803351</v>
      </c>
      <c r="G1025" s="9">
        <v>2.6331E7</v>
      </c>
    </row>
    <row r="1026">
      <c r="A1026" s="15">
        <v>43712.0</v>
      </c>
      <c r="B1026" s="9">
        <v>9.17</v>
      </c>
      <c r="C1026" s="9">
        <v>9.23</v>
      </c>
      <c r="D1026" s="9">
        <v>9.07</v>
      </c>
      <c r="E1026" s="9">
        <v>9.2</v>
      </c>
      <c r="F1026" s="9">
        <v>8.900091</v>
      </c>
      <c r="G1026" s="9">
        <v>2.74064E7</v>
      </c>
    </row>
    <row r="1027">
      <c r="A1027" s="15">
        <v>43713.0</v>
      </c>
      <c r="B1027" s="9">
        <v>9.25</v>
      </c>
      <c r="C1027" s="9">
        <v>9.4</v>
      </c>
      <c r="D1027" s="9">
        <v>9.25</v>
      </c>
      <c r="E1027" s="9">
        <v>9.34</v>
      </c>
      <c r="F1027" s="9">
        <v>9.035527</v>
      </c>
      <c r="G1027" s="9">
        <v>3.66268E7</v>
      </c>
    </row>
    <row r="1028">
      <c r="A1028" s="15">
        <v>43714.0</v>
      </c>
      <c r="B1028" s="9">
        <v>9.37</v>
      </c>
      <c r="C1028" s="9">
        <v>9.41</v>
      </c>
      <c r="D1028" s="9">
        <v>9.2</v>
      </c>
      <c r="E1028" s="9">
        <v>9.34</v>
      </c>
      <c r="F1028" s="9">
        <v>9.035527</v>
      </c>
      <c r="G1028" s="9">
        <v>2.92101E7</v>
      </c>
    </row>
    <row r="1029">
      <c r="A1029" s="15">
        <v>43717.0</v>
      </c>
      <c r="B1029" s="9">
        <v>9.39</v>
      </c>
      <c r="C1029" s="9">
        <v>9.65</v>
      </c>
      <c r="D1029" s="9">
        <v>9.39</v>
      </c>
      <c r="E1029" s="9">
        <v>9.54</v>
      </c>
      <c r="F1029" s="9">
        <v>9.229008</v>
      </c>
      <c r="G1029" s="9">
        <v>4.80594E7</v>
      </c>
    </row>
    <row r="1030">
      <c r="A1030" s="15">
        <v>43718.0</v>
      </c>
      <c r="B1030" s="9">
        <v>9.08</v>
      </c>
      <c r="C1030" s="9">
        <v>9.42</v>
      </c>
      <c r="D1030" s="9">
        <v>9.04</v>
      </c>
      <c r="E1030" s="9">
        <v>9.42</v>
      </c>
      <c r="F1030" s="9">
        <v>9.112919</v>
      </c>
      <c r="G1030" s="9">
        <v>7.05673E7</v>
      </c>
    </row>
    <row r="1031">
      <c r="A1031" s="15">
        <v>43719.0</v>
      </c>
      <c r="B1031" s="9">
        <v>9.29</v>
      </c>
      <c r="C1031" s="9">
        <v>9.43</v>
      </c>
      <c r="D1031" s="9">
        <v>9.29</v>
      </c>
      <c r="E1031" s="9">
        <v>9.42</v>
      </c>
      <c r="F1031" s="9">
        <v>9.112919</v>
      </c>
      <c r="G1031" s="9">
        <v>3.41903E7</v>
      </c>
    </row>
    <row r="1032">
      <c r="A1032" s="15">
        <v>43720.0</v>
      </c>
      <c r="B1032" s="9">
        <v>9.36</v>
      </c>
      <c r="C1032" s="9">
        <v>9.48</v>
      </c>
      <c r="D1032" s="9">
        <v>9.32</v>
      </c>
      <c r="E1032" s="9">
        <v>9.41</v>
      </c>
      <c r="F1032" s="9">
        <v>9.103246</v>
      </c>
      <c r="G1032" s="9">
        <v>3.56877E7</v>
      </c>
    </row>
    <row r="1033">
      <c r="A1033" s="15">
        <v>43721.0</v>
      </c>
      <c r="B1033" s="9">
        <v>9.47</v>
      </c>
      <c r="C1033" s="9">
        <v>9.59</v>
      </c>
      <c r="D1033" s="9">
        <v>9.44</v>
      </c>
      <c r="E1033" s="9">
        <v>9.45</v>
      </c>
      <c r="F1033" s="9">
        <v>9.141941</v>
      </c>
      <c r="G1033" s="9">
        <v>2.71613E7</v>
      </c>
    </row>
    <row r="1034">
      <c r="A1034" s="15">
        <v>43724.0</v>
      </c>
      <c r="B1034" s="9">
        <v>9.36</v>
      </c>
      <c r="C1034" s="9">
        <v>9.45</v>
      </c>
      <c r="D1034" s="9">
        <v>9.24</v>
      </c>
      <c r="E1034" s="9">
        <v>9.3</v>
      </c>
      <c r="F1034" s="9">
        <v>8.996831</v>
      </c>
      <c r="G1034" s="9">
        <v>5.00526E7</v>
      </c>
    </row>
    <row r="1035">
      <c r="A1035" s="15">
        <v>43725.0</v>
      </c>
      <c r="B1035" s="9">
        <v>9.27</v>
      </c>
      <c r="C1035" s="9">
        <v>9.31</v>
      </c>
      <c r="D1035" s="9">
        <v>9.18</v>
      </c>
      <c r="E1035" s="9">
        <v>9.28</v>
      </c>
      <c r="F1035" s="9">
        <v>8.977483</v>
      </c>
      <c r="G1035" s="9">
        <v>2.73912E7</v>
      </c>
    </row>
    <row r="1036">
      <c r="A1036" s="15">
        <v>43726.0</v>
      </c>
      <c r="B1036" s="9">
        <v>9.26</v>
      </c>
      <c r="C1036" s="9">
        <v>9.36</v>
      </c>
      <c r="D1036" s="9">
        <v>9.22</v>
      </c>
      <c r="E1036" s="9">
        <v>9.25</v>
      </c>
      <c r="F1036" s="9">
        <v>8.948462</v>
      </c>
      <c r="G1036" s="9">
        <v>2.43094E7</v>
      </c>
    </row>
    <row r="1037">
      <c r="A1037" s="15">
        <v>43727.0</v>
      </c>
      <c r="B1037" s="9">
        <v>9.31</v>
      </c>
      <c r="C1037" s="9">
        <v>9.33</v>
      </c>
      <c r="D1037" s="9">
        <v>9.1</v>
      </c>
      <c r="E1037" s="9">
        <v>9.1</v>
      </c>
      <c r="F1037" s="9">
        <v>8.803351</v>
      </c>
      <c r="G1037" s="9">
        <v>2.87807E7</v>
      </c>
    </row>
    <row r="1038">
      <c r="A1038" s="15">
        <v>43728.0</v>
      </c>
      <c r="B1038" s="9">
        <v>9.13</v>
      </c>
      <c r="C1038" s="9">
        <v>9.3</v>
      </c>
      <c r="D1038" s="9">
        <v>9.11</v>
      </c>
      <c r="E1038" s="9">
        <v>9.17</v>
      </c>
      <c r="F1038" s="9">
        <v>8.871069</v>
      </c>
      <c r="G1038" s="9">
        <v>3.74913E7</v>
      </c>
    </row>
    <row r="1039">
      <c r="A1039" s="15">
        <v>43731.0</v>
      </c>
      <c r="B1039" s="9">
        <v>9.13</v>
      </c>
      <c r="C1039" s="9">
        <v>9.23</v>
      </c>
      <c r="D1039" s="9">
        <v>9.08</v>
      </c>
      <c r="E1039" s="9">
        <v>9.16</v>
      </c>
      <c r="F1039" s="9">
        <v>8.861395</v>
      </c>
      <c r="G1039" s="9">
        <v>2.20511E7</v>
      </c>
    </row>
    <row r="1040">
      <c r="A1040" s="15">
        <v>43732.0</v>
      </c>
      <c r="B1040" s="9">
        <v>9.19</v>
      </c>
      <c r="C1040" s="9">
        <v>9.23</v>
      </c>
      <c r="D1040" s="9">
        <v>9.05</v>
      </c>
      <c r="E1040" s="9">
        <v>9.11</v>
      </c>
      <c r="F1040" s="9">
        <v>8.813025</v>
      </c>
      <c r="G1040" s="9">
        <v>3.30925E7</v>
      </c>
    </row>
    <row r="1041">
      <c r="A1041" s="15">
        <v>43733.0</v>
      </c>
      <c r="B1041" s="9">
        <v>9.1</v>
      </c>
      <c r="C1041" s="9">
        <v>9.23</v>
      </c>
      <c r="D1041" s="9">
        <v>9.09</v>
      </c>
      <c r="E1041" s="9">
        <v>9.2</v>
      </c>
      <c r="F1041" s="9">
        <v>8.900091</v>
      </c>
      <c r="G1041" s="9">
        <v>2.05103E7</v>
      </c>
    </row>
    <row r="1042">
      <c r="A1042" s="15">
        <v>43734.0</v>
      </c>
      <c r="B1042" s="9">
        <v>9.23</v>
      </c>
      <c r="C1042" s="9">
        <v>9.23</v>
      </c>
      <c r="D1042" s="9">
        <v>9.07</v>
      </c>
      <c r="E1042" s="9">
        <v>9.14</v>
      </c>
      <c r="F1042" s="9">
        <v>8.842048</v>
      </c>
      <c r="G1042" s="9">
        <v>2.65563E7</v>
      </c>
    </row>
    <row r="1043">
      <c r="A1043" s="15">
        <v>43735.0</v>
      </c>
      <c r="B1043" s="9">
        <v>9.14</v>
      </c>
      <c r="C1043" s="9">
        <v>9.6</v>
      </c>
      <c r="D1043" s="9">
        <v>9.06</v>
      </c>
      <c r="E1043" s="9">
        <v>9.08</v>
      </c>
      <c r="F1043" s="9">
        <v>8.784003</v>
      </c>
      <c r="G1043" s="9">
        <v>3.24595E7</v>
      </c>
    </row>
    <row r="1044">
      <c r="A1044" s="15">
        <v>43738.0</v>
      </c>
      <c r="B1044" s="9">
        <v>9.11</v>
      </c>
      <c r="C1044" s="9">
        <v>9.21</v>
      </c>
      <c r="D1044" s="9">
        <v>9.1</v>
      </c>
      <c r="E1044" s="9">
        <v>9.16</v>
      </c>
      <c r="F1044" s="9">
        <v>8.861395</v>
      </c>
      <c r="G1044" s="9">
        <v>2.151E7</v>
      </c>
    </row>
    <row r="1045">
      <c r="A1045" s="15">
        <v>43739.0</v>
      </c>
      <c r="B1045" s="9">
        <v>9.19</v>
      </c>
      <c r="C1045" s="9">
        <v>9.24</v>
      </c>
      <c r="D1045" s="9">
        <v>8.87</v>
      </c>
      <c r="E1045" s="9">
        <v>8.9</v>
      </c>
      <c r="F1045" s="9">
        <v>8.60987</v>
      </c>
      <c r="G1045" s="9">
        <v>3.95595E7</v>
      </c>
    </row>
    <row r="1046">
      <c r="A1046" s="15">
        <v>43740.0</v>
      </c>
      <c r="B1046" s="9">
        <v>8.85</v>
      </c>
      <c r="C1046" s="9">
        <v>8.86</v>
      </c>
      <c r="D1046" s="9">
        <v>8.44</v>
      </c>
      <c r="E1046" s="9">
        <v>8.61</v>
      </c>
      <c r="F1046" s="9">
        <v>8.329324</v>
      </c>
      <c r="G1046" s="9">
        <v>6.8137E7</v>
      </c>
    </row>
    <row r="1047">
      <c r="A1047" s="15">
        <v>43741.0</v>
      </c>
      <c r="B1047" s="9">
        <v>8.55</v>
      </c>
      <c r="C1047" s="9">
        <v>8.71</v>
      </c>
      <c r="D1047" s="9">
        <v>8.45</v>
      </c>
      <c r="E1047" s="9">
        <v>8.71</v>
      </c>
      <c r="F1047" s="9">
        <v>8.426064</v>
      </c>
      <c r="G1047" s="9">
        <v>4.08279E7</v>
      </c>
    </row>
    <row r="1048">
      <c r="A1048" s="15">
        <v>43742.0</v>
      </c>
      <c r="B1048" s="9">
        <v>8.72</v>
      </c>
      <c r="C1048" s="9">
        <v>8.76</v>
      </c>
      <c r="D1048" s="9">
        <v>8.66</v>
      </c>
      <c r="E1048" s="9">
        <v>8.74</v>
      </c>
      <c r="F1048" s="9">
        <v>8.455086</v>
      </c>
      <c r="G1048" s="9">
        <v>2.78274E7</v>
      </c>
    </row>
    <row r="1049">
      <c r="A1049" s="15">
        <v>43745.0</v>
      </c>
      <c r="B1049" s="9">
        <v>8.7</v>
      </c>
      <c r="C1049" s="9">
        <v>8.79</v>
      </c>
      <c r="D1049" s="9">
        <v>8.61</v>
      </c>
      <c r="E1049" s="9">
        <v>8.68</v>
      </c>
      <c r="F1049" s="9">
        <v>8.397042</v>
      </c>
      <c r="G1049" s="9">
        <v>2.93404E7</v>
      </c>
    </row>
    <row r="1050">
      <c r="A1050" s="15">
        <v>43746.0</v>
      </c>
      <c r="B1050" s="9">
        <v>8.65</v>
      </c>
      <c r="C1050" s="9">
        <v>8.66</v>
      </c>
      <c r="D1050" s="9">
        <v>8.5</v>
      </c>
      <c r="E1050" s="9">
        <v>8.54</v>
      </c>
      <c r="F1050" s="9">
        <v>8.261606</v>
      </c>
      <c r="G1050" s="9">
        <v>3.10912E7</v>
      </c>
    </row>
    <row r="1051">
      <c r="A1051" s="15">
        <v>43747.0</v>
      </c>
      <c r="B1051" s="9">
        <v>8.61</v>
      </c>
      <c r="C1051" s="9">
        <v>8.64</v>
      </c>
      <c r="D1051" s="9">
        <v>8.56</v>
      </c>
      <c r="E1051" s="9">
        <v>8.56</v>
      </c>
      <c r="F1051" s="9">
        <v>8.280955</v>
      </c>
      <c r="G1051" s="9">
        <v>1.68985E7</v>
      </c>
    </row>
    <row r="1052">
      <c r="A1052" s="15">
        <v>43748.0</v>
      </c>
      <c r="B1052" s="9">
        <v>8.58</v>
      </c>
      <c r="C1052" s="9">
        <v>8.65</v>
      </c>
      <c r="D1052" s="9">
        <v>8.52</v>
      </c>
      <c r="E1052" s="9">
        <v>8.62</v>
      </c>
      <c r="F1052" s="9">
        <v>8.338999</v>
      </c>
      <c r="G1052" s="9">
        <v>2.80696E7</v>
      </c>
    </row>
    <row r="1053">
      <c r="A1053" s="15">
        <v>43749.0</v>
      </c>
      <c r="B1053" s="9">
        <v>8.73</v>
      </c>
      <c r="C1053" s="9">
        <v>8.87</v>
      </c>
      <c r="D1053" s="9">
        <v>8.73</v>
      </c>
      <c r="E1053" s="9">
        <v>8.78</v>
      </c>
      <c r="F1053" s="9">
        <v>8.493782</v>
      </c>
      <c r="G1053" s="9">
        <v>3.41757E7</v>
      </c>
    </row>
    <row r="1054">
      <c r="A1054" s="15">
        <v>43752.0</v>
      </c>
      <c r="B1054" s="9">
        <v>8.82</v>
      </c>
      <c r="C1054" s="9">
        <v>8.84</v>
      </c>
      <c r="D1054" s="9">
        <v>8.76</v>
      </c>
      <c r="E1054" s="9">
        <v>8.82</v>
      </c>
      <c r="F1054" s="9">
        <v>8.532478</v>
      </c>
      <c r="G1054" s="9">
        <v>2.47945E7</v>
      </c>
    </row>
    <row r="1055">
      <c r="A1055" s="15">
        <v>43753.0</v>
      </c>
      <c r="B1055" s="9">
        <v>8.84</v>
      </c>
      <c r="C1055" s="9">
        <v>9.1</v>
      </c>
      <c r="D1055" s="9">
        <v>8.78</v>
      </c>
      <c r="E1055" s="9">
        <v>9.07</v>
      </c>
      <c r="F1055" s="9">
        <v>8.774328</v>
      </c>
      <c r="G1055" s="9">
        <v>2.97717E7</v>
      </c>
    </row>
    <row r="1056">
      <c r="A1056" s="15">
        <v>43754.0</v>
      </c>
      <c r="B1056" s="9">
        <v>9.11</v>
      </c>
      <c r="C1056" s="9">
        <v>9.19</v>
      </c>
      <c r="D1056" s="9">
        <v>9.06</v>
      </c>
      <c r="E1056" s="9">
        <v>9.07</v>
      </c>
      <c r="F1056" s="9">
        <v>8.774328</v>
      </c>
      <c r="G1056" s="9">
        <v>2.71903E7</v>
      </c>
    </row>
    <row r="1057">
      <c r="A1057" s="15">
        <v>43755.0</v>
      </c>
      <c r="B1057" s="9">
        <v>9.12</v>
      </c>
      <c r="C1057" s="9">
        <v>9.14</v>
      </c>
      <c r="D1057" s="9">
        <v>9.03</v>
      </c>
      <c r="E1057" s="9">
        <v>9.11</v>
      </c>
      <c r="F1057" s="9">
        <v>8.813025</v>
      </c>
      <c r="G1057" s="9">
        <v>2.83612E7</v>
      </c>
    </row>
    <row r="1058">
      <c r="A1058" s="15">
        <v>43756.0</v>
      </c>
      <c r="B1058" s="9">
        <v>9.09</v>
      </c>
      <c r="C1058" s="9">
        <v>9.32</v>
      </c>
      <c r="D1058" s="9">
        <v>9.09</v>
      </c>
      <c r="E1058" s="9">
        <v>9.29</v>
      </c>
      <c r="F1058" s="9">
        <v>8.987157</v>
      </c>
      <c r="G1058" s="9">
        <v>4.24229E7</v>
      </c>
    </row>
    <row r="1059">
      <c r="A1059" s="15">
        <v>43759.0</v>
      </c>
      <c r="B1059" s="9">
        <v>9.19</v>
      </c>
      <c r="C1059" s="9">
        <v>9.24</v>
      </c>
      <c r="D1059" s="9">
        <v>9.01</v>
      </c>
      <c r="E1059" s="9">
        <v>9.03</v>
      </c>
      <c r="F1059" s="9">
        <v>8.878997</v>
      </c>
      <c r="G1059" s="9">
        <v>3.36102E7</v>
      </c>
    </row>
    <row r="1060">
      <c r="A1060" s="15">
        <v>43760.0</v>
      </c>
      <c r="B1060" s="9">
        <v>9.01</v>
      </c>
      <c r="C1060" s="9">
        <v>9.14</v>
      </c>
      <c r="D1060" s="9">
        <v>8.96</v>
      </c>
      <c r="E1060" s="9">
        <v>9.07</v>
      </c>
      <c r="F1060" s="9">
        <v>8.918327</v>
      </c>
      <c r="G1060" s="9">
        <v>3.58785E7</v>
      </c>
    </row>
    <row r="1061">
      <c r="A1061" s="15">
        <v>43761.0</v>
      </c>
      <c r="B1061" s="9">
        <v>9.01</v>
      </c>
      <c r="C1061" s="9">
        <v>9.21</v>
      </c>
      <c r="D1061" s="9">
        <v>8.97</v>
      </c>
      <c r="E1061" s="9">
        <v>9.21</v>
      </c>
      <c r="F1061" s="9">
        <v>9.055987</v>
      </c>
      <c r="G1061" s="9">
        <v>4.47704E7</v>
      </c>
    </row>
    <row r="1062">
      <c r="A1062" s="15">
        <v>43762.0</v>
      </c>
      <c r="B1062" s="9">
        <v>8.87</v>
      </c>
      <c r="C1062" s="9">
        <v>8.89</v>
      </c>
      <c r="D1062" s="9">
        <v>8.55</v>
      </c>
      <c r="E1062" s="9">
        <v>8.6</v>
      </c>
      <c r="F1062" s="9">
        <v>8.456188</v>
      </c>
      <c r="G1062" s="9">
        <v>1.203952E8</v>
      </c>
    </row>
    <row r="1063">
      <c r="A1063" s="15">
        <v>43763.0</v>
      </c>
      <c r="B1063" s="9">
        <v>8.67</v>
      </c>
      <c r="C1063" s="9">
        <v>8.75</v>
      </c>
      <c r="D1063" s="9">
        <v>8.62</v>
      </c>
      <c r="E1063" s="9">
        <v>8.72</v>
      </c>
      <c r="F1063" s="9">
        <v>8.574182</v>
      </c>
      <c r="G1063" s="9">
        <v>5.13736E7</v>
      </c>
    </row>
    <row r="1064">
      <c r="A1064" s="15">
        <v>43766.0</v>
      </c>
      <c r="B1064" s="9">
        <v>8.76</v>
      </c>
      <c r="C1064" s="9">
        <v>8.76</v>
      </c>
      <c r="D1064" s="9">
        <v>8.58</v>
      </c>
      <c r="E1064" s="9">
        <v>8.61</v>
      </c>
      <c r="F1064" s="9">
        <v>8.46602</v>
      </c>
      <c r="G1064" s="9">
        <v>3.96353E7</v>
      </c>
    </row>
    <row r="1065">
      <c r="A1065" s="15">
        <v>43767.0</v>
      </c>
      <c r="B1065" s="9">
        <v>8.59</v>
      </c>
      <c r="C1065" s="9">
        <v>8.71</v>
      </c>
      <c r="D1065" s="9">
        <v>8.59</v>
      </c>
      <c r="E1065" s="9">
        <v>8.64</v>
      </c>
      <c r="F1065" s="9">
        <v>8.495519</v>
      </c>
      <c r="G1065" s="9">
        <v>3.67718E7</v>
      </c>
    </row>
    <row r="1066">
      <c r="A1066" s="15">
        <v>43768.0</v>
      </c>
      <c r="B1066" s="9">
        <v>8.64</v>
      </c>
      <c r="C1066" s="9">
        <v>8.64</v>
      </c>
      <c r="D1066" s="9">
        <v>8.52</v>
      </c>
      <c r="E1066" s="9">
        <v>8.54</v>
      </c>
      <c r="F1066" s="9">
        <v>8.397191</v>
      </c>
      <c r="G1066" s="9">
        <v>2.86853E7</v>
      </c>
    </row>
    <row r="1067">
      <c r="A1067" s="15">
        <v>43769.0</v>
      </c>
      <c r="B1067" s="9">
        <v>8.58</v>
      </c>
      <c r="C1067" s="9">
        <v>8.6</v>
      </c>
      <c r="D1067" s="9">
        <v>8.5</v>
      </c>
      <c r="E1067" s="9">
        <v>8.59</v>
      </c>
      <c r="F1067" s="9">
        <v>8.446355</v>
      </c>
      <c r="G1067" s="9">
        <v>2.91241E7</v>
      </c>
    </row>
    <row r="1068">
      <c r="A1068" s="15">
        <v>43770.0</v>
      </c>
      <c r="B1068" s="9">
        <v>8.64</v>
      </c>
      <c r="C1068" s="9">
        <v>8.93</v>
      </c>
      <c r="D1068" s="9">
        <v>8.64</v>
      </c>
      <c r="E1068" s="9">
        <v>8.89</v>
      </c>
      <c r="F1068" s="9">
        <v>8.741339</v>
      </c>
      <c r="G1068" s="9">
        <v>5.53549E7</v>
      </c>
    </row>
    <row r="1069">
      <c r="A1069" s="15">
        <v>43773.0</v>
      </c>
      <c r="B1069" s="9">
        <v>8.93</v>
      </c>
      <c r="C1069" s="9">
        <v>9.05</v>
      </c>
      <c r="D1069" s="9">
        <v>8.93</v>
      </c>
      <c r="E1069" s="9">
        <v>9.0</v>
      </c>
      <c r="F1069" s="9">
        <v>8.849499</v>
      </c>
      <c r="G1069" s="9">
        <v>4.67165E7</v>
      </c>
    </row>
    <row r="1070">
      <c r="A1070" s="15">
        <v>43774.0</v>
      </c>
      <c r="B1070" s="9">
        <v>9.02</v>
      </c>
      <c r="C1070" s="9">
        <v>9.15</v>
      </c>
      <c r="D1070" s="9">
        <v>9.0</v>
      </c>
      <c r="E1070" s="9">
        <v>9.02</v>
      </c>
      <c r="F1070" s="9">
        <v>8.869164</v>
      </c>
      <c r="G1070" s="9">
        <v>3.75697E7</v>
      </c>
    </row>
    <row r="1071">
      <c r="A1071" s="15">
        <v>43775.0</v>
      </c>
      <c r="B1071" s="9">
        <v>9.05</v>
      </c>
      <c r="C1071" s="9">
        <v>9.05</v>
      </c>
      <c r="D1071" s="9">
        <v>8.89</v>
      </c>
      <c r="E1071" s="9">
        <v>8.92</v>
      </c>
      <c r="F1071" s="9">
        <v>8.770837</v>
      </c>
      <c r="G1071" s="9">
        <v>3.94977E7</v>
      </c>
    </row>
    <row r="1072">
      <c r="A1072" s="15">
        <v>43776.0</v>
      </c>
      <c r="B1072" s="9">
        <v>8.96</v>
      </c>
      <c r="C1072" s="9">
        <v>9.01</v>
      </c>
      <c r="D1072" s="9">
        <v>8.88</v>
      </c>
      <c r="E1072" s="9">
        <v>8.89</v>
      </c>
      <c r="F1072" s="9">
        <v>8.741339</v>
      </c>
      <c r="G1072" s="9">
        <v>3.26404E7</v>
      </c>
    </row>
    <row r="1073">
      <c r="A1073" s="15">
        <v>43777.0</v>
      </c>
      <c r="B1073" s="9">
        <v>8.9</v>
      </c>
      <c r="C1073" s="9">
        <v>9.04</v>
      </c>
      <c r="D1073" s="9">
        <v>8.82</v>
      </c>
      <c r="E1073" s="9">
        <v>9.04</v>
      </c>
      <c r="F1073" s="9">
        <v>8.888829</v>
      </c>
      <c r="G1073" s="9">
        <v>2.94768E7</v>
      </c>
    </row>
    <row r="1074">
      <c r="A1074" s="15">
        <v>43780.0</v>
      </c>
      <c r="B1074" s="9">
        <v>8.95</v>
      </c>
      <c r="C1074" s="9">
        <v>9.1</v>
      </c>
      <c r="D1074" s="9">
        <v>8.94</v>
      </c>
      <c r="E1074" s="9">
        <v>9.08</v>
      </c>
      <c r="F1074" s="9">
        <v>8.928161</v>
      </c>
      <c r="G1074" s="9">
        <v>2.48466E7</v>
      </c>
    </row>
    <row r="1075">
      <c r="A1075" s="15">
        <v>43781.0</v>
      </c>
      <c r="B1075" s="9">
        <v>9.06</v>
      </c>
      <c r="C1075" s="9">
        <v>9.13</v>
      </c>
      <c r="D1075" s="9">
        <v>9.04</v>
      </c>
      <c r="E1075" s="9">
        <v>9.04</v>
      </c>
      <c r="F1075" s="9">
        <v>8.888829</v>
      </c>
      <c r="G1075" s="9">
        <v>2.87039E7</v>
      </c>
    </row>
    <row r="1076">
      <c r="A1076" s="15">
        <v>43782.0</v>
      </c>
      <c r="B1076" s="9">
        <v>9.0</v>
      </c>
      <c r="C1076" s="9">
        <v>9.0</v>
      </c>
      <c r="D1076" s="9">
        <v>8.8</v>
      </c>
      <c r="E1076" s="9">
        <v>8.81</v>
      </c>
      <c r="F1076" s="9">
        <v>8.662676</v>
      </c>
      <c r="G1076" s="9">
        <v>3.44912E7</v>
      </c>
    </row>
    <row r="1077">
      <c r="A1077" s="15">
        <v>43783.0</v>
      </c>
      <c r="B1077" s="9">
        <v>8.85</v>
      </c>
      <c r="C1077" s="9">
        <v>8.91</v>
      </c>
      <c r="D1077" s="9">
        <v>8.78</v>
      </c>
      <c r="E1077" s="9">
        <v>8.79</v>
      </c>
      <c r="F1077" s="9">
        <v>8.64301</v>
      </c>
      <c r="G1077" s="9">
        <v>2.65278E7</v>
      </c>
    </row>
    <row r="1078">
      <c r="A1078" s="15">
        <v>43784.0</v>
      </c>
      <c r="B1078" s="9">
        <v>8.85</v>
      </c>
      <c r="C1078" s="9">
        <v>8.96</v>
      </c>
      <c r="D1078" s="9">
        <v>8.85</v>
      </c>
      <c r="E1078" s="9">
        <v>8.95</v>
      </c>
      <c r="F1078" s="9">
        <v>8.800335</v>
      </c>
      <c r="G1078" s="9">
        <v>2.64163E7</v>
      </c>
    </row>
    <row r="1079">
      <c r="A1079" s="15">
        <v>43787.0</v>
      </c>
      <c r="B1079" s="9">
        <v>9.05</v>
      </c>
      <c r="C1079" s="9">
        <v>9.05</v>
      </c>
      <c r="D1079" s="9">
        <v>8.89</v>
      </c>
      <c r="E1079" s="9">
        <v>8.95</v>
      </c>
      <c r="F1079" s="9">
        <v>8.800335</v>
      </c>
      <c r="G1079" s="9">
        <v>3.82914E7</v>
      </c>
    </row>
    <row r="1080">
      <c r="A1080" s="15">
        <v>43788.0</v>
      </c>
      <c r="B1080" s="9">
        <v>8.99</v>
      </c>
      <c r="C1080" s="9">
        <v>9.0</v>
      </c>
      <c r="D1080" s="9">
        <v>8.87</v>
      </c>
      <c r="E1080" s="9">
        <v>8.9</v>
      </c>
      <c r="F1080" s="9">
        <v>8.75117</v>
      </c>
      <c r="G1080" s="9">
        <v>3.11689E7</v>
      </c>
    </row>
    <row r="1081">
      <c r="A1081" s="15">
        <v>43789.0</v>
      </c>
      <c r="B1081" s="9">
        <v>8.88</v>
      </c>
      <c r="C1081" s="9">
        <v>8.89</v>
      </c>
      <c r="D1081" s="9">
        <v>8.68</v>
      </c>
      <c r="E1081" s="9">
        <v>8.73</v>
      </c>
      <c r="F1081" s="9">
        <v>8.584013</v>
      </c>
      <c r="G1081" s="9">
        <v>3.82715E7</v>
      </c>
    </row>
    <row r="1082">
      <c r="A1082" s="15">
        <v>43790.0</v>
      </c>
      <c r="B1082" s="9">
        <v>8.77</v>
      </c>
      <c r="C1082" s="9">
        <v>8.79</v>
      </c>
      <c r="D1082" s="9">
        <v>8.67</v>
      </c>
      <c r="E1082" s="9">
        <v>8.71</v>
      </c>
      <c r="F1082" s="9">
        <v>8.564348</v>
      </c>
      <c r="G1082" s="9">
        <v>3.31614E7</v>
      </c>
    </row>
    <row r="1083">
      <c r="A1083" s="15">
        <v>43791.0</v>
      </c>
      <c r="B1083" s="9">
        <v>8.8</v>
      </c>
      <c r="C1083" s="9">
        <v>8.9</v>
      </c>
      <c r="D1083" s="9">
        <v>8.77</v>
      </c>
      <c r="E1083" s="9">
        <v>8.89</v>
      </c>
      <c r="F1083" s="9">
        <v>8.741339</v>
      </c>
      <c r="G1083" s="9">
        <v>3.49667E7</v>
      </c>
    </row>
    <row r="1084">
      <c r="A1084" s="15">
        <v>43794.0</v>
      </c>
      <c r="B1084" s="9">
        <v>8.9</v>
      </c>
      <c r="C1084" s="9">
        <v>9.01</v>
      </c>
      <c r="D1084" s="9">
        <v>8.87</v>
      </c>
      <c r="E1084" s="9">
        <v>9.0</v>
      </c>
      <c r="F1084" s="9">
        <v>8.849499</v>
      </c>
      <c r="G1084" s="9">
        <v>3.05809E7</v>
      </c>
    </row>
    <row r="1085">
      <c r="A1085" s="15">
        <v>43795.0</v>
      </c>
      <c r="B1085" s="9">
        <v>8.98</v>
      </c>
      <c r="C1085" s="9">
        <v>9.02</v>
      </c>
      <c r="D1085" s="9">
        <v>8.91</v>
      </c>
      <c r="E1085" s="9">
        <v>9.01</v>
      </c>
      <c r="F1085" s="9">
        <v>8.859331</v>
      </c>
      <c r="G1085" s="9">
        <v>3.00938E7</v>
      </c>
    </row>
    <row r="1086">
      <c r="A1086" s="15">
        <v>43796.0</v>
      </c>
      <c r="B1086" s="9">
        <v>9.03</v>
      </c>
      <c r="C1086" s="9">
        <v>9.15</v>
      </c>
      <c r="D1086" s="9">
        <v>9.02</v>
      </c>
      <c r="E1086" s="9">
        <v>9.1</v>
      </c>
      <c r="F1086" s="9">
        <v>8.947826</v>
      </c>
      <c r="G1086" s="9">
        <v>3.73961E7</v>
      </c>
    </row>
    <row r="1087">
      <c r="A1087" s="15">
        <v>43798.0</v>
      </c>
      <c r="B1087" s="9">
        <v>9.04</v>
      </c>
      <c r="C1087" s="9">
        <v>9.1</v>
      </c>
      <c r="D1087" s="9">
        <v>9.03</v>
      </c>
      <c r="E1087" s="9">
        <v>9.06</v>
      </c>
      <c r="F1087" s="9">
        <v>8.908496</v>
      </c>
      <c r="G1087" s="9">
        <v>1.30962E7</v>
      </c>
    </row>
    <row r="1088">
      <c r="A1088" s="15">
        <v>43801.0</v>
      </c>
      <c r="B1088" s="9">
        <v>9.08</v>
      </c>
      <c r="C1088" s="9">
        <v>9.14</v>
      </c>
      <c r="D1088" s="9">
        <v>9.0</v>
      </c>
      <c r="E1088" s="9">
        <v>9.01</v>
      </c>
      <c r="F1088" s="9">
        <v>8.859331</v>
      </c>
      <c r="G1088" s="9">
        <v>3.72327E7</v>
      </c>
    </row>
    <row r="1089">
      <c r="A1089" s="15">
        <v>43802.0</v>
      </c>
      <c r="B1089" s="9">
        <v>8.95</v>
      </c>
      <c r="C1089" s="9">
        <v>8.95</v>
      </c>
      <c r="D1089" s="9">
        <v>8.8</v>
      </c>
      <c r="E1089" s="9">
        <v>8.89</v>
      </c>
      <c r="F1089" s="9">
        <v>8.741339</v>
      </c>
      <c r="G1089" s="9">
        <v>4.06531E7</v>
      </c>
    </row>
    <row r="1090">
      <c r="A1090" s="15">
        <v>43803.0</v>
      </c>
      <c r="B1090" s="9">
        <v>8.95</v>
      </c>
      <c r="C1090" s="9">
        <v>9.03</v>
      </c>
      <c r="D1090" s="9">
        <v>8.94</v>
      </c>
      <c r="E1090" s="9">
        <v>8.95</v>
      </c>
      <c r="F1090" s="9">
        <v>8.800335</v>
      </c>
      <c r="G1090" s="9">
        <v>2.99829E7</v>
      </c>
    </row>
    <row r="1091">
      <c r="A1091" s="15">
        <v>43804.0</v>
      </c>
      <c r="B1091" s="9">
        <v>8.97</v>
      </c>
      <c r="C1091" s="9">
        <v>9.0</v>
      </c>
      <c r="D1091" s="9">
        <v>8.88</v>
      </c>
      <c r="E1091" s="9">
        <v>8.93</v>
      </c>
      <c r="F1091" s="9">
        <v>8.780669</v>
      </c>
      <c r="G1091" s="9">
        <v>2.57686E7</v>
      </c>
    </row>
    <row r="1092">
      <c r="A1092" s="15">
        <v>43805.0</v>
      </c>
      <c r="B1092" s="9">
        <v>8.96</v>
      </c>
      <c r="C1092" s="9">
        <v>9.07</v>
      </c>
      <c r="D1092" s="9">
        <v>8.95</v>
      </c>
      <c r="E1092" s="9">
        <v>9.02</v>
      </c>
      <c r="F1092" s="9">
        <v>8.869164</v>
      </c>
      <c r="G1092" s="9">
        <v>3.10869E7</v>
      </c>
    </row>
    <row r="1093">
      <c r="A1093" s="15">
        <v>43808.0</v>
      </c>
      <c r="B1093" s="9">
        <v>8.97</v>
      </c>
      <c r="C1093" s="9">
        <v>9.07</v>
      </c>
      <c r="D1093" s="9">
        <v>8.96</v>
      </c>
      <c r="E1093" s="9">
        <v>9.01</v>
      </c>
      <c r="F1093" s="9">
        <v>8.859331</v>
      </c>
      <c r="G1093" s="9">
        <v>2.17729E7</v>
      </c>
    </row>
    <row r="1094">
      <c r="A1094" s="15">
        <v>43809.0</v>
      </c>
      <c r="B1094" s="9">
        <v>9.02</v>
      </c>
      <c r="C1094" s="9">
        <v>9.1</v>
      </c>
      <c r="D1094" s="9">
        <v>8.96</v>
      </c>
      <c r="E1094" s="9">
        <v>9.07</v>
      </c>
      <c r="F1094" s="9">
        <v>8.918327</v>
      </c>
      <c r="G1094" s="9">
        <v>3.42177E7</v>
      </c>
    </row>
    <row r="1095">
      <c r="A1095" s="15">
        <v>43810.0</v>
      </c>
      <c r="B1095" s="9">
        <v>9.06</v>
      </c>
      <c r="C1095" s="9">
        <v>9.14</v>
      </c>
      <c r="D1095" s="9">
        <v>9.06</v>
      </c>
      <c r="E1095" s="9">
        <v>9.11</v>
      </c>
      <c r="F1095" s="9">
        <v>8.957659</v>
      </c>
      <c r="G1095" s="9">
        <v>3.32042E7</v>
      </c>
    </row>
    <row r="1096">
      <c r="A1096" s="15">
        <v>43811.0</v>
      </c>
      <c r="B1096" s="9">
        <v>9.11</v>
      </c>
      <c r="C1096" s="9">
        <v>9.36</v>
      </c>
      <c r="D1096" s="9">
        <v>9.11</v>
      </c>
      <c r="E1096" s="9">
        <v>9.32</v>
      </c>
      <c r="F1096" s="9">
        <v>9.164147</v>
      </c>
      <c r="G1096" s="9">
        <v>4.83909E7</v>
      </c>
    </row>
    <row r="1097">
      <c r="A1097" s="15">
        <v>43812.0</v>
      </c>
      <c r="B1097" s="9">
        <v>9.32</v>
      </c>
      <c r="C1097" s="9">
        <v>9.39</v>
      </c>
      <c r="D1097" s="9">
        <v>9.19</v>
      </c>
      <c r="E1097" s="9">
        <v>9.23</v>
      </c>
      <c r="F1097" s="9">
        <v>9.075652</v>
      </c>
      <c r="G1097" s="9">
        <v>3.53345E7</v>
      </c>
    </row>
    <row r="1098">
      <c r="A1098" s="15">
        <v>43815.0</v>
      </c>
      <c r="B1098" s="9">
        <v>9.24</v>
      </c>
      <c r="C1098" s="9">
        <v>9.39</v>
      </c>
      <c r="D1098" s="9">
        <v>9.22</v>
      </c>
      <c r="E1098" s="9">
        <v>9.39</v>
      </c>
      <c r="F1098" s="9">
        <v>9.232977</v>
      </c>
      <c r="G1098" s="9">
        <v>4.23376E7</v>
      </c>
    </row>
    <row r="1099">
      <c r="A1099" s="15">
        <v>43816.0</v>
      </c>
      <c r="B1099" s="9">
        <v>9.38</v>
      </c>
      <c r="C1099" s="9">
        <v>9.41</v>
      </c>
      <c r="D1099" s="9">
        <v>9.31</v>
      </c>
      <c r="E1099" s="9">
        <v>9.39</v>
      </c>
      <c r="F1099" s="9">
        <v>9.232977</v>
      </c>
      <c r="G1099" s="9">
        <v>3.55039E7</v>
      </c>
    </row>
    <row r="1100">
      <c r="A1100" s="15">
        <v>43817.0</v>
      </c>
      <c r="B1100" s="9">
        <v>9.39</v>
      </c>
      <c r="C1100" s="9">
        <v>9.57</v>
      </c>
      <c r="D1100" s="9">
        <v>9.36</v>
      </c>
      <c r="E1100" s="9">
        <v>9.54</v>
      </c>
      <c r="F1100" s="9">
        <v>9.380468</v>
      </c>
      <c r="G1100" s="9">
        <v>4.59053E7</v>
      </c>
    </row>
    <row r="1101">
      <c r="A1101" s="15">
        <v>43818.0</v>
      </c>
      <c r="B1101" s="9">
        <v>9.55</v>
      </c>
      <c r="C1101" s="9">
        <v>9.57</v>
      </c>
      <c r="D1101" s="9">
        <v>9.38</v>
      </c>
      <c r="E1101" s="9">
        <v>9.41</v>
      </c>
      <c r="F1101" s="9">
        <v>9.252643</v>
      </c>
      <c r="G1101" s="9">
        <v>4.2236E7</v>
      </c>
    </row>
    <row r="1102">
      <c r="A1102" s="15">
        <v>43819.0</v>
      </c>
      <c r="B1102" s="9">
        <v>9.5</v>
      </c>
      <c r="C1102" s="9">
        <v>9.54</v>
      </c>
      <c r="D1102" s="9">
        <v>9.44</v>
      </c>
      <c r="E1102" s="9">
        <v>9.48</v>
      </c>
      <c r="F1102" s="9">
        <v>9.321471</v>
      </c>
      <c r="G1102" s="9">
        <v>5.01912E7</v>
      </c>
    </row>
    <row r="1103">
      <c r="A1103" s="15">
        <v>43822.0</v>
      </c>
      <c r="B1103" s="9">
        <v>9.5</v>
      </c>
      <c r="C1103" s="9">
        <v>9.57</v>
      </c>
      <c r="D1103" s="9">
        <v>9.4</v>
      </c>
      <c r="E1103" s="9">
        <v>9.44</v>
      </c>
      <c r="F1103" s="9">
        <v>9.282141</v>
      </c>
      <c r="G1103" s="9">
        <v>5.47844E7</v>
      </c>
    </row>
    <row r="1104">
      <c r="A1104" s="15">
        <v>43823.0</v>
      </c>
      <c r="B1104" s="9">
        <v>9.44</v>
      </c>
      <c r="C1104" s="9">
        <v>9.49</v>
      </c>
      <c r="D1104" s="9">
        <v>9.43</v>
      </c>
      <c r="E1104" s="9">
        <v>9.47</v>
      </c>
      <c r="F1104" s="9">
        <v>9.31164</v>
      </c>
      <c r="G1104" s="9">
        <v>1.18816E7</v>
      </c>
    </row>
    <row r="1105">
      <c r="A1105" s="15">
        <v>43825.0</v>
      </c>
      <c r="B1105" s="9">
        <v>9.47</v>
      </c>
      <c r="C1105" s="9">
        <v>9.49</v>
      </c>
      <c r="D1105" s="9">
        <v>9.43</v>
      </c>
      <c r="E1105" s="9">
        <v>9.45</v>
      </c>
      <c r="F1105" s="9">
        <v>9.291973</v>
      </c>
      <c r="G1105" s="9">
        <v>2.89613E7</v>
      </c>
    </row>
    <row r="1106">
      <c r="A1106" s="15">
        <v>43826.0</v>
      </c>
      <c r="B1106" s="9">
        <v>9.45</v>
      </c>
      <c r="C1106" s="9">
        <v>9.46</v>
      </c>
      <c r="D1106" s="9">
        <v>9.35</v>
      </c>
      <c r="E1106" s="9">
        <v>9.36</v>
      </c>
      <c r="F1106" s="9">
        <v>9.203478</v>
      </c>
      <c r="G1106" s="9">
        <v>2.82728E7</v>
      </c>
    </row>
    <row r="1107">
      <c r="A1107" s="15">
        <v>43829.0</v>
      </c>
      <c r="B1107" s="9">
        <v>9.34</v>
      </c>
      <c r="C1107" s="9">
        <v>9.35</v>
      </c>
      <c r="D1107" s="9">
        <v>9.23</v>
      </c>
      <c r="E1107" s="9">
        <v>9.25</v>
      </c>
      <c r="F1107" s="9">
        <v>9.095318</v>
      </c>
      <c r="G1107" s="9">
        <v>3.60749E7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1155</v>
      </c>
    </row>
    <row r="2">
      <c r="A2" s="9" t="s">
        <v>39</v>
      </c>
      <c r="B2" s="9" t="s">
        <v>41</v>
      </c>
      <c r="C2" s="9" t="s">
        <v>42</v>
      </c>
      <c r="D2" s="9" t="s">
        <v>43</v>
      </c>
      <c r="E2" s="9" t="s">
        <v>1151</v>
      </c>
      <c r="F2" s="9" t="s">
        <v>1152</v>
      </c>
      <c r="G2" s="9" t="s">
        <v>1153</v>
      </c>
    </row>
    <row r="3">
      <c r="A3" s="15">
        <v>42227.0</v>
      </c>
      <c r="B3" s="9">
        <v>31.290001</v>
      </c>
      <c r="C3" s="9">
        <v>31.309999</v>
      </c>
      <c r="D3" s="9">
        <v>30.59</v>
      </c>
      <c r="E3" s="9">
        <v>30.83</v>
      </c>
      <c r="F3" s="9">
        <v>24.874289</v>
      </c>
      <c r="G3" s="9">
        <v>2.43403E7</v>
      </c>
    </row>
    <row r="4">
      <c r="A4" s="15">
        <v>42228.0</v>
      </c>
      <c r="B4" s="9">
        <v>30.43</v>
      </c>
      <c r="C4" s="9">
        <v>31.0</v>
      </c>
      <c r="D4" s="9">
        <v>29.790001</v>
      </c>
      <c r="E4" s="9">
        <v>30.870001</v>
      </c>
      <c r="F4" s="9">
        <v>24.906559</v>
      </c>
      <c r="G4" s="9">
        <v>2.30936E7</v>
      </c>
    </row>
    <row r="5">
      <c r="A5" s="15">
        <v>42229.0</v>
      </c>
      <c r="B5" s="9">
        <v>30.870001</v>
      </c>
      <c r="C5" s="9">
        <v>31.25</v>
      </c>
      <c r="D5" s="9">
        <v>30.809999</v>
      </c>
      <c r="E5" s="9">
        <v>31.059999</v>
      </c>
      <c r="F5" s="9">
        <v>25.059858</v>
      </c>
      <c r="G5" s="9">
        <v>2.04324E7</v>
      </c>
    </row>
    <row r="6">
      <c r="A6" s="15">
        <v>42230.0</v>
      </c>
      <c r="B6" s="9">
        <v>31.139999</v>
      </c>
      <c r="C6" s="9">
        <v>31.549999</v>
      </c>
      <c r="D6" s="9">
        <v>31.059999</v>
      </c>
      <c r="E6" s="9">
        <v>31.49</v>
      </c>
      <c r="F6" s="9">
        <v>25.406788</v>
      </c>
      <c r="G6" s="9">
        <v>1.22224E7</v>
      </c>
    </row>
    <row r="7">
      <c r="A7" s="15">
        <v>42233.0</v>
      </c>
      <c r="B7" s="9">
        <v>31.469999</v>
      </c>
      <c r="C7" s="9">
        <v>31.68</v>
      </c>
      <c r="D7" s="9">
        <v>31.17</v>
      </c>
      <c r="E7" s="9">
        <v>31.610001</v>
      </c>
      <c r="F7" s="9">
        <v>25.503607</v>
      </c>
      <c r="G7" s="9">
        <v>1.20579E7</v>
      </c>
    </row>
    <row r="8">
      <c r="A8" s="15">
        <v>42234.0</v>
      </c>
      <c r="B8" s="9">
        <v>31.41</v>
      </c>
      <c r="C8" s="9">
        <v>31.77</v>
      </c>
      <c r="D8" s="9">
        <v>31.34</v>
      </c>
      <c r="E8" s="9">
        <v>31.709999</v>
      </c>
      <c r="F8" s="9">
        <v>25.584288</v>
      </c>
      <c r="G8" s="9">
        <v>9279800.0</v>
      </c>
    </row>
    <row r="9">
      <c r="A9" s="15">
        <v>42235.0</v>
      </c>
      <c r="B9" s="9">
        <v>31.610001</v>
      </c>
      <c r="C9" s="9">
        <v>32.049999</v>
      </c>
      <c r="D9" s="9">
        <v>31.370001</v>
      </c>
      <c r="E9" s="9">
        <v>31.629999</v>
      </c>
      <c r="F9" s="9">
        <v>25.519747</v>
      </c>
      <c r="G9" s="9">
        <v>1.39191E7</v>
      </c>
    </row>
    <row r="10">
      <c r="A10" s="15">
        <v>42236.0</v>
      </c>
      <c r="B10" s="9">
        <v>31.459999</v>
      </c>
      <c r="C10" s="9">
        <v>31.459999</v>
      </c>
      <c r="D10" s="9">
        <v>30.83</v>
      </c>
      <c r="E10" s="9">
        <v>30.84</v>
      </c>
      <c r="F10" s="9">
        <v>24.882351</v>
      </c>
      <c r="G10" s="9">
        <v>1.33525E7</v>
      </c>
    </row>
    <row r="11">
      <c r="A11" s="15">
        <v>42237.0</v>
      </c>
      <c r="B11" s="9">
        <v>30.459999</v>
      </c>
      <c r="C11" s="9">
        <v>30.530001</v>
      </c>
      <c r="D11" s="9">
        <v>29.57</v>
      </c>
      <c r="E11" s="9">
        <v>29.6</v>
      </c>
      <c r="F11" s="9">
        <v>23.881895</v>
      </c>
      <c r="G11" s="9">
        <v>2.75422E7</v>
      </c>
    </row>
    <row r="12">
      <c r="A12" s="15">
        <v>42240.0</v>
      </c>
      <c r="B12" s="9">
        <v>27.299999</v>
      </c>
      <c r="C12" s="9">
        <v>28.18</v>
      </c>
      <c r="D12" s="9">
        <v>24.620001</v>
      </c>
      <c r="E12" s="9">
        <v>27.799999</v>
      </c>
      <c r="F12" s="9">
        <v>22.429617</v>
      </c>
      <c r="G12" s="9">
        <v>3.57404E7</v>
      </c>
    </row>
    <row r="13">
      <c r="A13" s="15">
        <v>42241.0</v>
      </c>
      <c r="B13" s="9">
        <v>29.200001</v>
      </c>
      <c r="C13" s="9">
        <v>29.200001</v>
      </c>
      <c r="D13" s="9">
        <v>27.280001</v>
      </c>
      <c r="E13" s="9">
        <v>27.280001</v>
      </c>
      <c r="F13" s="9">
        <v>22.010075</v>
      </c>
      <c r="G13" s="9">
        <v>1.99662E7</v>
      </c>
    </row>
    <row r="14">
      <c r="A14" s="15">
        <v>42242.0</v>
      </c>
      <c r="B14" s="9">
        <v>27.620001</v>
      </c>
      <c r="C14" s="9">
        <v>28.200001</v>
      </c>
      <c r="D14" s="9">
        <v>26.9</v>
      </c>
      <c r="E14" s="9">
        <v>28.1</v>
      </c>
      <c r="F14" s="9">
        <v>22.671665</v>
      </c>
      <c r="G14" s="9">
        <v>2.77173E7</v>
      </c>
    </row>
    <row r="15">
      <c r="A15" s="15">
        <v>42243.0</v>
      </c>
      <c r="B15" s="9">
        <v>28.52</v>
      </c>
      <c r="C15" s="9">
        <v>28.82</v>
      </c>
      <c r="D15" s="9">
        <v>28.02</v>
      </c>
      <c r="E15" s="9">
        <v>28.58</v>
      </c>
      <c r="F15" s="9">
        <v>23.058935</v>
      </c>
      <c r="G15" s="9">
        <v>2.84989E7</v>
      </c>
    </row>
    <row r="16">
      <c r="A16" s="15">
        <v>42244.0</v>
      </c>
      <c r="B16" s="9">
        <v>28.6</v>
      </c>
      <c r="C16" s="9">
        <v>29.139999</v>
      </c>
      <c r="D16" s="9">
        <v>28.530001</v>
      </c>
      <c r="E16" s="9">
        <v>29.0</v>
      </c>
      <c r="F16" s="9">
        <v>23.397806</v>
      </c>
      <c r="G16" s="9">
        <v>1.51673E7</v>
      </c>
    </row>
    <row r="17">
      <c r="A17" s="15">
        <v>42247.0</v>
      </c>
      <c r="B17" s="9">
        <v>29.09</v>
      </c>
      <c r="C17" s="9">
        <v>29.690001</v>
      </c>
      <c r="D17" s="9">
        <v>29.02</v>
      </c>
      <c r="E17" s="9">
        <v>29.440001</v>
      </c>
      <c r="F17" s="9">
        <v>23.752806</v>
      </c>
      <c r="G17" s="9">
        <v>1.62839E7</v>
      </c>
    </row>
    <row r="18">
      <c r="A18" s="15">
        <v>42248.0</v>
      </c>
      <c r="B18" s="9">
        <v>29.18</v>
      </c>
      <c r="C18" s="9">
        <v>29.370001</v>
      </c>
      <c r="D18" s="9">
        <v>28.4</v>
      </c>
      <c r="E18" s="9">
        <v>28.639999</v>
      </c>
      <c r="F18" s="9">
        <v>23.107349</v>
      </c>
      <c r="G18" s="9">
        <v>1.66874E7</v>
      </c>
    </row>
    <row r="19">
      <c r="A19" s="15">
        <v>42249.0</v>
      </c>
      <c r="B19" s="9">
        <v>29.01</v>
      </c>
      <c r="C19" s="9">
        <v>29.219999</v>
      </c>
      <c r="D19" s="9">
        <v>28.620001</v>
      </c>
      <c r="E19" s="9">
        <v>29.209999</v>
      </c>
      <c r="F19" s="9">
        <v>23.567234</v>
      </c>
      <c r="G19" s="9">
        <v>1.07763E7</v>
      </c>
    </row>
    <row r="20">
      <c r="A20" s="15">
        <v>42250.0</v>
      </c>
      <c r="B20" s="9">
        <v>29.379999</v>
      </c>
      <c r="C20" s="9">
        <v>29.709999</v>
      </c>
      <c r="D20" s="9">
        <v>29.02</v>
      </c>
      <c r="E20" s="9">
        <v>29.110001</v>
      </c>
      <c r="F20" s="9">
        <v>23.486559</v>
      </c>
      <c r="G20" s="9">
        <v>1.15042E7</v>
      </c>
    </row>
    <row r="21">
      <c r="A21" s="15">
        <v>42251.0</v>
      </c>
      <c r="B21" s="9">
        <v>28.780001</v>
      </c>
      <c r="C21" s="9">
        <v>29.040001</v>
      </c>
      <c r="D21" s="9">
        <v>28.57</v>
      </c>
      <c r="E21" s="9">
        <v>28.879999</v>
      </c>
      <c r="F21" s="9">
        <v>23.300987</v>
      </c>
      <c r="G21" s="9">
        <v>1.34353E7</v>
      </c>
    </row>
    <row r="22">
      <c r="A22" s="15">
        <v>42255.0</v>
      </c>
      <c r="B22" s="9">
        <v>29.5</v>
      </c>
      <c r="C22" s="9">
        <v>29.940001</v>
      </c>
      <c r="D22" s="9">
        <v>29.5</v>
      </c>
      <c r="E22" s="9">
        <v>29.879999</v>
      </c>
      <c r="F22" s="9">
        <v>24.107805</v>
      </c>
      <c r="G22" s="9">
        <v>1.92989E7</v>
      </c>
    </row>
    <row r="23">
      <c r="A23" s="15">
        <v>42256.0</v>
      </c>
      <c r="B23" s="9">
        <v>30.200001</v>
      </c>
      <c r="C23" s="9">
        <v>30.4</v>
      </c>
      <c r="D23" s="9">
        <v>29.52</v>
      </c>
      <c r="E23" s="9">
        <v>29.620001</v>
      </c>
      <c r="F23" s="9">
        <v>23.898033</v>
      </c>
      <c r="G23" s="9">
        <v>1.60536E7</v>
      </c>
    </row>
    <row r="24">
      <c r="A24" s="15">
        <v>42257.0</v>
      </c>
      <c r="B24" s="9">
        <v>29.190001</v>
      </c>
      <c r="C24" s="9">
        <v>30.469999</v>
      </c>
      <c r="D24" s="9">
        <v>29.190001</v>
      </c>
      <c r="E24" s="9">
        <v>30.0</v>
      </c>
      <c r="F24" s="9">
        <v>24.50243</v>
      </c>
      <c r="G24" s="9">
        <v>1.8672E7</v>
      </c>
    </row>
    <row r="25">
      <c r="A25" s="15">
        <v>42258.0</v>
      </c>
      <c r="B25" s="9">
        <v>30.01</v>
      </c>
      <c r="C25" s="9">
        <v>30.200001</v>
      </c>
      <c r="D25" s="9">
        <v>29.58</v>
      </c>
      <c r="E25" s="9">
        <v>30.15</v>
      </c>
      <c r="F25" s="9">
        <v>24.624937</v>
      </c>
      <c r="G25" s="9">
        <v>1.53447E7</v>
      </c>
    </row>
    <row r="26">
      <c r="A26" s="15">
        <v>42261.0</v>
      </c>
      <c r="B26" s="9">
        <v>30.110001</v>
      </c>
      <c r="C26" s="9">
        <v>30.77</v>
      </c>
      <c r="D26" s="9">
        <v>30.059999</v>
      </c>
      <c r="E26" s="9">
        <v>30.719999</v>
      </c>
      <c r="F26" s="9">
        <v>25.090485</v>
      </c>
      <c r="G26" s="9">
        <v>2.01489E7</v>
      </c>
    </row>
    <row r="27">
      <c r="A27" s="15">
        <v>42262.0</v>
      </c>
      <c r="B27" s="9">
        <v>30.77</v>
      </c>
      <c r="C27" s="9">
        <v>31.549999</v>
      </c>
      <c r="D27" s="9">
        <v>30.77</v>
      </c>
      <c r="E27" s="9">
        <v>30.99</v>
      </c>
      <c r="F27" s="9">
        <v>25.311005</v>
      </c>
      <c r="G27" s="9">
        <v>2.24007E7</v>
      </c>
    </row>
    <row r="28">
      <c r="A28" s="15">
        <v>42263.0</v>
      </c>
      <c r="B28" s="9">
        <v>31.08</v>
      </c>
      <c r="C28" s="9">
        <v>31.57</v>
      </c>
      <c r="D28" s="9">
        <v>30.92</v>
      </c>
      <c r="E28" s="9">
        <v>31.200001</v>
      </c>
      <c r="F28" s="9">
        <v>25.482525</v>
      </c>
      <c r="G28" s="9">
        <v>1.70766E7</v>
      </c>
    </row>
    <row r="29">
      <c r="A29" s="15">
        <v>42264.0</v>
      </c>
      <c r="B29" s="9">
        <v>31.25</v>
      </c>
      <c r="C29" s="9">
        <v>31.809999</v>
      </c>
      <c r="D29" s="9">
        <v>31.129999</v>
      </c>
      <c r="E29" s="9">
        <v>31.309999</v>
      </c>
      <c r="F29" s="9">
        <v>25.572367</v>
      </c>
      <c r="G29" s="9">
        <v>1.66446E7</v>
      </c>
    </row>
    <row r="30">
      <c r="A30" s="15">
        <v>42265.0</v>
      </c>
      <c r="B30" s="9">
        <v>30.98</v>
      </c>
      <c r="C30" s="9">
        <v>31.120001</v>
      </c>
      <c r="D30" s="9">
        <v>30.469999</v>
      </c>
      <c r="E30" s="9">
        <v>30.51</v>
      </c>
      <c r="F30" s="9">
        <v>24.91897</v>
      </c>
      <c r="G30" s="9">
        <v>3.10857E7</v>
      </c>
    </row>
    <row r="31">
      <c r="A31" s="15">
        <v>42268.0</v>
      </c>
      <c r="B31" s="9">
        <v>30.67</v>
      </c>
      <c r="C31" s="9">
        <v>30.959999</v>
      </c>
      <c r="D31" s="9">
        <v>30.379999</v>
      </c>
      <c r="E31" s="9">
        <v>30.620001</v>
      </c>
      <c r="F31" s="9">
        <v>25.008816</v>
      </c>
      <c r="G31" s="9">
        <v>1.43256E7</v>
      </c>
    </row>
    <row r="32">
      <c r="A32" s="15">
        <v>42269.0</v>
      </c>
      <c r="B32" s="9">
        <v>29.42</v>
      </c>
      <c r="C32" s="9">
        <v>30.059999</v>
      </c>
      <c r="D32" s="9">
        <v>29.41</v>
      </c>
      <c r="E32" s="9">
        <v>30.030001</v>
      </c>
      <c r="F32" s="9">
        <v>24.526932</v>
      </c>
      <c r="G32" s="9">
        <v>1.71902E7</v>
      </c>
    </row>
    <row r="33">
      <c r="A33" s="15">
        <v>42270.0</v>
      </c>
      <c r="B33" s="9">
        <v>30.01</v>
      </c>
      <c r="C33" s="9">
        <v>30.139999</v>
      </c>
      <c r="D33" s="9">
        <v>29.59</v>
      </c>
      <c r="E33" s="9">
        <v>29.719999</v>
      </c>
      <c r="F33" s="9">
        <v>24.273737</v>
      </c>
      <c r="G33" s="9">
        <v>1.12771E7</v>
      </c>
    </row>
    <row r="34">
      <c r="A34" s="15">
        <v>42271.0</v>
      </c>
      <c r="B34" s="9">
        <v>29.41</v>
      </c>
      <c r="C34" s="9">
        <v>29.51</v>
      </c>
      <c r="D34" s="9">
        <v>28.77</v>
      </c>
      <c r="E34" s="9">
        <v>29.440001</v>
      </c>
      <c r="F34" s="9">
        <v>24.045046</v>
      </c>
      <c r="G34" s="9">
        <v>1.96876E7</v>
      </c>
    </row>
    <row r="35">
      <c r="A35" s="15">
        <v>42272.0</v>
      </c>
      <c r="B35" s="9">
        <v>29.790001</v>
      </c>
      <c r="C35" s="9">
        <v>29.84</v>
      </c>
      <c r="D35" s="9">
        <v>29.23</v>
      </c>
      <c r="E35" s="9">
        <v>29.41</v>
      </c>
      <c r="F35" s="9">
        <v>24.020544</v>
      </c>
      <c r="G35" s="9">
        <v>1.33694E7</v>
      </c>
    </row>
    <row r="36">
      <c r="A36" s="15">
        <v>42275.0</v>
      </c>
      <c r="B36" s="9">
        <v>29.290001</v>
      </c>
      <c r="C36" s="9">
        <v>29.32</v>
      </c>
      <c r="D36" s="9">
        <v>28.440001</v>
      </c>
      <c r="E36" s="9">
        <v>28.559999</v>
      </c>
      <c r="F36" s="9">
        <v>23.326309</v>
      </c>
      <c r="G36" s="9">
        <v>1.56489E7</v>
      </c>
    </row>
    <row r="37">
      <c r="A37" s="15">
        <v>42276.0</v>
      </c>
      <c r="B37" s="9">
        <v>28.66</v>
      </c>
      <c r="C37" s="9">
        <v>29.290001</v>
      </c>
      <c r="D37" s="9">
        <v>28.379999</v>
      </c>
      <c r="E37" s="9">
        <v>29.15</v>
      </c>
      <c r="F37" s="9">
        <v>23.808191</v>
      </c>
      <c r="G37" s="9">
        <v>1.70437E7</v>
      </c>
    </row>
    <row r="38">
      <c r="A38" s="15">
        <v>42277.0</v>
      </c>
      <c r="B38" s="9">
        <v>29.620001</v>
      </c>
      <c r="C38" s="9">
        <v>30.1</v>
      </c>
      <c r="D38" s="9">
        <v>29.379999</v>
      </c>
      <c r="E38" s="9">
        <v>30.02</v>
      </c>
      <c r="F38" s="9">
        <v>24.518764</v>
      </c>
      <c r="G38" s="9">
        <v>1.89319E7</v>
      </c>
    </row>
    <row r="39">
      <c r="A39" s="15">
        <v>42278.0</v>
      </c>
      <c r="B39" s="9">
        <v>30.290001</v>
      </c>
      <c r="C39" s="9">
        <v>30.75</v>
      </c>
      <c r="D39" s="9">
        <v>29.98</v>
      </c>
      <c r="E39" s="9">
        <v>30.67</v>
      </c>
      <c r="F39" s="9">
        <v>25.049644</v>
      </c>
      <c r="G39" s="9">
        <v>1.82619E7</v>
      </c>
    </row>
    <row r="40">
      <c r="A40" s="15">
        <v>42279.0</v>
      </c>
      <c r="B40" s="9">
        <v>30.200001</v>
      </c>
      <c r="C40" s="9">
        <v>31.76</v>
      </c>
      <c r="D40" s="9">
        <v>30.16</v>
      </c>
      <c r="E40" s="9">
        <v>31.73</v>
      </c>
      <c r="F40" s="9">
        <v>25.915401</v>
      </c>
      <c r="G40" s="9">
        <v>1.65966E7</v>
      </c>
    </row>
    <row r="41">
      <c r="A41" s="15">
        <v>42282.0</v>
      </c>
      <c r="B41" s="9">
        <v>31.9</v>
      </c>
      <c r="C41" s="9">
        <v>32.16</v>
      </c>
      <c r="D41" s="9">
        <v>31.52</v>
      </c>
      <c r="E41" s="9">
        <v>31.76</v>
      </c>
      <c r="F41" s="9">
        <v>25.939901</v>
      </c>
      <c r="G41" s="9">
        <v>1.54075E7</v>
      </c>
    </row>
    <row r="42">
      <c r="A42" s="15">
        <v>42283.0</v>
      </c>
      <c r="B42" s="9">
        <v>31.809999</v>
      </c>
      <c r="C42" s="9">
        <v>32.380001</v>
      </c>
      <c r="D42" s="9">
        <v>31.809999</v>
      </c>
      <c r="E42" s="9">
        <v>32.220001</v>
      </c>
      <c r="F42" s="9">
        <v>26.315607</v>
      </c>
      <c r="G42" s="9">
        <v>1.42149E7</v>
      </c>
    </row>
    <row r="43">
      <c r="A43" s="15">
        <v>42284.0</v>
      </c>
      <c r="B43" s="9">
        <v>32.450001</v>
      </c>
      <c r="C43" s="9">
        <v>33.189999</v>
      </c>
      <c r="D43" s="9">
        <v>32.41</v>
      </c>
      <c r="E43" s="9">
        <v>33.049999</v>
      </c>
      <c r="F43" s="9">
        <v>26.993505</v>
      </c>
      <c r="G43" s="9">
        <v>1.52386E7</v>
      </c>
    </row>
    <row r="44">
      <c r="A44" s="15">
        <v>42285.0</v>
      </c>
      <c r="B44" s="9">
        <v>32.950001</v>
      </c>
      <c r="C44" s="9">
        <v>33.509998</v>
      </c>
      <c r="D44" s="9">
        <v>32.860001</v>
      </c>
      <c r="E44" s="9">
        <v>33.43</v>
      </c>
      <c r="F44" s="9">
        <v>27.303875</v>
      </c>
      <c r="G44" s="9">
        <v>1.29098E7</v>
      </c>
    </row>
    <row r="45">
      <c r="A45" s="15">
        <v>42286.0</v>
      </c>
      <c r="B45" s="9">
        <v>33.34</v>
      </c>
      <c r="C45" s="9">
        <v>33.630001</v>
      </c>
      <c r="D45" s="9">
        <v>32.790001</v>
      </c>
      <c r="E45" s="9">
        <v>32.950001</v>
      </c>
      <c r="F45" s="9">
        <v>26.911831</v>
      </c>
      <c r="G45" s="9">
        <v>1.41691E7</v>
      </c>
    </row>
    <row r="46">
      <c r="A46" s="15">
        <v>42289.0</v>
      </c>
      <c r="B46" s="9">
        <v>33.040001</v>
      </c>
      <c r="C46" s="9">
        <v>33.16</v>
      </c>
      <c r="D46" s="9">
        <v>32.619999</v>
      </c>
      <c r="E46" s="9">
        <v>33.02</v>
      </c>
      <c r="F46" s="9">
        <v>26.969006</v>
      </c>
      <c r="G46" s="9">
        <v>1.07664E7</v>
      </c>
    </row>
    <row r="47">
      <c r="A47" s="15">
        <v>42290.0</v>
      </c>
      <c r="B47" s="9">
        <v>32.849998</v>
      </c>
      <c r="C47" s="9">
        <v>33.369999</v>
      </c>
      <c r="D47" s="9">
        <v>32.709999</v>
      </c>
      <c r="E47" s="9">
        <v>33.130001</v>
      </c>
      <c r="F47" s="9">
        <v>27.058847</v>
      </c>
      <c r="G47" s="9">
        <v>1.17893E7</v>
      </c>
    </row>
    <row r="48">
      <c r="A48" s="15">
        <v>42291.0</v>
      </c>
      <c r="B48" s="9">
        <v>33.200001</v>
      </c>
      <c r="C48" s="9">
        <v>33.5</v>
      </c>
      <c r="D48" s="9">
        <v>32.919998</v>
      </c>
      <c r="E48" s="9">
        <v>33.330002</v>
      </c>
      <c r="F48" s="9">
        <v>27.222197</v>
      </c>
      <c r="G48" s="9">
        <v>1.1974E7</v>
      </c>
    </row>
    <row r="49">
      <c r="A49" s="15">
        <v>42292.0</v>
      </c>
      <c r="B49" s="9">
        <v>33.549999</v>
      </c>
      <c r="C49" s="9">
        <v>33.66</v>
      </c>
      <c r="D49" s="9">
        <v>33.16</v>
      </c>
      <c r="E49" s="9">
        <v>33.32</v>
      </c>
      <c r="F49" s="9">
        <v>27.214027</v>
      </c>
      <c r="G49" s="9">
        <v>1.08443E7</v>
      </c>
    </row>
    <row r="50">
      <c r="A50" s="15">
        <v>42293.0</v>
      </c>
      <c r="B50" s="9">
        <v>33.369999</v>
      </c>
      <c r="C50" s="9">
        <v>33.459999</v>
      </c>
      <c r="D50" s="9">
        <v>32.880001</v>
      </c>
      <c r="E50" s="9">
        <v>33.150002</v>
      </c>
      <c r="F50" s="9">
        <v>27.075184</v>
      </c>
      <c r="G50" s="9">
        <v>9445800.0</v>
      </c>
    </row>
    <row r="51">
      <c r="A51" s="15">
        <v>42296.0</v>
      </c>
      <c r="B51" s="9">
        <v>33.0</v>
      </c>
      <c r="C51" s="9">
        <v>33.290001</v>
      </c>
      <c r="D51" s="9">
        <v>32.799999</v>
      </c>
      <c r="E51" s="9">
        <v>33.240002</v>
      </c>
      <c r="F51" s="9">
        <v>27.148691</v>
      </c>
      <c r="G51" s="9">
        <v>1.00846E7</v>
      </c>
    </row>
    <row r="52">
      <c r="A52" s="15">
        <v>42297.0</v>
      </c>
      <c r="B52" s="9">
        <v>33.18</v>
      </c>
      <c r="C52" s="9">
        <v>33.889999</v>
      </c>
      <c r="D52" s="9">
        <v>33.080002</v>
      </c>
      <c r="E52" s="9">
        <v>33.48</v>
      </c>
      <c r="F52" s="9">
        <v>27.344709</v>
      </c>
      <c r="G52" s="9">
        <v>1.18483E7</v>
      </c>
    </row>
    <row r="53">
      <c r="A53" s="15">
        <v>42298.0</v>
      </c>
      <c r="B53" s="9">
        <v>34.959999</v>
      </c>
      <c r="C53" s="9">
        <v>35.869999</v>
      </c>
      <c r="D53" s="9">
        <v>34.720001</v>
      </c>
      <c r="E53" s="9">
        <v>35.419998</v>
      </c>
      <c r="F53" s="9">
        <v>28.929193</v>
      </c>
      <c r="G53" s="9">
        <v>3.68774E7</v>
      </c>
    </row>
    <row r="54">
      <c r="A54" s="15">
        <v>42299.0</v>
      </c>
      <c r="B54" s="9">
        <v>35.639999</v>
      </c>
      <c r="C54" s="9">
        <v>35.790001</v>
      </c>
      <c r="D54" s="9">
        <v>34.970001</v>
      </c>
      <c r="E54" s="9">
        <v>35.419998</v>
      </c>
      <c r="F54" s="9">
        <v>28.929193</v>
      </c>
      <c r="G54" s="9">
        <v>2.27081E7</v>
      </c>
    </row>
    <row r="55">
      <c r="A55" s="15">
        <v>42300.0</v>
      </c>
      <c r="B55" s="9">
        <v>35.540001</v>
      </c>
      <c r="C55" s="9">
        <v>36.060001</v>
      </c>
      <c r="D55" s="9">
        <v>35.41</v>
      </c>
      <c r="E55" s="9">
        <v>35.950001</v>
      </c>
      <c r="F55" s="9">
        <v>29.362068</v>
      </c>
      <c r="G55" s="9">
        <v>1.82778E7</v>
      </c>
    </row>
    <row r="56">
      <c r="A56" s="15">
        <v>42303.0</v>
      </c>
      <c r="B56" s="9">
        <v>35.900002</v>
      </c>
      <c r="C56" s="9">
        <v>35.939999</v>
      </c>
      <c r="D56" s="9">
        <v>35.259998</v>
      </c>
      <c r="E56" s="9">
        <v>35.669998</v>
      </c>
      <c r="F56" s="9">
        <v>29.133387</v>
      </c>
      <c r="G56" s="9">
        <v>1.40108E7</v>
      </c>
    </row>
    <row r="57">
      <c r="A57" s="15">
        <v>42304.0</v>
      </c>
      <c r="B57" s="9">
        <v>35.389999</v>
      </c>
      <c r="C57" s="9">
        <v>35.490002</v>
      </c>
      <c r="D57" s="9">
        <v>34.740002</v>
      </c>
      <c r="E57" s="9">
        <v>34.970001</v>
      </c>
      <c r="F57" s="9">
        <v>28.561668</v>
      </c>
      <c r="G57" s="9">
        <v>1.5536E7</v>
      </c>
    </row>
    <row r="58">
      <c r="A58" s="15">
        <v>42305.0</v>
      </c>
      <c r="B58" s="9">
        <v>34.990002</v>
      </c>
      <c r="C58" s="9">
        <v>35.299999</v>
      </c>
      <c r="D58" s="9">
        <v>34.650002</v>
      </c>
      <c r="E58" s="9">
        <v>35.220001</v>
      </c>
      <c r="F58" s="9">
        <v>28.765854</v>
      </c>
      <c r="G58" s="9">
        <v>9668600.0</v>
      </c>
    </row>
    <row r="59">
      <c r="A59" s="15">
        <v>42306.0</v>
      </c>
      <c r="B59" s="9">
        <v>35.040001</v>
      </c>
      <c r="C59" s="9">
        <v>35.049999</v>
      </c>
      <c r="D59" s="9">
        <v>34.110001</v>
      </c>
      <c r="E59" s="9">
        <v>34.75</v>
      </c>
      <c r="F59" s="9">
        <v>28.381979</v>
      </c>
      <c r="G59" s="9">
        <v>1.20876E7</v>
      </c>
    </row>
    <row r="60">
      <c r="A60" s="15">
        <v>42307.0</v>
      </c>
      <c r="B60" s="9">
        <v>34.849998</v>
      </c>
      <c r="C60" s="9">
        <v>35.200001</v>
      </c>
      <c r="D60" s="9">
        <v>34.459999</v>
      </c>
      <c r="E60" s="9">
        <v>34.91</v>
      </c>
      <c r="F60" s="9">
        <v>28.512651</v>
      </c>
      <c r="G60" s="9">
        <v>1.07239E7</v>
      </c>
    </row>
    <row r="61">
      <c r="A61" s="15">
        <v>42310.0</v>
      </c>
      <c r="B61" s="9">
        <v>34.880001</v>
      </c>
      <c r="C61" s="9">
        <v>35.75</v>
      </c>
      <c r="D61" s="9">
        <v>34.860001</v>
      </c>
      <c r="E61" s="9">
        <v>35.57</v>
      </c>
      <c r="F61" s="9">
        <v>29.051712</v>
      </c>
      <c r="G61" s="9">
        <v>1.18584E7</v>
      </c>
    </row>
    <row r="62">
      <c r="A62" s="15">
        <v>42311.0</v>
      </c>
      <c r="B62" s="9">
        <v>35.529999</v>
      </c>
      <c r="C62" s="9">
        <v>35.990002</v>
      </c>
      <c r="D62" s="9">
        <v>35.360001</v>
      </c>
      <c r="E62" s="9">
        <v>35.779999</v>
      </c>
      <c r="F62" s="9">
        <v>29.22323</v>
      </c>
      <c r="G62" s="9">
        <v>1.51449E7</v>
      </c>
    </row>
    <row r="63">
      <c r="A63" s="15">
        <v>42312.0</v>
      </c>
      <c r="B63" s="9">
        <v>35.830002</v>
      </c>
      <c r="C63" s="9">
        <v>35.919998</v>
      </c>
      <c r="D63" s="9">
        <v>35.380001</v>
      </c>
      <c r="E63" s="9">
        <v>35.419998</v>
      </c>
      <c r="F63" s="9">
        <v>28.929193</v>
      </c>
      <c r="G63" s="9">
        <v>1.27166E7</v>
      </c>
    </row>
    <row r="64">
      <c r="A64" s="15">
        <v>42313.0</v>
      </c>
      <c r="B64" s="9">
        <v>35.529999</v>
      </c>
      <c r="C64" s="9">
        <v>35.560001</v>
      </c>
      <c r="D64" s="9">
        <v>35.189999</v>
      </c>
      <c r="E64" s="9">
        <v>35.439999</v>
      </c>
      <c r="F64" s="9">
        <v>28.945528</v>
      </c>
      <c r="G64" s="9">
        <v>7679700.0</v>
      </c>
    </row>
    <row r="65">
      <c r="A65" s="15">
        <v>42314.0</v>
      </c>
      <c r="B65" s="9">
        <v>35.32</v>
      </c>
      <c r="C65" s="9">
        <v>35.799999</v>
      </c>
      <c r="D65" s="9">
        <v>35.259998</v>
      </c>
      <c r="E65" s="9">
        <v>35.75</v>
      </c>
      <c r="F65" s="9">
        <v>29.198732</v>
      </c>
      <c r="G65" s="9">
        <v>9376900.0</v>
      </c>
    </row>
    <row r="66">
      <c r="A66" s="15">
        <v>42317.0</v>
      </c>
      <c r="B66" s="9">
        <v>35.98</v>
      </c>
      <c r="C66" s="9">
        <v>36.119999</v>
      </c>
      <c r="D66" s="9">
        <v>35.439999</v>
      </c>
      <c r="E66" s="9">
        <v>35.669998</v>
      </c>
      <c r="F66" s="9">
        <v>29.133387</v>
      </c>
      <c r="G66" s="9">
        <v>9997600.0</v>
      </c>
    </row>
    <row r="67">
      <c r="A67" s="15">
        <v>42318.0</v>
      </c>
      <c r="B67" s="9">
        <v>35.540001</v>
      </c>
      <c r="C67" s="9">
        <v>35.630001</v>
      </c>
      <c r="D67" s="9">
        <v>35.16</v>
      </c>
      <c r="E67" s="9">
        <v>35.619999</v>
      </c>
      <c r="F67" s="9">
        <v>29.092545</v>
      </c>
      <c r="G67" s="9">
        <v>9687200.0</v>
      </c>
    </row>
    <row r="68">
      <c r="A68" s="15">
        <v>42319.0</v>
      </c>
      <c r="B68" s="9">
        <v>35.740002</v>
      </c>
      <c r="C68" s="9">
        <v>36.009998</v>
      </c>
      <c r="D68" s="9">
        <v>35.52</v>
      </c>
      <c r="E68" s="9">
        <v>35.549999</v>
      </c>
      <c r="F68" s="9">
        <v>29.035379</v>
      </c>
      <c r="G68" s="9">
        <v>6751800.0</v>
      </c>
    </row>
    <row r="69">
      <c r="A69" s="15">
        <v>42320.0</v>
      </c>
      <c r="B69" s="9">
        <v>35.34</v>
      </c>
      <c r="C69" s="9">
        <v>35.48</v>
      </c>
      <c r="D69" s="9">
        <v>35.02</v>
      </c>
      <c r="E69" s="9">
        <v>35.09</v>
      </c>
      <c r="F69" s="9">
        <v>28.659676</v>
      </c>
      <c r="G69" s="9">
        <v>1.06509E7</v>
      </c>
    </row>
    <row r="70">
      <c r="A70" s="15">
        <v>42321.0</v>
      </c>
      <c r="B70" s="9">
        <v>34.970001</v>
      </c>
      <c r="C70" s="9">
        <v>35.169998</v>
      </c>
      <c r="D70" s="9">
        <v>34.189999</v>
      </c>
      <c r="E70" s="9">
        <v>34.310001</v>
      </c>
      <c r="F70" s="9">
        <v>28.022612</v>
      </c>
      <c r="G70" s="9">
        <v>1.20906E7</v>
      </c>
    </row>
    <row r="71">
      <c r="A71" s="15">
        <v>42324.0</v>
      </c>
      <c r="B71" s="9">
        <v>34.310001</v>
      </c>
      <c r="C71" s="9">
        <v>35.220001</v>
      </c>
      <c r="D71" s="9">
        <v>34.290001</v>
      </c>
      <c r="E71" s="9">
        <v>35.169998</v>
      </c>
      <c r="F71" s="9">
        <v>28.725012</v>
      </c>
      <c r="G71" s="9">
        <v>1.45991E7</v>
      </c>
    </row>
    <row r="72">
      <c r="A72" s="15">
        <v>42325.0</v>
      </c>
      <c r="B72" s="9">
        <v>34.310001</v>
      </c>
      <c r="C72" s="9">
        <v>35.59</v>
      </c>
      <c r="D72" s="9">
        <v>34.310001</v>
      </c>
      <c r="E72" s="9">
        <v>35.209999</v>
      </c>
      <c r="F72" s="9">
        <v>28.757683</v>
      </c>
      <c r="G72" s="9">
        <v>1.17482E7</v>
      </c>
    </row>
    <row r="73">
      <c r="A73" s="15">
        <v>42326.0</v>
      </c>
      <c r="B73" s="9">
        <v>35.400002</v>
      </c>
      <c r="C73" s="9">
        <v>36.48</v>
      </c>
      <c r="D73" s="9">
        <v>35.299999</v>
      </c>
      <c r="E73" s="9">
        <v>36.459999</v>
      </c>
      <c r="F73" s="9">
        <v>29.778622</v>
      </c>
      <c r="G73" s="9">
        <v>1.48663E7</v>
      </c>
    </row>
    <row r="74">
      <c r="A74" s="15">
        <v>42327.0</v>
      </c>
      <c r="B74" s="9">
        <v>36.43</v>
      </c>
      <c r="C74" s="9">
        <v>36.470001</v>
      </c>
      <c r="D74" s="9">
        <v>36.07</v>
      </c>
      <c r="E74" s="9">
        <v>36.139999</v>
      </c>
      <c r="F74" s="9">
        <v>29.517256</v>
      </c>
      <c r="G74" s="9">
        <v>9760800.0</v>
      </c>
    </row>
    <row r="75">
      <c r="A75" s="15">
        <v>42328.0</v>
      </c>
      <c r="B75" s="9">
        <v>36.310001</v>
      </c>
      <c r="C75" s="9">
        <v>36.419998</v>
      </c>
      <c r="D75" s="9">
        <v>36.009998</v>
      </c>
      <c r="E75" s="9">
        <v>36.34</v>
      </c>
      <c r="F75" s="9">
        <v>29.680603</v>
      </c>
      <c r="G75" s="9">
        <v>1.07932E7</v>
      </c>
    </row>
    <row r="76">
      <c r="A76" s="15">
        <v>42331.0</v>
      </c>
      <c r="B76" s="9">
        <v>36.389999</v>
      </c>
      <c r="C76" s="9">
        <v>36.869999</v>
      </c>
      <c r="D76" s="9">
        <v>36.060001</v>
      </c>
      <c r="E76" s="9">
        <v>36.080002</v>
      </c>
      <c r="F76" s="9">
        <v>29.468256</v>
      </c>
      <c r="G76" s="9">
        <v>9849300.0</v>
      </c>
    </row>
    <row r="77">
      <c r="A77" s="15">
        <v>42332.0</v>
      </c>
      <c r="B77" s="9">
        <v>35.759998</v>
      </c>
      <c r="C77" s="9">
        <v>36.330002</v>
      </c>
      <c r="D77" s="9">
        <v>35.689999</v>
      </c>
      <c r="E77" s="9">
        <v>36.220001</v>
      </c>
      <c r="F77" s="9">
        <v>29.582596</v>
      </c>
      <c r="G77" s="9">
        <v>1.03469E7</v>
      </c>
    </row>
    <row r="78">
      <c r="A78" s="15">
        <v>42333.0</v>
      </c>
      <c r="B78" s="9">
        <v>36.150002</v>
      </c>
      <c r="C78" s="9">
        <v>36.419998</v>
      </c>
      <c r="D78" s="9">
        <v>36.110001</v>
      </c>
      <c r="E78" s="9">
        <v>36.34</v>
      </c>
      <c r="F78" s="9">
        <v>29.680603</v>
      </c>
      <c r="G78" s="9">
        <v>7292800.0</v>
      </c>
    </row>
    <row r="79">
      <c r="A79" s="15">
        <v>42335.0</v>
      </c>
      <c r="B79" s="9">
        <v>36.360001</v>
      </c>
      <c r="C79" s="9">
        <v>36.490002</v>
      </c>
      <c r="D79" s="9">
        <v>36.220001</v>
      </c>
      <c r="E79" s="9">
        <v>36.369999</v>
      </c>
      <c r="F79" s="9">
        <v>29.705107</v>
      </c>
      <c r="G79" s="9">
        <v>2899300.0</v>
      </c>
    </row>
    <row r="80">
      <c r="A80" s="15">
        <v>42338.0</v>
      </c>
      <c r="B80" s="9">
        <v>36.599998</v>
      </c>
      <c r="C80" s="9">
        <v>36.880001</v>
      </c>
      <c r="D80" s="9">
        <v>36.189999</v>
      </c>
      <c r="E80" s="9">
        <v>36.200001</v>
      </c>
      <c r="F80" s="9">
        <v>29.566259</v>
      </c>
      <c r="G80" s="9">
        <v>1.39594E7</v>
      </c>
    </row>
    <row r="81">
      <c r="A81" s="15">
        <v>42339.0</v>
      </c>
      <c r="B81" s="9">
        <v>35.950001</v>
      </c>
      <c r="C81" s="9">
        <v>36.34</v>
      </c>
      <c r="D81" s="9">
        <v>35.799999</v>
      </c>
      <c r="E81" s="9">
        <v>36.259998</v>
      </c>
      <c r="F81" s="9">
        <v>29.615267</v>
      </c>
      <c r="G81" s="9">
        <v>1.26564E7</v>
      </c>
    </row>
    <row r="82">
      <c r="A82" s="15">
        <v>42340.0</v>
      </c>
      <c r="B82" s="9">
        <v>36.310001</v>
      </c>
      <c r="C82" s="9">
        <v>36.360001</v>
      </c>
      <c r="D82" s="9">
        <v>35.619999</v>
      </c>
      <c r="E82" s="9">
        <v>35.73</v>
      </c>
      <c r="F82" s="9">
        <v>29.18239</v>
      </c>
      <c r="G82" s="9">
        <v>9715100.0</v>
      </c>
    </row>
    <row r="83">
      <c r="A83" s="15">
        <v>42341.0</v>
      </c>
      <c r="B83" s="9">
        <v>35.830002</v>
      </c>
      <c r="C83" s="9">
        <v>36.0</v>
      </c>
      <c r="D83" s="9">
        <v>35.23</v>
      </c>
      <c r="E83" s="9">
        <v>35.470001</v>
      </c>
      <c r="F83" s="9">
        <v>28.970041</v>
      </c>
      <c r="G83" s="9">
        <v>1.07958E7</v>
      </c>
    </row>
    <row r="84">
      <c r="A84" s="15">
        <v>42342.0</v>
      </c>
      <c r="B84" s="9">
        <v>35.599998</v>
      </c>
      <c r="C84" s="9">
        <v>36.34</v>
      </c>
      <c r="D84" s="9">
        <v>35.369999</v>
      </c>
      <c r="E84" s="9">
        <v>36.25</v>
      </c>
      <c r="F84" s="9">
        <v>29.607092</v>
      </c>
      <c r="G84" s="9">
        <v>1.15626E7</v>
      </c>
    </row>
    <row r="85">
      <c r="A85" s="15">
        <v>42345.0</v>
      </c>
      <c r="B85" s="9">
        <v>36.459999</v>
      </c>
      <c r="C85" s="9">
        <v>36.52</v>
      </c>
      <c r="D85" s="9">
        <v>35.990002</v>
      </c>
      <c r="E85" s="9">
        <v>36.130001</v>
      </c>
      <c r="F85" s="9">
        <v>29.50909</v>
      </c>
      <c r="G85" s="9">
        <v>1.13035E7</v>
      </c>
    </row>
    <row r="86">
      <c r="A86" s="15">
        <v>42346.0</v>
      </c>
      <c r="B86" s="9">
        <v>35.830002</v>
      </c>
      <c r="C86" s="9">
        <v>35.869999</v>
      </c>
      <c r="D86" s="9">
        <v>35.23</v>
      </c>
      <c r="E86" s="9">
        <v>35.48</v>
      </c>
      <c r="F86" s="9">
        <v>28.978203</v>
      </c>
      <c r="G86" s="9">
        <v>1.19054E7</v>
      </c>
    </row>
    <row r="87">
      <c r="A87" s="15">
        <v>42347.0</v>
      </c>
      <c r="B87" s="9">
        <v>35.299999</v>
      </c>
      <c r="C87" s="9">
        <v>35.700001</v>
      </c>
      <c r="D87" s="9">
        <v>34.860001</v>
      </c>
      <c r="E87" s="9">
        <v>35.450001</v>
      </c>
      <c r="F87" s="9">
        <v>28.953703</v>
      </c>
      <c r="G87" s="9">
        <v>1.1692E7</v>
      </c>
    </row>
    <row r="88">
      <c r="A88" s="15">
        <v>42348.0</v>
      </c>
      <c r="B88" s="9">
        <v>35.25</v>
      </c>
      <c r="C88" s="9">
        <v>35.889999</v>
      </c>
      <c r="D88" s="9">
        <v>35.18</v>
      </c>
      <c r="E88" s="9">
        <v>35.630001</v>
      </c>
      <c r="F88" s="9">
        <v>29.100719</v>
      </c>
      <c r="G88" s="9">
        <v>8827000.0</v>
      </c>
    </row>
    <row r="89">
      <c r="A89" s="15">
        <v>42349.0</v>
      </c>
      <c r="B89" s="9">
        <v>35.139999</v>
      </c>
      <c r="C89" s="9">
        <v>35.41</v>
      </c>
      <c r="D89" s="9">
        <v>34.27</v>
      </c>
      <c r="E89" s="9">
        <v>34.549999</v>
      </c>
      <c r="F89" s="9">
        <v>28.218628</v>
      </c>
      <c r="G89" s="9">
        <v>1.62712E7</v>
      </c>
    </row>
    <row r="90">
      <c r="A90" s="15">
        <v>42352.0</v>
      </c>
      <c r="B90" s="9">
        <v>34.779999</v>
      </c>
      <c r="C90" s="9">
        <v>34.84</v>
      </c>
      <c r="D90" s="9">
        <v>34.049999</v>
      </c>
      <c r="E90" s="9">
        <v>34.389999</v>
      </c>
      <c r="F90" s="9">
        <v>28.087946</v>
      </c>
      <c r="G90" s="9">
        <v>1.37931E7</v>
      </c>
    </row>
    <row r="91">
      <c r="A91" s="15">
        <v>42353.0</v>
      </c>
      <c r="B91" s="9">
        <v>34.75</v>
      </c>
      <c r="C91" s="9">
        <v>34.959999</v>
      </c>
      <c r="D91" s="9">
        <v>34.299999</v>
      </c>
      <c r="E91" s="9">
        <v>34.540001</v>
      </c>
      <c r="F91" s="9">
        <v>28.210459</v>
      </c>
      <c r="G91" s="9">
        <v>1.38743E7</v>
      </c>
    </row>
    <row r="92">
      <c r="A92" s="15">
        <v>42354.0</v>
      </c>
      <c r="B92" s="9">
        <v>34.349998</v>
      </c>
      <c r="C92" s="9">
        <v>35.169998</v>
      </c>
      <c r="D92" s="9">
        <v>34.25</v>
      </c>
      <c r="E92" s="9">
        <v>35.139999</v>
      </c>
      <c r="F92" s="9">
        <v>29.002792</v>
      </c>
      <c r="G92" s="9">
        <v>1.47716E7</v>
      </c>
    </row>
    <row r="93">
      <c r="A93" s="15">
        <v>42355.0</v>
      </c>
      <c r="B93" s="9">
        <v>35.150002</v>
      </c>
      <c r="C93" s="9">
        <v>35.27</v>
      </c>
      <c r="D93" s="9">
        <v>34.07</v>
      </c>
      <c r="E93" s="9">
        <v>34.110001</v>
      </c>
      <c r="F93" s="9">
        <v>28.152693</v>
      </c>
      <c r="G93" s="9">
        <v>1.44484E7</v>
      </c>
    </row>
    <row r="94">
      <c r="A94" s="15">
        <v>42356.0</v>
      </c>
      <c r="B94" s="9">
        <v>33.959999</v>
      </c>
      <c r="C94" s="9">
        <v>34.060001</v>
      </c>
      <c r="D94" s="9">
        <v>33.540001</v>
      </c>
      <c r="E94" s="9">
        <v>33.669998</v>
      </c>
      <c r="F94" s="9">
        <v>27.78953</v>
      </c>
      <c r="G94" s="9">
        <v>1.94695E7</v>
      </c>
    </row>
    <row r="95">
      <c r="A95" s="15">
        <v>42359.0</v>
      </c>
      <c r="B95" s="9">
        <v>33.790001</v>
      </c>
      <c r="C95" s="9">
        <v>34.060001</v>
      </c>
      <c r="D95" s="9">
        <v>33.59</v>
      </c>
      <c r="E95" s="9">
        <v>33.830002</v>
      </c>
      <c r="F95" s="9">
        <v>27.921591</v>
      </c>
      <c r="G95" s="9">
        <v>1.282E7</v>
      </c>
    </row>
    <row r="96">
      <c r="A96" s="15">
        <v>42360.0</v>
      </c>
      <c r="B96" s="9">
        <v>34.209999</v>
      </c>
      <c r="C96" s="9">
        <v>34.490002</v>
      </c>
      <c r="D96" s="9">
        <v>34.07</v>
      </c>
      <c r="E96" s="9">
        <v>34.290001</v>
      </c>
      <c r="F96" s="9">
        <v>28.301256</v>
      </c>
      <c r="G96" s="9">
        <v>9202900.0</v>
      </c>
    </row>
    <row r="97">
      <c r="A97" s="15">
        <v>42361.0</v>
      </c>
      <c r="B97" s="9">
        <v>34.509998</v>
      </c>
      <c r="C97" s="9">
        <v>34.939999</v>
      </c>
      <c r="D97" s="9">
        <v>34.380001</v>
      </c>
      <c r="E97" s="9">
        <v>34.779999</v>
      </c>
      <c r="F97" s="9">
        <v>28.705666</v>
      </c>
      <c r="G97" s="9">
        <v>8816700.0</v>
      </c>
    </row>
    <row r="98">
      <c r="A98" s="15">
        <v>42362.0</v>
      </c>
      <c r="B98" s="9">
        <v>34.720001</v>
      </c>
      <c r="C98" s="9">
        <v>34.75</v>
      </c>
      <c r="D98" s="9">
        <v>34.5</v>
      </c>
      <c r="E98" s="9">
        <v>34.599998</v>
      </c>
      <c r="F98" s="9">
        <v>28.557104</v>
      </c>
      <c r="G98" s="9">
        <v>3134800.0</v>
      </c>
    </row>
    <row r="99">
      <c r="A99" s="15">
        <v>42366.0</v>
      </c>
      <c r="B99" s="9">
        <v>34.529999</v>
      </c>
      <c r="C99" s="9">
        <v>34.669998</v>
      </c>
      <c r="D99" s="9">
        <v>34.299999</v>
      </c>
      <c r="E99" s="9">
        <v>34.509998</v>
      </c>
      <c r="F99" s="9">
        <v>28.482824</v>
      </c>
      <c r="G99" s="9">
        <v>5348600.0</v>
      </c>
    </row>
    <row r="100">
      <c r="A100" s="15">
        <v>42367.0</v>
      </c>
      <c r="B100" s="9">
        <v>34.66</v>
      </c>
      <c r="C100" s="9">
        <v>34.689999</v>
      </c>
      <c r="D100" s="9">
        <v>34.169998</v>
      </c>
      <c r="E100" s="9">
        <v>34.5</v>
      </c>
      <c r="F100" s="9">
        <v>28.474575</v>
      </c>
      <c r="G100" s="9">
        <v>7056400.0</v>
      </c>
    </row>
    <row r="101">
      <c r="A101" s="15">
        <v>42368.0</v>
      </c>
      <c r="B101" s="9">
        <v>34.32</v>
      </c>
      <c r="C101" s="9">
        <v>34.560001</v>
      </c>
      <c r="D101" s="9">
        <v>34.279999</v>
      </c>
      <c r="E101" s="9">
        <v>34.330002</v>
      </c>
      <c r="F101" s="9">
        <v>28.334267</v>
      </c>
      <c r="G101" s="9">
        <v>4694500.0</v>
      </c>
    </row>
    <row r="102">
      <c r="A102" s="15">
        <v>42369.0</v>
      </c>
      <c r="B102" s="9">
        <v>34.209999</v>
      </c>
      <c r="C102" s="9">
        <v>34.299999</v>
      </c>
      <c r="D102" s="9">
        <v>34.0</v>
      </c>
      <c r="E102" s="9">
        <v>34.009998</v>
      </c>
      <c r="F102" s="9">
        <v>28.070156</v>
      </c>
      <c r="G102" s="9">
        <v>6586000.0</v>
      </c>
    </row>
    <row r="103">
      <c r="A103" s="15">
        <v>42373.0</v>
      </c>
      <c r="B103" s="9">
        <v>33.450001</v>
      </c>
      <c r="C103" s="9">
        <v>33.540001</v>
      </c>
      <c r="D103" s="9">
        <v>32.84</v>
      </c>
      <c r="E103" s="9">
        <v>33.310001</v>
      </c>
      <c r="F103" s="9">
        <v>27.492409</v>
      </c>
      <c r="G103" s="9">
        <v>1.48755E7</v>
      </c>
    </row>
    <row r="104">
      <c r="A104" s="15">
        <v>42374.0</v>
      </c>
      <c r="B104" s="9">
        <v>33.330002</v>
      </c>
      <c r="C104" s="9">
        <v>33.41</v>
      </c>
      <c r="D104" s="9">
        <v>32.18</v>
      </c>
      <c r="E104" s="9">
        <v>32.43</v>
      </c>
      <c r="F104" s="9">
        <v>26.766094</v>
      </c>
      <c r="G104" s="9">
        <v>1.97772E7</v>
      </c>
    </row>
    <row r="105">
      <c r="A105" s="15">
        <v>42375.0</v>
      </c>
      <c r="B105" s="9">
        <v>31.950001</v>
      </c>
      <c r="C105" s="9">
        <v>31.98</v>
      </c>
      <c r="D105" s="9">
        <v>31.01</v>
      </c>
      <c r="E105" s="9">
        <v>31.27</v>
      </c>
      <c r="F105" s="9">
        <v>25.808695</v>
      </c>
      <c r="G105" s="9">
        <v>2.75152E7</v>
      </c>
    </row>
    <row r="106">
      <c r="A106" s="15">
        <v>42376.0</v>
      </c>
      <c r="B106" s="9">
        <v>30.26</v>
      </c>
      <c r="C106" s="9">
        <v>30.82</v>
      </c>
      <c r="D106" s="9">
        <v>29.83</v>
      </c>
      <c r="E106" s="9">
        <v>29.99</v>
      </c>
      <c r="F106" s="9">
        <v>24.752245</v>
      </c>
      <c r="G106" s="9">
        <v>2.10463E7</v>
      </c>
    </row>
    <row r="107">
      <c r="A107" s="15">
        <v>42377.0</v>
      </c>
      <c r="B107" s="9">
        <v>30.459999</v>
      </c>
      <c r="C107" s="9">
        <v>30.700001</v>
      </c>
      <c r="D107" s="9">
        <v>29.42</v>
      </c>
      <c r="E107" s="9">
        <v>29.530001</v>
      </c>
      <c r="F107" s="9">
        <v>24.372585</v>
      </c>
      <c r="G107" s="9">
        <v>1.6448E7</v>
      </c>
    </row>
    <row r="108">
      <c r="A108" s="15">
        <v>42380.0</v>
      </c>
      <c r="B108" s="9">
        <v>30.370001</v>
      </c>
      <c r="C108" s="9">
        <v>30.48</v>
      </c>
      <c r="D108" s="9">
        <v>29.68</v>
      </c>
      <c r="E108" s="9">
        <v>30.25</v>
      </c>
      <c r="F108" s="9">
        <v>24.966835</v>
      </c>
      <c r="G108" s="9">
        <v>1.68774E7</v>
      </c>
    </row>
    <row r="109">
      <c r="A109" s="15">
        <v>42381.0</v>
      </c>
      <c r="B109" s="9">
        <v>30.629999</v>
      </c>
      <c r="C109" s="9">
        <v>30.75</v>
      </c>
      <c r="D109" s="9">
        <v>29.799999</v>
      </c>
      <c r="E109" s="9">
        <v>30.299999</v>
      </c>
      <c r="F109" s="9">
        <v>25.008102</v>
      </c>
      <c r="G109" s="9">
        <v>1.33989E7</v>
      </c>
    </row>
    <row r="110">
      <c r="A110" s="15">
        <v>42382.0</v>
      </c>
      <c r="B110" s="9">
        <v>31.83</v>
      </c>
      <c r="C110" s="9">
        <v>31.9</v>
      </c>
      <c r="D110" s="9">
        <v>30.09</v>
      </c>
      <c r="E110" s="9">
        <v>30.49</v>
      </c>
      <c r="F110" s="9">
        <v>25.164921</v>
      </c>
      <c r="G110" s="9">
        <v>3.15862E7</v>
      </c>
    </row>
    <row r="111">
      <c r="A111" s="15">
        <v>42383.0</v>
      </c>
      <c r="B111" s="9">
        <v>30.809999</v>
      </c>
      <c r="C111" s="9">
        <v>30.889999</v>
      </c>
      <c r="D111" s="9">
        <v>29.450001</v>
      </c>
      <c r="E111" s="9">
        <v>30.299999</v>
      </c>
      <c r="F111" s="9">
        <v>25.008102</v>
      </c>
      <c r="G111" s="9">
        <v>2.71067E7</v>
      </c>
    </row>
    <row r="112">
      <c r="A112" s="15">
        <v>42384.0</v>
      </c>
      <c r="B112" s="9">
        <v>29.459999</v>
      </c>
      <c r="C112" s="9">
        <v>29.68</v>
      </c>
      <c r="D112" s="9">
        <v>28.799999</v>
      </c>
      <c r="E112" s="9">
        <v>29.57</v>
      </c>
      <c r="F112" s="9">
        <v>24.405598</v>
      </c>
      <c r="G112" s="9">
        <v>2.66981E7</v>
      </c>
    </row>
    <row r="113">
      <c r="A113" s="15">
        <v>42388.0</v>
      </c>
      <c r="B113" s="9">
        <v>29.93</v>
      </c>
      <c r="C113" s="9">
        <v>30.0</v>
      </c>
      <c r="D113" s="9">
        <v>28.91</v>
      </c>
      <c r="E113" s="9">
        <v>29.4</v>
      </c>
      <c r="F113" s="9">
        <v>24.265289</v>
      </c>
      <c r="G113" s="9">
        <v>1.78266E7</v>
      </c>
    </row>
    <row r="114">
      <c r="A114" s="15">
        <v>42389.0</v>
      </c>
      <c r="B114" s="9">
        <v>28.860001</v>
      </c>
      <c r="C114" s="9">
        <v>29.9</v>
      </c>
      <c r="D114" s="9">
        <v>28.32</v>
      </c>
      <c r="E114" s="9">
        <v>29.42</v>
      </c>
      <c r="F114" s="9">
        <v>24.281794</v>
      </c>
      <c r="G114" s="9">
        <v>2.1481E7</v>
      </c>
    </row>
    <row r="115">
      <c r="A115" s="15">
        <v>42390.0</v>
      </c>
      <c r="B115" s="9">
        <v>29.459999</v>
      </c>
      <c r="C115" s="9">
        <v>30.139999</v>
      </c>
      <c r="D115" s="9">
        <v>29.07</v>
      </c>
      <c r="E115" s="9">
        <v>29.549999</v>
      </c>
      <c r="F115" s="9">
        <v>24.38909</v>
      </c>
      <c r="G115" s="9">
        <v>1.5844E7</v>
      </c>
    </row>
    <row r="116">
      <c r="A116" s="15">
        <v>42391.0</v>
      </c>
      <c r="B116" s="9">
        <v>30.16</v>
      </c>
      <c r="C116" s="9">
        <v>30.290001</v>
      </c>
      <c r="D116" s="9">
        <v>29.030001</v>
      </c>
      <c r="E116" s="9">
        <v>29.280001</v>
      </c>
      <c r="F116" s="9">
        <v>24.166246</v>
      </c>
      <c r="G116" s="9">
        <v>1.83028E7</v>
      </c>
    </row>
    <row r="117">
      <c r="A117" s="15">
        <v>42394.0</v>
      </c>
      <c r="B117" s="9">
        <v>29.33</v>
      </c>
      <c r="C117" s="9">
        <v>29.59</v>
      </c>
      <c r="D117" s="9">
        <v>29.02</v>
      </c>
      <c r="E117" s="9">
        <v>29.23</v>
      </c>
      <c r="F117" s="9">
        <v>24.124975</v>
      </c>
      <c r="G117" s="9">
        <v>3.36277E7</v>
      </c>
    </row>
    <row r="118">
      <c r="A118" s="15">
        <v>42395.0</v>
      </c>
      <c r="B118" s="9">
        <v>29.41</v>
      </c>
      <c r="C118" s="9">
        <v>29.75</v>
      </c>
      <c r="D118" s="9">
        <v>29.040001</v>
      </c>
      <c r="E118" s="9">
        <v>29.65</v>
      </c>
      <c r="F118" s="9">
        <v>24.471624</v>
      </c>
      <c r="G118" s="9">
        <v>1.16567E7</v>
      </c>
    </row>
    <row r="119">
      <c r="A119" s="15">
        <v>42396.0</v>
      </c>
      <c r="B119" s="9">
        <v>29.719999</v>
      </c>
      <c r="C119" s="9">
        <v>29.9</v>
      </c>
      <c r="D119" s="9">
        <v>29.0</v>
      </c>
      <c r="E119" s="9">
        <v>29.209999</v>
      </c>
      <c r="F119" s="9">
        <v>24.108467</v>
      </c>
      <c r="G119" s="9">
        <v>1.29323E7</v>
      </c>
    </row>
    <row r="120">
      <c r="A120" s="15">
        <v>42397.0</v>
      </c>
      <c r="B120" s="9">
        <v>29.469999</v>
      </c>
      <c r="C120" s="9">
        <v>29.48</v>
      </c>
      <c r="D120" s="9">
        <v>28.4</v>
      </c>
      <c r="E120" s="9">
        <v>29.02</v>
      </c>
      <c r="F120" s="9">
        <v>23.951656</v>
      </c>
      <c r="G120" s="9">
        <v>1.64212E7</v>
      </c>
    </row>
    <row r="121">
      <c r="A121" s="15">
        <v>42398.0</v>
      </c>
      <c r="B121" s="9">
        <v>29.17</v>
      </c>
      <c r="C121" s="9">
        <v>29.639999</v>
      </c>
      <c r="D121" s="9">
        <v>29.02</v>
      </c>
      <c r="E121" s="9">
        <v>29.639999</v>
      </c>
      <c r="F121" s="9">
        <v>24.463375</v>
      </c>
      <c r="G121" s="9">
        <v>1.34458E7</v>
      </c>
    </row>
    <row r="122">
      <c r="A122" s="15">
        <v>42401.0</v>
      </c>
      <c r="B122" s="9">
        <v>29.459999</v>
      </c>
      <c r="C122" s="9">
        <v>30.24</v>
      </c>
      <c r="D122" s="9">
        <v>29.1</v>
      </c>
      <c r="E122" s="9">
        <v>30.110001</v>
      </c>
      <c r="F122" s="9">
        <v>24.851292</v>
      </c>
      <c r="G122" s="9">
        <v>1.38317E7</v>
      </c>
    </row>
    <row r="123">
      <c r="A123" s="15">
        <v>42402.0</v>
      </c>
      <c r="B123" s="9">
        <v>29.99</v>
      </c>
      <c r="C123" s="9">
        <v>30.190001</v>
      </c>
      <c r="D123" s="9">
        <v>28.870001</v>
      </c>
      <c r="E123" s="9">
        <v>29.65</v>
      </c>
      <c r="F123" s="9">
        <v>24.471624</v>
      </c>
      <c r="G123" s="9">
        <v>2.37774E7</v>
      </c>
    </row>
    <row r="124">
      <c r="A124" s="15">
        <v>42403.0</v>
      </c>
      <c r="B124" s="9">
        <v>30.1</v>
      </c>
      <c r="C124" s="9">
        <v>30.25</v>
      </c>
      <c r="D124" s="9">
        <v>28.18</v>
      </c>
      <c r="E124" s="9">
        <v>28.92</v>
      </c>
      <c r="F124" s="9">
        <v>23.86912</v>
      </c>
      <c r="G124" s="9">
        <v>2.90698E7</v>
      </c>
    </row>
    <row r="125">
      <c r="A125" s="15">
        <v>42404.0</v>
      </c>
      <c r="B125" s="9">
        <v>28.940001</v>
      </c>
      <c r="C125" s="9">
        <v>29.209999</v>
      </c>
      <c r="D125" s="9">
        <v>28.1</v>
      </c>
      <c r="E125" s="9">
        <v>28.639999</v>
      </c>
      <c r="F125" s="9">
        <v>23.638021</v>
      </c>
      <c r="G125" s="9">
        <v>2.10028E7</v>
      </c>
    </row>
    <row r="126">
      <c r="A126" s="15">
        <v>42405.0</v>
      </c>
      <c r="B126" s="9">
        <v>28.67</v>
      </c>
      <c r="C126" s="9">
        <v>29.200001</v>
      </c>
      <c r="D126" s="9">
        <v>28.42</v>
      </c>
      <c r="E126" s="9">
        <v>28.540001</v>
      </c>
      <c r="F126" s="9">
        <v>23.555489</v>
      </c>
      <c r="G126" s="9">
        <v>1.41252E7</v>
      </c>
    </row>
    <row r="127">
      <c r="A127" s="15">
        <v>42408.0</v>
      </c>
      <c r="B127" s="9">
        <v>28.280001</v>
      </c>
      <c r="C127" s="9">
        <v>28.84</v>
      </c>
      <c r="D127" s="9">
        <v>28.049999</v>
      </c>
      <c r="E127" s="9">
        <v>28.68</v>
      </c>
      <c r="F127" s="9">
        <v>23.671038</v>
      </c>
      <c r="G127" s="9">
        <v>1.9174E7</v>
      </c>
    </row>
    <row r="128">
      <c r="A128" s="15">
        <v>42409.0</v>
      </c>
      <c r="B128" s="9">
        <v>28.129999</v>
      </c>
      <c r="C128" s="9">
        <v>28.870001</v>
      </c>
      <c r="D128" s="9">
        <v>27.77</v>
      </c>
      <c r="E128" s="9">
        <v>27.870001</v>
      </c>
      <c r="F128" s="9">
        <v>23.002501</v>
      </c>
      <c r="G128" s="9">
        <v>2.16541E7</v>
      </c>
    </row>
    <row r="129">
      <c r="A129" s="15">
        <v>42410.0</v>
      </c>
      <c r="B129" s="9">
        <v>28.120001</v>
      </c>
      <c r="C129" s="9">
        <v>28.639999</v>
      </c>
      <c r="D129" s="9">
        <v>27.690001</v>
      </c>
      <c r="E129" s="9">
        <v>27.709999</v>
      </c>
      <c r="F129" s="9">
        <v>22.870447</v>
      </c>
      <c r="G129" s="9">
        <v>1.51638E7</v>
      </c>
    </row>
    <row r="130">
      <c r="A130" s="15">
        <v>42411.0</v>
      </c>
      <c r="B130" s="9">
        <v>27.48</v>
      </c>
      <c r="C130" s="9">
        <v>28.09</v>
      </c>
      <c r="D130" s="9">
        <v>26.690001</v>
      </c>
      <c r="E130" s="9">
        <v>26.9</v>
      </c>
      <c r="F130" s="9">
        <v>22.201912</v>
      </c>
      <c r="G130" s="9">
        <v>2.51644E7</v>
      </c>
    </row>
    <row r="131">
      <c r="A131" s="15">
        <v>42412.0</v>
      </c>
      <c r="B131" s="9">
        <v>27.23</v>
      </c>
      <c r="C131" s="9">
        <v>27.74</v>
      </c>
      <c r="D131" s="9">
        <v>27.049999</v>
      </c>
      <c r="E131" s="9">
        <v>27.709999</v>
      </c>
      <c r="F131" s="9">
        <v>22.870447</v>
      </c>
      <c r="G131" s="9">
        <v>1.1041E7</v>
      </c>
    </row>
    <row r="132">
      <c r="A132" s="15">
        <v>42416.0</v>
      </c>
      <c r="B132" s="9">
        <v>28.0</v>
      </c>
      <c r="C132" s="9">
        <v>28.59</v>
      </c>
      <c r="D132" s="9">
        <v>27.76</v>
      </c>
      <c r="E132" s="9">
        <v>28.58</v>
      </c>
      <c r="F132" s="9">
        <v>23.588501</v>
      </c>
      <c r="G132" s="9">
        <v>1.46275E7</v>
      </c>
    </row>
    <row r="133">
      <c r="A133" s="15">
        <v>42417.0</v>
      </c>
      <c r="B133" s="9">
        <v>28.860001</v>
      </c>
      <c r="C133" s="9">
        <v>29.35</v>
      </c>
      <c r="D133" s="9">
        <v>28.700001</v>
      </c>
      <c r="E133" s="9">
        <v>29.27</v>
      </c>
      <c r="F133" s="9">
        <v>24.157991</v>
      </c>
      <c r="G133" s="9">
        <v>1.32561E7</v>
      </c>
    </row>
    <row r="134">
      <c r="A134" s="15">
        <v>42418.0</v>
      </c>
      <c r="B134" s="9">
        <v>29.450001</v>
      </c>
      <c r="C134" s="9">
        <v>29.549999</v>
      </c>
      <c r="D134" s="9">
        <v>28.92</v>
      </c>
      <c r="E134" s="9">
        <v>29.030001</v>
      </c>
      <c r="F134" s="9">
        <v>23.959913</v>
      </c>
      <c r="G134" s="9">
        <v>1.21586E7</v>
      </c>
    </row>
    <row r="135">
      <c r="A135" s="15">
        <v>42419.0</v>
      </c>
      <c r="B135" s="9">
        <v>28.879999</v>
      </c>
      <c r="C135" s="9">
        <v>28.98</v>
      </c>
      <c r="D135" s="9">
        <v>28.379999</v>
      </c>
      <c r="E135" s="9">
        <v>28.780001</v>
      </c>
      <c r="F135" s="9">
        <v>23.753572</v>
      </c>
      <c r="G135" s="9">
        <v>1.23623E7</v>
      </c>
    </row>
    <row r="136">
      <c r="A136" s="15">
        <v>42422.0</v>
      </c>
      <c r="B136" s="9">
        <v>28.780001</v>
      </c>
      <c r="C136" s="9">
        <v>29.639999</v>
      </c>
      <c r="D136" s="9">
        <v>28.780001</v>
      </c>
      <c r="E136" s="9">
        <v>29.629999</v>
      </c>
      <c r="F136" s="9">
        <v>24.455118</v>
      </c>
      <c r="G136" s="9">
        <v>1.22155E7</v>
      </c>
    </row>
    <row r="137">
      <c r="A137" s="15">
        <v>42423.0</v>
      </c>
      <c r="B137" s="9">
        <v>29.41</v>
      </c>
      <c r="C137" s="9">
        <v>29.82</v>
      </c>
      <c r="D137" s="9">
        <v>29.280001</v>
      </c>
      <c r="E137" s="9">
        <v>29.379999</v>
      </c>
      <c r="F137" s="9">
        <v>24.248783</v>
      </c>
      <c r="G137" s="9">
        <v>9949600.0</v>
      </c>
    </row>
    <row r="138">
      <c r="A138" s="15">
        <v>42424.0</v>
      </c>
      <c r="B138" s="9">
        <v>28.719999</v>
      </c>
      <c r="C138" s="9">
        <v>28.9</v>
      </c>
      <c r="D138" s="9">
        <v>27.809999</v>
      </c>
      <c r="E138" s="9">
        <v>28.84</v>
      </c>
      <c r="F138" s="9">
        <v>23.803089</v>
      </c>
      <c r="G138" s="9">
        <v>2.09891E7</v>
      </c>
    </row>
    <row r="139">
      <c r="A139" s="15">
        <v>42425.0</v>
      </c>
      <c r="B139" s="9">
        <v>28.83</v>
      </c>
      <c r="C139" s="9">
        <v>29.51</v>
      </c>
      <c r="D139" s="9">
        <v>28.549999</v>
      </c>
      <c r="E139" s="9">
        <v>29.5</v>
      </c>
      <c r="F139" s="9">
        <v>24.347822</v>
      </c>
      <c r="G139" s="9">
        <v>1.19043E7</v>
      </c>
    </row>
    <row r="140">
      <c r="A140" s="15">
        <v>42426.0</v>
      </c>
      <c r="B140" s="9">
        <v>29.73</v>
      </c>
      <c r="C140" s="9">
        <v>29.959999</v>
      </c>
      <c r="D140" s="9">
        <v>29.540001</v>
      </c>
      <c r="E140" s="9">
        <v>29.629999</v>
      </c>
      <c r="F140" s="9">
        <v>24.455118</v>
      </c>
      <c r="G140" s="9">
        <v>1.57783E7</v>
      </c>
    </row>
    <row r="141">
      <c r="A141" s="15">
        <v>42429.0</v>
      </c>
      <c r="B141" s="9">
        <v>29.370001</v>
      </c>
      <c r="C141" s="9">
        <v>29.799999</v>
      </c>
      <c r="D141" s="9">
        <v>29.290001</v>
      </c>
      <c r="E141" s="9">
        <v>29.440001</v>
      </c>
      <c r="F141" s="9">
        <v>24.2983</v>
      </c>
      <c r="G141" s="9">
        <v>1.03294E7</v>
      </c>
    </row>
    <row r="142">
      <c r="A142" s="15">
        <v>42430.0</v>
      </c>
      <c r="B142" s="9">
        <v>30.02</v>
      </c>
      <c r="C142" s="9">
        <v>30.23</v>
      </c>
      <c r="D142" s="9">
        <v>28.92</v>
      </c>
      <c r="E142" s="9">
        <v>30.01</v>
      </c>
      <c r="F142" s="9">
        <v>24.768757</v>
      </c>
      <c r="G142" s="9">
        <v>2.10073E7</v>
      </c>
    </row>
    <row r="143">
      <c r="A143" s="15">
        <v>42431.0</v>
      </c>
      <c r="B143" s="9">
        <v>30.0</v>
      </c>
      <c r="C143" s="9">
        <v>30.32</v>
      </c>
      <c r="D143" s="9">
        <v>29.84</v>
      </c>
      <c r="E143" s="9">
        <v>30.15</v>
      </c>
      <c r="F143" s="9">
        <v>24.884298</v>
      </c>
      <c r="G143" s="9">
        <v>1.20947E7</v>
      </c>
    </row>
    <row r="144">
      <c r="A144" s="15">
        <v>42432.0</v>
      </c>
      <c r="B144" s="9">
        <v>30.26</v>
      </c>
      <c r="C144" s="9">
        <v>31.219999</v>
      </c>
      <c r="D144" s="9">
        <v>30.200001</v>
      </c>
      <c r="E144" s="9">
        <v>31.07</v>
      </c>
      <c r="F144" s="9">
        <v>25.64362</v>
      </c>
      <c r="G144" s="9">
        <v>1.83413E7</v>
      </c>
    </row>
    <row r="145">
      <c r="A145" s="15">
        <v>42433.0</v>
      </c>
      <c r="B145" s="9">
        <v>31.219999</v>
      </c>
      <c r="C145" s="9">
        <v>31.74</v>
      </c>
      <c r="D145" s="9">
        <v>31.059999</v>
      </c>
      <c r="E145" s="9">
        <v>31.370001</v>
      </c>
      <c r="F145" s="9">
        <v>25.89123</v>
      </c>
      <c r="G145" s="9">
        <v>1.39632E7</v>
      </c>
    </row>
    <row r="146">
      <c r="A146" s="15">
        <v>42436.0</v>
      </c>
      <c r="B146" s="9">
        <v>31.309999</v>
      </c>
      <c r="C146" s="9">
        <v>31.780001</v>
      </c>
      <c r="D146" s="9">
        <v>31.190001</v>
      </c>
      <c r="E146" s="9">
        <v>31.59</v>
      </c>
      <c r="F146" s="9">
        <v>26.072807</v>
      </c>
      <c r="G146" s="9">
        <v>1.13738E7</v>
      </c>
    </row>
    <row r="147">
      <c r="A147" s="15">
        <v>42437.0</v>
      </c>
      <c r="B147" s="9">
        <v>31.4</v>
      </c>
      <c r="C147" s="9">
        <v>31.4</v>
      </c>
      <c r="D147" s="9">
        <v>30.459999</v>
      </c>
      <c r="E147" s="9">
        <v>30.68</v>
      </c>
      <c r="F147" s="9">
        <v>25.321737</v>
      </c>
      <c r="G147" s="9">
        <v>1.67944E7</v>
      </c>
    </row>
    <row r="148">
      <c r="A148" s="15">
        <v>42438.0</v>
      </c>
      <c r="B148" s="9">
        <v>30.469999</v>
      </c>
      <c r="C148" s="9">
        <v>30.629999</v>
      </c>
      <c r="D148" s="9">
        <v>30.200001</v>
      </c>
      <c r="E148" s="9">
        <v>30.540001</v>
      </c>
      <c r="F148" s="9">
        <v>25.522303</v>
      </c>
      <c r="G148" s="9">
        <v>1.21589E7</v>
      </c>
    </row>
    <row r="149">
      <c r="A149" s="15">
        <v>42439.0</v>
      </c>
      <c r="B149" s="9">
        <v>30.719999</v>
      </c>
      <c r="C149" s="9">
        <v>30.879999</v>
      </c>
      <c r="D149" s="9">
        <v>30.27</v>
      </c>
      <c r="E149" s="9">
        <v>30.82</v>
      </c>
      <c r="F149" s="9">
        <v>25.7563</v>
      </c>
      <c r="G149" s="9">
        <v>1.50927E7</v>
      </c>
    </row>
    <row r="150">
      <c r="A150" s="15">
        <v>42440.0</v>
      </c>
      <c r="B150" s="9">
        <v>31.049999</v>
      </c>
      <c r="C150" s="9">
        <v>31.33</v>
      </c>
      <c r="D150" s="9">
        <v>30.98</v>
      </c>
      <c r="E150" s="9">
        <v>31.26</v>
      </c>
      <c r="F150" s="9">
        <v>26.124008</v>
      </c>
      <c r="G150" s="9">
        <v>1.3363E7</v>
      </c>
    </row>
    <row r="151">
      <c r="A151" s="15">
        <v>42443.0</v>
      </c>
      <c r="B151" s="9">
        <v>31.18</v>
      </c>
      <c r="C151" s="9">
        <v>31.389999</v>
      </c>
      <c r="D151" s="9">
        <v>30.9</v>
      </c>
      <c r="E151" s="9">
        <v>31.18</v>
      </c>
      <c r="F151" s="9">
        <v>26.057158</v>
      </c>
      <c r="G151" s="9">
        <v>9353100.0</v>
      </c>
    </row>
    <row r="152">
      <c r="A152" s="15">
        <v>42444.0</v>
      </c>
      <c r="B152" s="9">
        <v>30.860001</v>
      </c>
      <c r="C152" s="9">
        <v>31.08</v>
      </c>
      <c r="D152" s="9">
        <v>30.440001</v>
      </c>
      <c r="E152" s="9">
        <v>31.049999</v>
      </c>
      <c r="F152" s="9">
        <v>25.948509</v>
      </c>
      <c r="G152" s="9">
        <v>8983200.0</v>
      </c>
    </row>
    <row r="153">
      <c r="A153" s="15">
        <v>42445.0</v>
      </c>
      <c r="B153" s="9">
        <v>30.83</v>
      </c>
      <c r="C153" s="9">
        <v>31.76</v>
      </c>
      <c r="D153" s="9">
        <v>30.83</v>
      </c>
      <c r="E153" s="9">
        <v>31.690001</v>
      </c>
      <c r="F153" s="9">
        <v>26.483364</v>
      </c>
      <c r="G153" s="9">
        <v>9991900.0</v>
      </c>
    </row>
    <row r="154">
      <c r="A154" s="15">
        <v>42446.0</v>
      </c>
      <c r="B154" s="9">
        <v>31.73</v>
      </c>
      <c r="C154" s="9">
        <v>32.099998</v>
      </c>
      <c r="D154" s="9">
        <v>31.639999</v>
      </c>
      <c r="E154" s="9">
        <v>31.959999</v>
      </c>
      <c r="F154" s="9">
        <v>26.709</v>
      </c>
      <c r="G154" s="9">
        <v>1.12959E7</v>
      </c>
    </row>
    <row r="155">
      <c r="A155" s="15">
        <v>42447.0</v>
      </c>
      <c r="B155" s="9">
        <v>32.080002</v>
      </c>
      <c r="C155" s="9">
        <v>32.380001</v>
      </c>
      <c r="D155" s="9">
        <v>31.91</v>
      </c>
      <c r="E155" s="9">
        <v>31.959999</v>
      </c>
      <c r="F155" s="9">
        <v>26.709</v>
      </c>
      <c r="G155" s="9">
        <v>1.54316E7</v>
      </c>
    </row>
    <row r="156">
      <c r="A156" s="15">
        <v>42450.0</v>
      </c>
      <c r="B156" s="9">
        <v>32.110001</v>
      </c>
      <c r="C156" s="9">
        <v>32.189999</v>
      </c>
      <c r="D156" s="9">
        <v>31.75</v>
      </c>
      <c r="E156" s="9">
        <v>32.080002</v>
      </c>
      <c r="F156" s="9">
        <v>26.809288</v>
      </c>
      <c r="G156" s="9">
        <v>7397300.0</v>
      </c>
    </row>
    <row r="157">
      <c r="A157" s="15">
        <v>42451.0</v>
      </c>
      <c r="B157" s="9">
        <v>32.080002</v>
      </c>
      <c r="C157" s="9">
        <v>32.209999</v>
      </c>
      <c r="D157" s="9">
        <v>31.76</v>
      </c>
      <c r="E157" s="9">
        <v>31.9</v>
      </c>
      <c r="F157" s="9">
        <v>26.658857</v>
      </c>
      <c r="G157" s="9">
        <v>8195600.0</v>
      </c>
    </row>
    <row r="158">
      <c r="A158" s="15">
        <v>42452.0</v>
      </c>
      <c r="B158" s="9">
        <v>31.92</v>
      </c>
      <c r="C158" s="9">
        <v>31.93</v>
      </c>
      <c r="D158" s="9">
        <v>31.17</v>
      </c>
      <c r="E158" s="9">
        <v>31.309999</v>
      </c>
      <c r="F158" s="9">
        <v>26.165792</v>
      </c>
      <c r="G158" s="9">
        <v>9107100.0</v>
      </c>
    </row>
    <row r="159">
      <c r="A159" s="15">
        <v>42453.0</v>
      </c>
      <c r="B159" s="9">
        <v>30.879999</v>
      </c>
      <c r="C159" s="9">
        <v>30.969999</v>
      </c>
      <c r="D159" s="9">
        <v>30.389999</v>
      </c>
      <c r="E159" s="9">
        <v>30.959999</v>
      </c>
      <c r="F159" s="9">
        <v>25.873299</v>
      </c>
      <c r="G159" s="9">
        <v>1.2041E7</v>
      </c>
    </row>
    <row r="160">
      <c r="A160" s="15">
        <v>42457.0</v>
      </c>
      <c r="B160" s="9">
        <v>31.129999</v>
      </c>
      <c r="C160" s="9">
        <v>31.25</v>
      </c>
      <c r="D160" s="9">
        <v>30.940001</v>
      </c>
      <c r="E160" s="9">
        <v>31.02</v>
      </c>
      <c r="F160" s="9">
        <v>25.923439</v>
      </c>
      <c r="G160" s="9">
        <v>6109400.0</v>
      </c>
    </row>
    <row r="161">
      <c r="A161" s="15">
        <v>42458.0</v>
      </c>
      <c r="B161" s="9">
        <v>31.040001</v>
      </c>
      <c r="C161" s="9">
        <v>31.280001</v>
      </c>
      <c r="D161" s="9">
        <v>30.58</v>
      </c>
      <c r="E161" s="9">
        <v>31.190001</v>
      </c>
      <c r="F161" s="9">
        <v>26.065512</v>
      </c>
      <c r="G161" s="9">
        <v>1.36678E7</v>
      </c>
    </row>
    <row r="162">
      <c r="A162" s="15">
        <v>42459.0</v>
      </c>
      <c r="B162" s="9">
        <v>31.440001</v>
      </c>
      <c r="C162" s="9">
        <v>31.67</v>
      </c>
      <c r="D162" s="9">
        <v>30.959999</v>
      </c>
      <c r="E162" s="9">
        <v>30.99</v>
      </c>
      <c r="F162" s="9">
        <v>25.898367</v>
      </c>
      <c r="G162" s="9">
        <v>1.33776E7</v>
      </c>
    </row>
    <row r="163">
      <c r="A163" s="15">
        <v>42460.0</v>
      </c>
      <c r="B163" s="9">
        <v>31.01</v>
      </c>
      <c r="C163" s="9">
        <v>31.59</v>
      </c>
      <c r="D163" s="9">
        <v>31.0</v>
      </c>
      <c r="E163" s="9">
        <v>31.43</v>
      </c>
      <c r="F163" s="9">
        <v>26.266079</v>
      </c>
      <c r="G163" s="9">
        <v>1.0209E7</v>
      </c>
    </row>
    <row r="164">
      <c r="A164" s="15">
        <v>42461.0</v>
      </c>
      <c r="B164" s="9">
        <v>31.18</v>
      </c>
      <c r="C164" s="9">
        <v>31.200001</v>
      </c>
      <c r="D164" s="9">
        <v>30.32</v>
      </c>
      <c r="E164" s="9">
        <v>30.469999</v>
      </c>
      <c r="F164" s="9">
        <v>25.463802</v>
      </c>
      <c r="G164" s="9">
        <v>1.74217E7</v>
      </c>
    </row>
    <row r="165">
      <c r="A165" s="15">
        <v>42464.0</v>
      </c>
      <c r="B165" s="9">
        <v>30.4</v>
      </c>
      <c r="C165" s="9">
        <v>30.48</v>
      </c>
      <c r="D165" s="9">
        <v>29.75</v>
      </c>
      <c r="E165" s="9">
        <v>29.9</v>
      </c>
      <c r="F165" s="9">
        <v>24.987453</v>
      </c>
      <c r="G165" s="9">
        <v>1.21673E7</v>
      </c>
    </row>
    <row r="166">
      <c r="A166" s="15">
        <v>42465.0</v>
      </c>
      <c r="B166" s="9">
        <v>29.67</v>
      </c>
      <c r="C166" s="9">
        <v>29.73</v>
      </c>
      <c r="D166" s="9">
        <v>29.35</v>
      </c>
      <c r="E166" s="9">
        <v>29.6</v>
      </c>
      <c r="F166" s="9">
        <v>24.736746</v>
      </c>
      <c r="G166" s="9">
        <v>9101900.0</v>
      </c>
    </row>
    <row r="167">
      <c r="A167" s="15">
        <v>42466.0</v>
      </c>
      <c r="B167" s="9">
        <v>29.66</v>
      </c>
      <c r="C167" s="9">
        <v>29.950001</v>
      </c>
      <c r="D167" s="9">
        <v>29.299999</v>
      </c>
      <c r="E167" s="9">
        <v>29.940001</v>
      </c>
      <c r="F167" s="9">
        <v>25.020882</v>
      </c>
      <c r="G167" s="9">
        <v>9620300.0</v>
      </c>
    </row>
    <row r="168">
      <c r="A168" s="15">
        <v>42467.0</v>
      </c>
      <c r="B168" s="9">
        <v>29.85</v>
      </c>
      <c r="C168" s="9">
        <v>29.950001</v>
      </c>
      <c r="D168" s="9">
        <v>29.18</v>
      </c>
      <c r="E168" s="9">
        <v>29.42</v>
      </c>
      <c r="F168" s="9">
        <v>24.586319</v>
      </c>
      <c r="G168" s="9">
        <v>1.28656E7</v>
      </c>
    </row>
    <row r="169">
      <c r="A169" s="15">
        <v>42468.0</v>
      </c>
      <c r="B169" s="9">
        <v>29.67</v>
      </c>
      <c r="C169" s="9">
        <v>29.76</v>
      </c>
      <c r="D169" s="9">
        <v>29.23</v>
      </c>
      <c r="E169" s="9">
        <v>29.370001</v>
      </c>
      <c r="F169" s="9">
        <v>24.544535</v>
      </c>
      <c r="G169" s="9">
        <v>8843500.0</v>
      </c>
    </row>
    <row r="170">
      <c r="A170" s="15">
        <v>42471.0</v>
      </c>
      <c r="B170" s="9">
        <v>29.49</v>
      </c>
      <c r="C170" s="9">
        <v>30.040001</v>
      </c>
      <c r="D170" s="9">
        <v>29.48</v>
      </c>
      <c r="E170" s="9">
        <v>29.530001</v>
      </c>
      <c r="F170" s="9">
        <v>24.678246</v>
      </c>
      <c r="G170" s="9">
        <v>8882900.0</v>
      </c>
    </row>
    <row r="171">
      <c r="A171" s="15">
        <v>42472.0</v>
      </c>
      <c r="B171" s="9">
        <v>29.559999</v>
      </c>
      <c r="C171" s="9">
        <v>29.77</v>
      </c>
      <c r="D171" s="9">
        <v>29.27</v>
      </c>
      <c r="E171" s="9">
        <v>29.709999</v>
      </c>
      <c r="F171" s="9">
        <v>24.828671</v>
      </c>
      <c r="G171" s="9">
        <v>1.12145E7</v>
      </c>
    </row>
    <row r="172">
      <c r="A172" s="15">
        <v>42473.0</v>
      </c>
      <c r="B172" s="9">
        <v>30.01</v>
      </c>
      <c r="C172" s="9">
        <v>30.870001</v>
      </c>
      <c r="D172" s="9">
        <v>29.940001</v>
      </c>
      <c r="E172" s="9">
        <v>30.780001</v>
      </c>
      <c r="F172" s="9">
        <v>25.722872</v>
      </c>
      <c r="G172" s="9">
        <v>1.10768E7</v>
      </c>
    </row>
    <row r="173">
      <c r="A173" s="15">
        <v>42474.0</v>
      </c>
      <c r="B173" s="9">
        <v>30.84</v>
      </c>
      <c r="C173" s="9">
        <v>31.049999</v>
      </c>
      <c r="D173" s="9">
        <v>30.639999</v>
      </c>
      <c r="E173" s="9">
        <v>30.719999</v>
      </c>
      <c r="F173" s="9">
        <v>25.672729</v>
      </c>
      <c r="G173" s="9">
        <v>8218800.0</v>
      </c>
    </row>
    <row r="174">
      <c r="A174" s="15">
        <v>42475.0</v>
      </c>
      <c r="B174" s="9">
        <v>30.68</v>
      </c>
      <c r="C174" s="9">
        <v>30.85</v>
      </c>
      <c r="D174" s="9">
        <v>30.41</v>
      </c>
      <c r="E174" s="9">
        <v>30.559999</v>
      </c>
      <c r="F174" s="9">
        <v>25.539022</v>
      </c>
      <c r="G174" s="9">
        <v>8261200.0</v>
      </c>
    </row>
    <row r="175">
      <c r="A175" s="15">
        <v>42478.0</v>
      </c>
      <c r="B175" s="9">
        <v>30.76</v>
      </c>
      <c r="C175" s="9">
        <v>31.370001</v>
      </c>
      <c r="D175" s="9">
        <v>30.610001</v>
      </c>
      <c r="E175" s="9">
        <v>31.309999</v>
      </c>
      <c r="F175" s="9">
        <v>26.165792</v>
      </c>
      <c r="G175" s="9">
        <v>1.57453E7</v>
      </c>
    </row>
    <row r="176">
      <c r="A176" s="15">
        <v>42479.0</v>
      </c>
      <c r="B176" s="9">
        <v>31.65</v>
      </c>
      <c r="C176" s="9">
        <v>32.16</v>
      </c>
      <c r="D176" s="9">
        <v>31.610001</v>
      </c>
      <c r="E176" s="9">
        <v>31.969999</v>
      </c>
      <c r="F176" s="9">
        <v>26.717352</v>
      </c>
      <c r="G176" s="9">
        <v>1.44083E7</v>
      </c>
    </row>
    <row r="177">
      <c r="A177" s="15">
        <v>42480.0</v>
      </c>
      <c r="B177" s="9">
        <v>32.0</v>
      </c>
      <c r="C177" s="9">
        <v>32.41</v>
      </c>
      <c r="D177" s="9">
        <v>32.0</v>
      </c>
      <c r="E177" s="9">
        <v>32.189999</v>
      </c>
      <c r="F177" s="9">
        <v>26.901211</v>
      </c>
      <c r="G177" s="9">
        <v>1.29115E7</v>
      </c>
    </row>
    <row r="178">
      <c r="A178" s="15">
        <v>42481.0</v>
      </c>
      <c r="B178" s="9">
        <v>33.18</v>
      </c>
      <c r="C178" s="9">
        <v>33.41</v>
      </c>
      <c r="D178" s="9">
        <v>32.470001</v>
      </c>
      <c r="E178" s="9">
        <v>32.66</v>
      </c>
      <c r="F178" s="9">
        <v>27.293991</v>
      </c>
      <c r="G178" s="9">
        <v>2.27923E7</v>
      </c>
    </row>
    <row r="179">
      <c r="A179" s="15">
        <v>42482.0</v>
      </c>
      <c r="B179" s="9">
        <v>32.66</v>
      </c>
      <c r="C179" s="9">
        <v>32.790001</v>
      </c>
      <c r="D179" s="9">
        <v>32.119999</v>
      </c>
      <c r="E179" s="9">
        <v>32.18</v>
      </c>
      <c r="F179" s="9">
        <v>26.892855</v>
      </c>
      <c r="G179" s="9">
        <v>1.38245E7</v>
      </c>
    </row>
    <row r="180">
      <c r="A180" s="15">
        <v>42485.0</v>
      </c>
      <c r="B180" s="9">
        <v>32.09</v>
      </c>
      <c r="C180" s="9">
        <v>32.110001</v>
      </c>
      <c r="D180" s="9">
        <v>31.6</v>
      </c>
      <c r="E180" s="9">
        <v>31.950001</v>
      </c>
      <c r="F180" s="9">
        <v>26.700638</v>
      </c>
      <c r="G180" s="9">
        <v>1.06048E7</v>
      </c>
    </row>
    <row r="181">
      <c r="A181" s="15">
        <v>42486.0</v>
      </c>
      <c r="B181" s="9">
        <v>32.0</v>
      </c>
      <c r="C181" s="9">
        <v>32.299999</v>
      </c>
      <c r="D181" s="9">
        <v>31.93</v>
      </c>
      <c r="E181" s="9">
        <v>32.189999</v>
      </c>
      <c r="F181" s="9">
        <v>26.901211</v>
      </c>
      <c r="G181" s="9">
        <v>8701200.0</v>
      </c>
    </row>
    <row r="182">
      <c r="A182" s="15">
        <v>42487.0</v>
      </c>
      <c r="B182" s="9">
        <v>32.18</v>
      </c>
      <c r="C182" s="9">
        <v>32.290001</v>
      </c>
      <c r="D182" s="9">
        <v>31.99</v>
      </c>
      <c r="E182" s="9">
        <v>32.16</v>
      </c>
      <c r="F182" s="9">
        <v>26.876137</v>
      </c>
      <c r="G182" s="9">
        <v>6711400.0</v>
      </c>
    </row>
    <row r="183">
      <c r="A183" s="15">
        <v>42488.0</v>
      </c>
      <c r="B183" s="9">
        <v>31.969999</v>
      </c>
      <c r="C183" s="9">
        <v>32.73</v>
      </c>
      <c r="D183" s="9">
        <v>31.73</v>
      </c>
      <c r="E183" s="9">
        <v>32.439999</v>
      </c>
      <c r="F183" s="9">
        <v>27.110134</v>
      </c>
      <c r="G183" s="9">
        <v>1.34432E7</v>
      </c>
    </row>
    <row r="184">
      <c r="A184" s="15">
        <v>42489.0</v>
      </c>
      <c r="B184" s="9">
        <v>32.349998</v>
      </c>
      <c r="C184" s="9">
        <v>32.349998</v>
      </c>
      <c r="D184" s="9">
        <v>31.52</v>
      </c>
      <c r="E184" s="9">
        <v>31.799999</v>
      </c>
      <c r="F184" s="9">
        <v>26.575289</v>
      </c>
      <c r="G184" s="9">
        <v>1.2533E7</v>
      </c>
    </row>
    <row r="185">
      <c r="A185" s="15">
        <v>42492.0</v>
      </c>
      <c r="B185" s="9">
        <v>32.049999</v>
      </c>
      <c r="C185" s="9">
        <v>32.119999</v>
      </c>
      <c r="D185" s="9">
        <v>31.73</v>
      </c>
      <c r="E185" s="9">
        <v>31.75</v>
      </c>
      <c r="F185" s="9">
        <v>26.533503</v>
      </c>
      <c r="G185" s="9">
        <v>9794000.0</v>
      </c>
    </row>
    <row r="186">
      <c r="A186" s="15">
        <v>42493.0</v>
      </c>
      <c r="B186" s="9">
        <v>31.57</v>
      </c>
      <c r="C186" s="9">
        <v>31.6</v>
      </c>
      <c r="D186" s="9">
        <v>30.67</v>
      </c>
      <c r="E186" s="9">
        <v>31.25</v>
      </c>
      <c r="F186" s="9">
        <v>26.11565</v>
      </c>
      <c r="G186" s="9">
        <v>1.50463E7</v>
      </c>
    </row>
    <row r="187">
      <c r="A187" s="15">
        <v>42494.0</v>
      </c>
      <c r="B187" s="9">
        <v>31.0</v>
      </c>
      <c r="C187" s="9">
        <v>31.09</v>
      </c>
      <c r="D187" s="9">
        <v>30.42</v>
      </c>
      <c r="E187" s="9">
        <v>30.59</v>
      </c>
      <c r="F187" s="9">
        <v>25.564089</v>
      </c>
      <c r="G187" s="9">
        <v>1.37127E7</v>
      </c>
    </row>
    <row r="188">
      <c r="A188" s="15">
        <v>42495.0</v>
      </c>
      <c r="B188" s="9">
        <v>30.790001</v>
      </c>
      <c r="C188" s="9">
        <v>30.809999</v>
      </c>
      <c r="D188" s="9">
        <v>30.299999</v>
      </c>
      <c r="E188" s="9">
        <v>30.540001</v>
      </c>
      <c r="F188" s="9">
        <v>25.522303</v>
      </c>
      <c r="G188" s="9">
        <v>1.03838E7</v>
      </c>
    </row>
    <row r="189">
      <c r="A189" s="15">
        <v>42496.0</v>
      </c>
      <c r="B189" s="9">
        <v>30.73</v>
      </c>
      <c r="C189" s="9">
        <v>31.110001</v>
      </c>
      <c r="D189" s="9">
        <v>30.559999</v>
      </c>
      <c r="E189" s="9">
        <v>30.959999</v>
      </c>
      <c r="F189" s="9">
        <v>25.873299</v>
      </c>
      <c r="G189" s="9">
        <v>1.14279E7</v>
      </c>
    </row>
    <row r="190">
      <c r="A190" s="15">
        <v>42499.0</v>
      </c>
      <c r="B190" s="9">
        <v>31.0</v>
      </c>
      <c r="C190" s="9">
        <v>31.07</v>
      </c>
      <c r="D190" s="9">
        <v>30.540001</v>
      </c>
      <c r="E190" s="9">
        <v>30.780001</v>
      </c>
      <c r="F190" s="9">
        <v>25.722872</v>
      </c>
      <c r="G190" s="9">
        <v>8127200.0</v>
      </c>
    </row>
    <row r="191">
      <c r="A191" s="15">
        <v>42500.0</v>
      </c>
      <c r="B191" s="9">
        <v>30.9</v>
      </c>
      <c r="C191" s="9">
        <v>31.370001</v>
      </c>
      <c r="D191" s="9">
        <v>30.84</v>
      </c>
      <c r="E191" s="9">
        <v>31.35</v>
      </c>
      <c r="F191" s="9">
        <v>26.199221</v>
      </c>
      <c r="G191" s="9">
        <v>9185400.0</v>
      </c>
    </row>
    <row r="192">
      <c r="A192" s="15">
        <v>42501.0</v>
      </c>
      <c r="B192" s="9">
        <v>31.32</v>
      </c>
      <c r="C192" s="9">
        <v>31.459999</v>
      </c>
      <c r="D192" s="9">
        <v>31.0</v>
      </c>
      <c r="E192" s="9">
        <v>31.08</v>
      </c>
      <c r="F192" s="9">
        <v>25.973579</v>
      </c>
      <c r="G192" s="9">
        <v>8538100.0</v>
      </c>
    </row>
    <row r="193">
      <c r="A193" s="15">
        <v>42502.0</v>
      </c>
      <c r="B193" s="9">
        <v>31.200001</v>
      </c>
      <c r="C193" s="9">
        <v>31.370001</v>
      </c>
      <c r="D193" s="9">
        <v>30.75</v>
      </c>
      <c r="E193" s="9">
        <v>31.18</v>
      </c>
      <c r="F193" s="9">
        <v>26.057158</v>
      </c>
      <c r="G193" s="9">
        <v>9411500.0</v>
      </c>
    </row>
    <row r="194">
      <c r="A194" s="15">
        <v>42503.0</v>
      </c>
      <c r="B194" s="9">
        <v>30.870001</v>
      </c>
      <c r="C194" s="9">
        <v>31.290001</v>
      </c>
      <c r="D194" s="9">
        <v>30.370001</v>
      </c>
      <c r="E194" s="9">
        <v>30.52</v>
      </c>
      <c r="F194" s="9">
        <v>25.50559</v>
      </c>
      <c r="G194" s="9">
        <v>1.05634E7</v>
      </c>
    </row>
    <row r="195">
      <c r="A195" s="15">
        <v>42506.0</v>
      </c>
      <c r="B195" s="9">
        <v>30.5</v>
      </c>
      <c r="C195" s="9">
        <v>30.98</v>
      </c>
      <c r="D195" s="9">
        <v>30.5</v>
      </c>
      <c r="E195" s="9">
        <v>30.67</v>
      </c>
      <c r="F195" s="9">
        <v>25.630947</v>
      </c>
      <c r="G195" s="9">
        <v>1.77495E7</v>
      </c>
    </row>
    <row r="196">
      <c r="A196" s="15">
        <v>42507.0</v>
      </c>
      <c r="B196" s="9">
        <v>30.4</v>
      </c>
      <c r="C196" s="9">
        <v>30.780001</v>
      </c>
      <c r="D196" s="9">
        <v>30.280001</v>
      </c>
      <c r="E196" s="9">
        <v>30.629999</v>
      </c>
      <c r="F196" s="9">
        <v>25.597519</v>
      </c>
      <c r="G196" s="9">
        <v>9542900.0</v>
      </c>
    </row>
    <row r="197">
      <c r="A197" s="15">
        <v>42508.0</v>
      </c>
      <c r="B197" s="9">
        <v>30.559999</v>
      </c>
      <c r="C197" s="9">
        <v>31.040001</v>
      </c>
      <c r="D197" s="9">
        <v>30.440001</v>
      </c>
      <c r="E197" s="9">
        <v>30.75</v>
      </c>
      <c r="F197" s="9">
        <v>25.697802</v>
      </c>
      <c r="G197" s="9">
        <v>8454200.0</v>
      </c>
    </row>
    <row r="198">
      <c r="A198" s="15">
        <v>42509.0</v>
      </c>
      <c r="B198" s="9">
        <v>30.51</v>
      </c>
      <c r="C198" s="9">
        <v>30.68</v>
      </c>
      <c r="D198" s="9">
        <v>30.17</v>
      </c>
      <c r="E198" s="9">
        <v>30.32</v>
      </c>
      <c r="F198" s="9">
        <v>25.338449</v>
      </c>
      <c r="G198" s="9">
        <v>1.01422E7</v>
      </c>
    </row>
    <row r="199">
      <c r="A199" s="15">
        <v>42510.0</v>
      </c>
      <c r="B199" s="9">
        <v>30.51</v>
      </c>
      <c r="C199" s="9">
        <v>30.790001</v>
      </c>
      <c r="D199" s="9">
        <v>30.4</v>
      </c>
      <c r="E199" s="9">
        <v>30.57</v>
      </c>
      <c r="F199" s="9">
        <v>25.547375</v>
      </c>
      <c r="G199" s="9">
        <v>7736100.0</v>
      </c>
    </row>
    <row r="200">
      <c r="A200" s="15">
        <v>42513.0</v>
      </c>
      <c r="B200" s="9">
        <v>30.5</v>
      </c>
      <c r="C200" s="9">
        <v>30.629999</v>
      </c>
      <c r="D200" s="9">
        <v>30.35</v>
      </c>
      <c r="E200" s="9">
        <v>30.59</v>
      </c>
      <c r="F200" s="9">
        <v>25.564089</v>
      </c>
      <c r="G200" s="9">
        <v>6698900.0</v>
      </c>
    </row>
    <row r="201">
      <c r="A201" s="15">
        <v>42514.0</v>
      </c>
      <c r="B201" s="9">
        <v>30.65</v>
      </c>
      <c r="C201" s="9">
        <v>31.08</v>
      </c>
      <c r="D201" s="9">
        <v>30.620001</v>
      </c>
      <c r="E201" s="9">
        <v>31.049999</v>
      </c>
      <c r="F201" s="9">
        <v>25.948509</v>
      </c>
      <c r="G201" s="9">
        <v>8743100.0</v>
      </c>
    </row>
    <row r="202">
      <c r="A202" s="15">
        <v>42515.0</v>
      </c>
      <c r="B202" s="9">
        <v>31.190001</v>
      </c>
      <c r="C202" s="9">
        <v>31.77</v>
      </c>
      <c r="D202" s="9">
        <v>31.120001</v>
      </c>
      <c r="E202" s="9">
        <v>31.65</v>
      </c>
      <c r="F202" s="9">
        <v>26.449932</v>
      </c>
      <c r="G202" s="9">
        <v>1.01516E7</v>
      </c>
    </row>
    <row r="203">
      <c r="A203" s="15">
        <v>42516.0</v>
      </c>
      <c r="B203" s="9">
        <v>31.65</v>
      </c>
      <c r="C203" s="9">
        <v>31.75</v>
      </c>
      <c r="D203" s="9">
        <v>31.18</v>
      </c>
      <c r="E203" s="9">
        <v>31.290001</v>
      </c>
      <c r="F203" s="9">
        <v>26.14908</v>
      </c>
      <c r="G203" s="9">
        <v>6747700.0</v>
      </c>
    </row>
    <row r="204">
      <c r="A204" s="15">
        <v>42517.0</v>
      </c>
      <c r="B204" s="9">
        <v>31.309999</v>
      </c>
      <c r="C204" s="9">
        <v>31.639999</v>
      </c>
      <c r="D204" s="9">
        <v>31.26</v>
      </c>
      <c r="E204" s="9">
        <v>31.389999</v>
      </c>
      <c r="F204" s="9">
        <v>26.232653</v>
      </c>
      <c r="G204" s="9">
        <v>6089800.0</v>
      </c>
    </row>
    <row r="205">
      <c r="A205" s="15">
        <v>42521.0</v>
      </c>
      <c r="B205" s="9">
        <v>31.540001</v>
      </c>
      <c r="C205" s="9">
        <v>31.620001</v>
      </c>
      <c r="D205" s="9">
        <v>31.129999</v>
      </c>
      <c r="E205" s="9">
        <v>31.280001</v>
      </c>
      <c r="F205" s="9">
        <v>26.140724</v>
      </c>
      <c r="G205" s="9">
        <v>1.18034E7</v>
      </c>
    </row>
    <row r="206">
      <c r="A206" s="15">
        <v>42522.0</v>
      </c>
      <c r="B206" s="9">
        <v>31.15</v>
      </c>
      <c r="C206" s="9">
        <v>31.15</v>
      </c>
      <c r="D206" s="9">
        <v>29.870001</v>
      </c>
      <c r="E206" s="9">
        <v>30.219999</v>
      </c>
      <c r="F206" s="9">
        <v>25.254879</v>
      </c>
      <c r="G206" s="9">
        <v>2.60023E7</v>
      </c>
    </row>
    <row r="207">
      <c r="A207" s="15">
        <v>42523.0</v>
      </c>
      <c r="B207" s="9">
        <v>30.129999</v>
      </c>
      <c r="C207" s="9">
        <v>30.459999</v>
      </c>
      <c r="D207" s="9">
        <v>30.049999</v>
      </c>
      <c r="E207" s="9">
        <v>30.26</v>
      </c>
      <c r="F207" s="9">
        <v>25.288309</v>
      </c>
      <c r="G207" s="9">
        <v>1.26493E7</v>
      </c>
    </row>
    <row r="208">
      <c r="A208" s="15">
        <v>42524.0</v>
      </c>
      <c r="B208" s="9">
        <v>30.09</v>
      </c>
      <c r="C208" s="9">
        <v>30.15</v>
      </c>
      <c r="D208" s="9">
        <v>29.51</v>
      </c>
      <c r="E208" s="9">
        <v>29.6</v>
      </c>
      <c r="F208" s="9">
        <v>24.736746</v>
      </c>
      <c r="G208" s="9">
        <v>1.85496E7</v>
      </c>
    </row>
    <row r="209">
      <c r="A209" s="15">
        <v>42527.0</v>
      </c>
      <c r="B209" s="9">
        <v>29.85</v>
      </c>
      <c r="C209" s="9">
        <v>30.040001</v>
      </c>
      <c r="D209" s="9">
        <v>29.719999</v>
      </c>
      <c r="E209" s="9">
        <v>29.99</v>
      </c>
      <c r="F209" s="9">
        <v>25.062668</v>
      </c>
      <c r="G209" s="9">
        <v>1.09858E7</v>
      </c>
    </row>
    <row r="210">
      <c r="A210" s="15">
        <v>42528.0</v>
      </c>
      <c r="B210" s="9">
        <v>30.16</v>
      </c>
      <c r="C210" s="9">
        <v>30.379999</v>
      </c>
      <c r="D210" s="9">
        <v>29.950001</v>
      </c>
      <c r="E210" s="9">
        <v>30.23</v>
      </c>
      <c r="F210" s="9">
        <v>25.263235</v>
      </c>
      <c r="G210" s="9">
        <v>1.44257E7</v>
      </c>
    </row>
    <row r="211">
      <c r="A211" s="15">
        <v>42529.0</v>
      </c>
      <c r="B211" s="9">
        <v>30.0</v>
      </c>
      <c r="C211" s="9">
        <v>30.030001</v>
      </c>
      <c r="D211" s="9">
        <v>29.52</v>
      </c>
      <c r="E211" s="9">
        <v>29.57</v>
      </c>
      <c r="F211" s="9">
        <v>25.026262</v>
      </c>
      <c r="G211" s="9">
        <v>1.29909E7</v>
      </c>
    </row>
    <row r="212">
      <c r="A212" s="15">
        <v>42530.0</v>
      </c>
      <c r="B212" s="9">
        <v>29.48</v>
      </c>
      <c r="C212" s="9">
        <v>29.5</v>
      </c>
      <c r="D212" s="9">
        <v>29.16</v>
      </c>
      <c r="E212" s="9">
        <v>29.360001</v>
      </c>
      <c r="F212" s="9">
        <v>24.848534</v>
      </c>
      <c r="G212" s="9">
        <v>1.19075E7</v>
      </c>
    </row>
    <row r="213">
      <c r="A213" s="15">
        <v>42531.0</v>
      </c>
      <c r="B213" s="9">
        <v>29.219999</v>
      </c>
      <c r="C213" s="9">
        <v>29.34</v>
      </c>
      <c r="D213" s="9">
        <v>28.98</v>
      </c>
      <c r="E213" s="9">
        <v>29.059999</v>
      </c>
      <c r="F213" s="9">
        <v>24.594633</v>
      </c>
      <c r="G213" s="9">
        <v>1.07404E7</v>
      </c>
    </row>
    <row r="214">
      <c r="A214" s="15">
        <v>42534.0</v>
      </c>
      <c r="B214" s="9">
        <v>28.85</v>
      </c>
      <c r="C214" s="9">
        <v>29.4</v>
      </c>
      <c r="D214" s="9">
        <v>28.799999</v>
      </c>
      <c r="E214" s="9">
        <v>29.08</v>
      </c>
      <c r="F214" s="9">
        <v>24.611553</v>
      </c>
      <c r="G214" s="9">
        <v>1.38713E7</v>
      </c>
    </row>
    <row r="215">
      <c r="A215" s="15">
        <v>42535.0</v>
      </c>
      <c r="B215" s="9">
        <v>29.07</v>
      </c>
      <c r="C215" s="9">
        <v>29.309999</v>
      </c>
      <c r="D215" s="9">
        <v>28.65</v>
      </c>
      <c r="E215" s="9">
        <v>28.83</v>
      </c>
      <c r="F215" s="9">
        <v>24.399973</v>
      </c>
      <c r="G215" s="9">
        <v>1.07517E7</v>
      </c>
    </row>
    <row r="216">
      <c r="A216" s="15">
        <v>42536.0</v>
      </c>
      <c r="B216" s="9">
        <v>28.98</v>
      </c>
      <c r="C216" s="9">
        <v>29.219999</v>
      </c>
      <c r="D216" s="9">
        <v>28.790001</v>
      </c>
      <c r="E216" s="9">
        <v>28.860001</v>
      </c>
      <c r="F216" s="9">
        <v>24.42536</v>
      </c>
      <c r="G216" s="9">
        <v>8479900.0</v>
      </c>
    </row>
    <row r="217">
      <c r="A217" s="15">
        <v>42537.0</v>
      </c>
      <c r="B217" s="9">
        <v>28.67</v>
      </c>
      <c r="C217" s="9">
        <v>29.07</v>
      </c>
      <c r="D217" s="9">
        <v>28.5</v>
      </c>
      <c r="E217" s="9">
        <v>29.02</v>
      </c>
      <c r="F217" s="9">
        <v>24.560776</v>
      </c>
      <c r="G217" s="9">
        <v>9654400.0</v>
      </c>
    </row>
    <row r="218">
      <c r="A218" s="15">
        <v>42538.0</v>
      </c>
      <c r="B218" s="9">
        <v>29.139999</v>
      </c>
      <c r="C218" s="9">
        <v>29.43</v>
      </c>
      <c r="D218" s="9">
        <v>29.059999</v>
      </c>
      <c r="E218" s="9">
        <v>29.23</v>
      </c>
      <c r="F218" s="9">
        <v>24.738506</v>
      </c>
      <c r="G218" s="9">
        <v>1.27074E7</v>
      </c>
    </row>
    <row r="219">
      <c r="A219" s="15">
        <v>42541.0</v>
      </c>
      <c r="B219" s="9">
        <v>29.620001</v>
      </c>
      <c r="C219" s="9">
        <v>30.030001</v>
      </c>
      <c r="D219" s="9">
        <v>29.59</v>
      </c>
      <c r="E219" s="9">
        <v>29.65</v>
      </c>
      <c r="F219" s="9">
        <v>25.093967</v>
      </c>
      <c r="G219" s="9">
        <v>1.23291E7</v>
      </c>
    </row>
    <row r="220">
      <c r="A220" s="15">
        <v>42542.0</v>
      </c>
      <c r="B220" s="9">
        <v>29.639999</v>
      </c>
      <c r="C220" s="9">
        <v>29.77</v>
      </c>
      <c r="D220" s="9">
        <v>29.43</v>
      </c>
      <c r="E220" s="9">
        <v>29.51</v>
      </c>
      <c r="F220" s="9">
        <v>24.975481</v>
      </c>
      <c r="G220" s="9">
        <v>1.0318E7</v>
      </c>
    </row>
    <row r="221">
      <c r="A221" s="15">
        <v>42543.0</v>
      </c>
      <c r="B221" s="9">
        <v>29.34</v>
      </c>
      <c r="C221" s="9">
        <v>29.59</v>
      </c>
      <c r="D221" s="9">
        <v>29.27</v>
      </c>
      <c r="E221" s="9">
        <v>29.32</v>
      </c>
      <c r="F221" s="9">
        <v>24.814676</v>
      </c>
      <c r="G221" s="9">
        <v>8717200.0</v>
      </c>
    </row>
    <row r="222">
      <c r="A222" s="15">
        <v>42544.0</v>
      </c>
      <c r="B222" s="9">
        <v>29.59</v>
      </c>
      <c r="C222" s="9">
        <v>29.85</v>
      </c>
      <c r="D222" s="9">
        <v>29.549999</v>
      </c>
      <c r="E222" s="9">
        <v>29.82</v>
      </c>
      <c r="F222" s="9">
        <v>25.237848</v>
      </c>
      <c r="G222" s="9">
        <v>9598100.0</v>
      </c>
    </row>
    <row r="223">
      <c r="A223" s="15">
        <v>42545.0</v>
      </c>
      <c r="B223" s="9">
        <v>28.58</v>
      </c>
      <c r="C223" s="9">
        <v>29.040001</v>
      </c>
      <c r="D223" s="9">
        <v>28.25</v>
      </c>
      <c r="E223" s="9">
        <v>28.35</v>
      </c>
      <c r="F223" s="9">
        <v>23.993725</v>
      </c>
      <c r="G223" s="9">
        <v>3.01811E7</v>
      </c>
    </row>
    <row r="224">
      <c r="A224" s="15">
        <v>42548.0</v>
      </c>
      <c r="B224" s="9">
        <v>28.09</v>
      </c>
      <c r="C224" s="9">
        <v>28.1</v>
      </c>
      <c r="D224" s="9">
        <v>27.34</v>
      </c>
      <c r="E224" s="9">
        <v>27.51</v>
      </c>
      <c r="F224" s="9">
        <v>23.282803</v>
      </c>
      <c r="G224" s="9">
        <v>1.86342E7</v>
      </c>
    </row>
    <row r="225">
      <c r="A225" s="15">
        <v>42549.0</v>
      </c>
      <c r="B225" s="9">
        <v>27.93</v>
      </c>
      <c r="C225" s="9">
        <v>27.98</v>
      </c>
      <c r="D225" s="9">
        <v>27.4</v>
      </c>
      <c r="E225" s="9">
        <v>27.74</v>
      </c>
      <c r="F225" s="9">
        <v>23.477463</v>
      </c>
      <c r="G225" s="9">
        <v>1.40614E7</v>
      </c>
    </row>
    <row r="226">
      <c r="A226" s="15">
        <v>42550.0</v>
      </c>
      <c r="B226" s="9">
        <v>28.0</v>
      </c>
      <c r="C226" s="9">
        <v>28.200001</v>
      </c>
      <c r="D226" s="9">
        <v>27.6</v>
      </c>
      <c r="E226" s="9">
        <v>28.17</v>
      </c>
      <c r="F226" s="9">
        <v>23.841385</v>
      </c>
      <c r="G226" s="9">
        <v>1.06441E7</v>
      </c>
    </row>
    <row r="227">
      <c r="A227" s="15">
        <v>42551.0</v>
      </c>
      <c r="B227" s="9">
        <v>28.18</v>
      </c>
      <c r="C227" s="9">
        <v>29.66</v>
      </c>
      <c r="D227" s="9">
        <v>27.700001</v>
      </c>
      <c r="E227" s="9">
        <v>28.299999</v>
      </c>
      <c r="F227" s="9">
        <v>23.951412</v>
      </c>
      <c r="G227" s="9">
        <v>1.53606E7</v>
      </c>
    </row>
    <row r="228">
      <c r="A228" s="15">
        <v>42552.0</v>
      </c>
      <c r="B228" s="9">
        <v>28.690001</v>
      </c>
      <c r="C228" s="9">
        <v>28.98</v>
      </c>
      <c r="D228" s="9">
        <v>28.360001</v>
      </c>
      <c r="E228" s="9">
        <v>28.889999</v>
      </c>
      <c r="F228" s="9">
        <v>24.45075</v>
      </c>
      <c r="G228" s="9">
        <v>1.51579E7</v>
      </c>
    </row>
    <row r="229">
      <c r="A229" s="15">
        <v>42556.0</v>
      </c>
      <c r="B229" s="9">
        <v>28.639999</v>
      </c>
      <c r="C229" s="9">
        <v>28.68</v>
      </c>
      <c r="D229" s="9">
        <v>28.040001</v>
      </c>
      <c r="E229" s="9">
        <v>28.17</v>
      </c>
      <c r="F229" s="9">
        <v>23.841385</v>
      </c>
      <c r="G229" s="9">
        <v>1.21782E7</v>
      </c>
    </row>
    <row r="230">
      <c r="A230" s="15">
        <v>42557.0</v>
      </c>
      <c r="B230" s="9">
        <v>28.0</v>
      </c>
      <c r="C230" s="9">
        <v>28.41</v>
      </c>
      <c r="D230" s="9">
        <v>27.52</v>
      </c>
      <c r="E230" s="9">
        <v>28.4</v>
      </c>
      <c r="F230" s="9">
        <v>24.036045</v>
      </c>
      <c r="G230" s="9">
        <v>1.46314E7</v>
      </c>
    </row>
    <row r="231">
      <c r="A231" s="15">
        <v>42558.0</v>
      </c>
      <c r="B231" s="9">
        <v>28.49</v>
      </c>
      <c r="C231" s="9">
        <v>29.059999</v>
      </c>
      <c r="D231" s="9">
        <v>28.42</v>
      </c>
      <c r="E231" s="9">
        <v>28.74</v>
      </c>
      <c r="F231" s="9">
        <v>24.323797</v>
      </c>
      <c r="G231" s="9">
        <v>1.08423E7</v>
      </c>
    </row>
    <row r="232">
      <c r="A232" s="15">
        <v>42559.0</v>
      </c>
      <c r="B232" s="9">
        <v>29.27</v>
      </c>
      <c r="C232" s="9">
        <v>29.870001</v>
      </c>
      <c r="D232" s="9">
        <v>29.27</v>
      </c>
      <c r="E232" s="9">
        <v>29.66</v>
      </c>
      <c r="F232" s="9">
        <v>25.102436</v>
      </c>
      <c r="G232" s="9">
        <v>1.66594E7</v>
      </c>
    </row>
    <row r="233">
      <c r="A233" s="15">
        <v>42562.0</v>
      </c>
      <c r="B233" s="9">
        <v>29.790001</v>
      </c>
      <c r="C233" s="9">
        <v>30.27</v>
      </c>
      <c r="D233" s="9">
        <v>29.74</v>
      </c>
      <c r="E233" s="9">
        <v>30.129999</v>
      </c>
      <c r="F233" s="9">
        <v>25.500214</v>
      </c>
      <c r="G233" s="9">
        <v>1.38703E7</v>
      </c>
    </row>
    <row r="234">
      <c r="A234" s="15">
        <v>42563.0</v>
      </c>
      <c r="B234" s="9">
        <v>30.450001</v>
      </c>
      <c r="C234" s="9">
        <v>30.85</v>
      </c>
      <c r="D234" s="9">
        <v>30.389999</v>
      </c>
      <c r="E234" s="9">
        <v>30.6</v>
      </c>
      <c r="F234" s="9">
        <v>25.897993</v>
      </c>
      <c r="G234" s="9">
        <v>1.67863E7</v>
      </c>
    </row>
    <row r="235">
      <c r="A235" s="15">
        <v>42564.0</v>
      </c>
      <c r="B235" s="9">
        <v>30.629999</v>
      </c>
      <c r="C235" s="9">
        <v>30.690001</v>
      </c>
      <c r="D235" s="9">
        <v>30.219999</v>
      </c>
      <c r="E235" s="9">
        <v>30.629999</v>
      </c>
      <c r="F235" s="9">
        <v>25.923384</v>
      </c>
      <c r="G235" s="9">
        <v>1.33036E7</v>
      </c>
    </row>
    <row r="236">
      <c r="A236" s="15">
        <v>42565.0</v>
      </c>
      <c r="B236" s="9">
        <v>30.879999</v>
      </c>
      <c r="C236" s="9">
        <v>31.049999</v>
      </c>
      <c r="D236" s="9">
        <v>30.6</v>
      </c>
      <c r="E236" s="9">
        <v>30.76</v>
      </c>
      <c r="F236" s="9">
        <v>26.033409</v>
      </c>
      <c r="G236" s="9">
        <v>1.13064E7</v>
      </c>
    </row>
    <row r="237">
      <c r="A237" s="15">
        <v>42566.0</v>
      </c>
      <c r="B237" s="9">
        <v>30.82</v>
      </c>
      <c r="C237" s="9">
        <v>30.98</v>
      </c>
      <c r="D237" s="9">
        <v>30.57</v>
      </c>
      <c r="E237" s="9">
        <v>30.77</v>
      </c>
      <c r="F237" s="9">
        <v>26.041868</v>
      </c>
      <c r="G237" s="9">
        <v>8429500.0</v>
      </c>
    </row>
    <row r="238">
      <c r="A238" s="15">
        <v>42569.0</v>
      </c>
      <c r="B238" s="9">
        <v>30.75</v>
      </c>
      <c r="C238" s="9">
        <v>31.1</v>
      </c>
      <c r="D238" s="9">
        <v>30.610001</v>
      </c>
      <c r="E238" s="9">
        <v>30.870001</v>
      </c>
      <c r="F238" s="9">
        <v>26.126501</v>
      </c>
      <c r="G238" s="9">
        <v>8732300.0</v>
      </c>
    </row>
    <row r="239">
      <c r="A239" s="15">
        <v>42570.0</v>
      </c>
      <c r="B239" s="9">
        <v>30.700001</v>
      </c>
      <c r="C239" s="9">
        <v>31.27</v>
      </c>
      <c r="D239" s="9">
        <v>30.700001</v>
      </c>
      <c r="E239" s="9">
        <v>31.25</v>
      </c>
      <c r="F239" s="9">
        <v>26.448111</v>
      </c>
      <c r="G239" s="9">
        <v>1.71641E7</v>
      </c>
    </row>
    <row r="240">
      <c r="A240" s="15">
        <v>42571.0</v>
      </c>
      <c r="B240" s="9">
        <v>31.42</v>
      </c>
      <c r="C240" s="9">
        <v>31.58</v>
      </c>
      <c r="D240" s="9">
        <v>31.07</v>
      </c>
      <c r="E240" s="9">
        <v>31.49</v>
      </c>
      <c r="F240" s="9">
        <v>26.65123</v>
      </c>
      <c r="G240" s="9">
        <v>2.0923E7</v>
      </c>
    </row>
    <row r="241">
      <c r="A241" s="15">
        <v>42572.0</v>
      </c>
      <c r="B241" s="9">
        <v>31.49</v>
      </c>
      <c r="C241" s="9">
        <v>32.869999</v>
      </c>
      <c r="D241" s="9">
        <v>31.49</v>
      </c>
      <c r="E241" s="9">
        <v>32.029999</v>
      </c>
      <c r="F241" s="9">
        <v>27.108259</v>
      </c>
      <c r="G241" s="9">
        <v>3.62185E7</v>
      </c>
    </row>
    <row r="242">
      <c r="A242" s="15">
        <v>42573.0</v>
      </c>
      <c r="B242" s="9">
        <v>32.099998</v>
      </c>
      <c r="C242" s="9">
        <v>32.240002</v>
      </c>
      <c r="D242" s="9">
        <v>31.719999</v>
      </c>
      <c r="E242" s="9">
        <v>32.16</v>
      </c>
      <c r="F242" s="9">
        <v>27.218281</v>
      </c>
      <c r="G242" s="9">
        <v>1.33054E7</v>
      </c>
    </row>
    <row r="243">
      <c r="A243" s="15">
        <v>42576.0</v>
      </c>
      <c r="B243" s="9">
        <v>32.189999</v>
      </c>
      <c r="C243" s="9">
        <v>32.360001</v>
      </c>
      <c r="D243" s="9">
        <v>31.959999</v>
      </c>
      <c r="E243" s="9">
        <v>32.060001</v>
      </c>
      <c r="F243" s="9">
        <v>27.133646</v>
      </c>
      <c r="G243" s="9">
        <v>1.13249E7</v>
      </c>
    </row>
    <row r="244">
      <c r="A244" s="15">
        <v>42577.0</v>
      </c>
      <c r="B244" s="9">
        <v>31.98</v>
      </c>
      <c r="C244" s="9">
        <v>32.220001</v>
      </c>
      <c r="D244" s="9">
        <v>31.889999</v>
      </c>
      <c r="E244" s="9">
        <v>32.150002</v>
      </c>
      <c r="F244" s="9">
        <v>27.209824</v>
      </c>
      <c r="G244" s="9">
        <v>9462000.0</v>
      </c>
    </row>
    <row r="245">
      <c r="A245" s="15">
        <v>42578.0</v>
      </c>
      <c r="B245" s="9">
        <v>32.18</v>
      </c>
      <c r="C245" s="9">
        <v>32.290001</v>
      </c>
      <c r="D245" s="9">
        <v>31.969999</v>
      </c>
      <c r="E245" s="9">
        <v>32.02</v>
      </c>
      <c r="F245" s="9">
        <v>27.099794</v>
      </c>
      <c r="G245" s="9">
        <v>9159500.0</v>
      </c>
    </row>
    <row r="246">
      <c r="A246" s="15">
        <v>42579.0</v>
      </c>
      <c r="B246" s="9">
        <v>31.049999</v>
      </c>
      <c r="C246" s="9">
        <v>31.200001</v>
      </c>
      <c r="D246" s="9">
        <v>30.65</v>
      </c>
      <c r="E246" s="9">
        <v>30.99</v>
      </c>
      <c r="F246" s="9">
        <v>26.228064</v>
      </c>
      <c r="G246" s="9">
        <v>2.03639E7</v>
      </c>
    </row>
    <row r="247">
      <c r="A247" s="15">
        <v>42580.0</v>
      </c>
      <c r="B247" s="9">
        <v>30.790001</v>
      </c>
      <c r="C247" s="9">
        <v>31.549999</v>
      </c>
      <c r="D247" s="9">
        <v>30.780001</v>
      </c>
      <c r="E247" s="9">
        <v>31.540001</v>
      </c>
      <c r="F247" s="9">
        <v>26.693554</v>
      </c>
      <c r="G247" s="9">
        <v>1.61505E7</v>
      </c>
    </row>
    <row r="248">
      <c r="A248" s="15">
        <v>42583.0</v>
      </c>
      <c r="B248" s="9">
        <v>31.540001</v>
      </c>
      <c r="C248" s="9">
        <v>31.620001</v>
      </c>
      <c r="D248" s="9">
        <v>31.200001</v>
      </c>
      <c r="E248" s="9">
        <v>31.299999</v>
      </c>
      <c r="F248" s="9">
        <v>26.490427</v>
      </c>
      <c r="G248" s="9">
        <v>1.11906E7</v>
      </c>
    </row>
    <row r="249">
      <c r="A249" s="15">
        <v>42584.0</v>
      </c>
      <c r="B249" s="9">
        <v>31.030001</v>
      </c>
      <c r="C249" s="9">
        <v>31.08</v>
      </c>
      <c r="D249" s="9">
        <v>29.82</v>
      </c>
      <c r="E249" s="9">
        <v>29.93</v>
      </c>
      <c r="F249" s="9">
        <v>25.330948</v>
      </c>
      <c r="G249" s="9">
        <v>2.43469E7</v>
      </c>
    </row>
    <row r="250">
      <c r="A250" s="15">
        <v>42585.0</v>
      </c>
      <c r="B250" s="9">
        <v>30.0</v>
      </c>
      <c r="C250" s="9">
        <v>30.25</v>
      </c>
      <c r="D250" s="9">
        <v>29.91</v>
      </c>
      <c r="E250" s="9">
        <v>30.24</v>
      </c>
      <c r="F250" s="9">
        <v>25.593306</v>
      </c>
      <c r="G250" s="9">
        <v>1.45042E7</v>
      </c>
    </row>
    <row r="251">
      <c r="A251" s="15">
        <v>42586.0</v>
      </c>
      <c r="B251" s="9">
        <v>30.24</v>
      </c>
      <c r="C251" s="9">
        <v>30.530001</v>
      </c>
      <c r="D251" s="9">
        <v>30.23</v>
      </c>
      <c r="E251" s="9">
        <v>30.34</v>
      </c>
      <c r="F251" s="9">
        <v>25.677944</v>
      </c>
      <c r="G251" s="9">
        <v>8660900.0</v>
      </c>
    </row>
    <row r="252">
      <c r="A252" s="15">
        <v>42587.0</v>
      </c>
      <c r="B252" s="9">
        <v>30.51</v>
      </c>
      <c r="C252" s="9">
        <v>30.889999</v>
      </c>
      <c r="D252" s="9">
        <v>30.5</v>
      </c>
      <c r="E252" s="9">
        <v>30.799999</v>
      </c>
      <c r="F252" s="9">
        <v>26.067263</v>
      </c>
      <c r="G252" s="9">
        <v>1.31359E7</v>
      </c>
    </row>
    <row r="253">
      <c r="A253" s="15">
        <v>42590.0</v>
      </c>
      <c r="B253" s="9">
        <v>30.92</v>
      </c>
      <c r="C253" s="9">
        <v>31.059999</v>
      </c>
      <c r="D253" s="9">
        <v>30.799999</v>
      </c>
      <c r="E253" s="9">
        <v>30.879999</v>
      </c>
      <c r="F253" s="9">
        <v>26.134968</v>
      </c>
      <c r="G253" s="9">
        <v>1.04709E7</v>
      </c>
    </row>
    <row r="254">
      <c r="A254" s="15">
        <v>42591.0</v>
      </c>
      <c r="B254" s="9">
        <v>30.91</v>
      </c>
      <c r="C254" s="9">
        <v>31.25</v>
      </c>
      <c r="D254" s="9">
        <v>30.83</v>
      </c>
      <c r="E254" s="9">
        <v>31.07</v>
      </c>
      <c r="F254" s="9">
        <v>26.295769</v>
      </c>
      <c r="G254" s="9">
        <v>1.36911E7</v>
      </c>
    </row>
    <row r="255">
      <c r="A255" s="15">
        <v>42592.0</v>
      </c>
      <c r="B255" s="9">
        <v>31.030001</v>
      </c>
      <c r="C255" s="9">
        <v>31.27</v>
      </c>
      <c r="D255" s="9">
        <v>30.959999</v>
      </c>
      <c r="E255" s="9">
        <v>31.25</v>
      </c>
      <c r="F255" s="9">
        <v>26.448111</v>
      </c>
      <c r="G255" s="9">
        <v>1.08337E7</v>
      </c>
    </row>
    <row r="256">
      <c r="A256" s="15">
        <v>42593.0</v>
      </c>
      <c r="B256" s="9">
        <v>31.43</v>
      </c>
      <c r="C256" s="9">
        <v>31.790001</v>
      </c>
      <c r="D256" s="9">
        <v>31.360001</v>
      </c>
      <c r="E256" s="9">
        <v>31.75</v>
      </c>
      <c r="F256" s="9">
        <v>26.871283</v>
      </c>
      <c r="G256" s="9">
        <v>1.32108E7</v>
      </c>
    </row>
    <row r="257">
      <c r="A257" s="15">
        <v>42594.0</v>
      </c>
      <c r="B257" s="9">
        <v>31.6</v>
      </c>
      <c r="C257" s="9">
        <v>31.75</v>
      </c>
      <c r="D257" s="9">
        <v>31.549999</v>
      </c>
      <c r="E257" s="9">
        <v>31.57</v>
      </c>
      <c r="F257" s="9">
        <v>26.718941</v>
      </c>
      <c r="G257" s="9">
        <v>9843700.0</v>
      </c>
    </row>
    <row r="258">
      <c r="A258" s="15">
        <v>42597.0</v>
      </c>
      <c r="B258" s="9">
        <v>31.59</v>
      </c>
      <c r="C258" s="9">
        <v>31.889999</v>
      </c>
      <c r="D258" s="9">
        <v>31.549999</v>
      </c>
      <c r="E258" s="9">
        <v>31.860001</v>
      </c>
      <c r="F258" s="9">
        <v>26.964376</v>
      </c>
      <c r="G258" s="9">
        <v>9345300.0</v>
      </c>
    </row>
    <row r="259">
      <c r="A259" s="15">
        <v>42598.0</v>
      </c>
      <c r="B259" s="9">
        <v>31.809999</v>
      </c>
      <c r="C259" s="9">
        <v>31.85</v>
      </c>
      <c r="D259" s="9">
        <v>31.610001</v>
      </c>
      <c r="E259" s="9">
        <v>31.709999</v>
      </c>
      <c r="F259" s="9">
        <v>26.837429</v>
      </c>
      <c r="G259" s="9">
        <v>9888500.0</v>
      </c>
    </row>
    <row r="260">
      <c r="A260" s="15">
        <v>42599.0</v>
      </c>
      <c r="B260" s="9">
        <v>31.709999</v>
      </c>
      <c r="C260" s="9">
        <v>31.879999</v>
      </c>
      <c r="D260" s="9">
        <v>31.549999</v>
      </c>
      <c r="E260" s="9">
        <v>31.85</v>
      </c>
      <c r="F260" s="9">
        <v>26.955915</v>
      </c>
      <c r="G260" s="9">
        <v>8392400.0</v>
      </c>
    </row>
    <row r="261">
      <c r="A261" s="15">
        <v>42600.0</v>
      </c>
      <c r="B261" s="9">
        <v>31.799999</v>
      </c>
      <c r="C261" s="9">
        <v>31.860001</v>
      </c>
      <c r="D261" s="9">
        <v>31.48</v>
      </c>
      <c r="E261" s="9">
        <v>31.549999</v>
      </c>
      <c r="F261" s="9">
        <v>26.702015</v>
      </c>
      <c r="G261" s="9">
        <v>1.40899E7</v>
      </c>
    </row>
    <row r="262">
      <c r="A262" s="15">
        <v>42601.0</v>
      </c>
      <c r="B262" s="9">
        <v>31.48</v>
      </c>
      <c r="C262" s="9">
        <v>31.889999</v>
      </c>
      <c r="D262" s="9">
        <v>31.4</v>
      </c>
      <c r="E262" s="9">
        <v>31.83</v>
      </c>
      <c r="F262" s="9">
        <v>26.938992</v>
      </c>
      <c r="G262" s="9">
        <v>8809700.0</v>
      </c>
    </row>
    <row r="263">
      <c r="A263" s="15">
        <v>42604.0</v>
      </c>
      <c r="B263" s="9">
        <v>31.790001</v>
      </c>
      <c r="C263" s="9">
        <v>31.950001</v>
      </c>
      <c r="D263" s="9">
        <v>31.700001</v>
      </c>
      <c r="E263" s="9">
        <v>31.870001</v>
      </c>
      <c r="F263" s="9">
        <v>26.972843</v>
      </c>
      <c r="G263" s="9">
        <v>8306000.0</v>
      </c>
    </row>
    <row r="264">
      <c r="A264" s="15">
        <v>42605.0</v>
      </c>
      <c r="B264" s="9">
        <v>31.969999</v>
      </c>
      <c r="C264" s="9">
        <v>32.049999</v>
      </c>
      <c r="D264" s="9">
        <v>31.870001</v>
      </c>
      <c r="E264" s="9">
        <v>31.9</v>
      </c>
      <c r="F264" s="9">
        <v>26.998232</v>
      </c>
      <c r="G264" s="9">
        <v>1.09611E7</v>
      </c>
    </row>
    <row r="265">
      <c r="A265" s="15">
        <v>42606.0</v>
      </c>
      <c r="B265" s="9">
        <v>31.84</v>
      </c>
      <c r="C265" s="9">
        <v>32.09</v>
      </c>
      <c r="D265" s="9">
        <v>31.76</v>
      </c>
      <c r="E265" s="9">
        <v>31.780001</v>
      </c>
      <c r="F265" s="9">
        <v>26.896673</v>
      </c>
      <c r="G265" s="9">
        <v>8179500.0</v>
      </c>
    </row>
    <row r="266">
      <c r="A266" s="15">
        <v>42607.0</v>
      </c>
      <c r="B266" s="9">
        <v>31.709999</v>
      </c>
      <c r="C266" s="9">
        <v>31.75</v>
      </c>
      <c r="D266" s="9">
        <v>31.360001</v>
      </c>
      <c r="E266" s="9">
        <v>31.540001</v>
      </c>
      <c r="F266" s="9">
        <v>26.693554</v>
      </c>
      <c r="G266" s="9">
        <v>1.59308E7</v>
      </c>
    </row>
    <row r="267">
      <c r="A267" s="15">
        <v>42608.0</v>
      </c>
      <c r="B267" s="9">
        <v>31.67</v>
      </c>
      <c r="C267" s="9">
        <v>31.82</v>
      </c>
      <c r="D267" s="9">
        <v>31.42</v>
      </c>
      <c r="E267" s="9">
        <v>31.530001</v>
      </c>
      <c r="F267" s="9">
        <v>26.685089</v>
      </c>
      <c r="G267" s="9">
        <v>1.04362E7</v>
      </c>
    </row>
    <row r="268">
      <c r="A268" s="15">
        <v>42611.0</v>
      </c>
      <c r="B268" s="9">
        <v>31.780001</v>
      </c>
      <c r="C268" s="9">
        <v>31.959999</v>
      </c>
      <c r="D268" s="9">
        <v>31.57</v>
      </c>
      <c r="E268" s="9">
        <v>31.809999</v>
      </c>
      <c r="F268" s="9">
        <v>26.922064</v>
      </c>
      <c r="G268" s="9">
        <v>7708300.0</v>
      </c>
    </row>
    <row r="269">
      <c r="A269" s="15">
        <v>42612.0</v>
      </c>
      <c r="B269" s="9">
        <v>31.809999</v>
      </c>
      <c r="C269" s="9">
        <v>32.0</v>
      </c>
      <c r="D269" s="9">
        <v>31.23</v>
      </c>
      <c r="E269" s="9">
        <v>31.67</v>
      </c>
      <c r="F269" s="9">
        <v>26.803577</v>
      </c>
      <c r="G269" s="9">
        <v>1.07487E7</v>
      </c>
    </row>
    <row r="270">
      <c r="A270" s="15">
        <v>42613.0</v>
      </c>
      <c r="B270" s="9">
        <v>31.67</v>
      </c>
      <c r="C270" s="9">
        <v>31.940001</v>
      </c>
      <c r="D270" s="9">
        <v>31.65</v>
      </c>
      <c r="E270" s="9">
        <v>31.92</v>
      </c>
      <c r="F270" s="9">
        <v>27.01516</v>
      </c>
      <c r="G270" s="9">
        <v>9625600.0</v>
      </c>
    </row>
    <row r="271">
      <c r="A271" s="15">
        <v>42614.0</v>
      </c>
      <c r="B271" s="9">
        <v>31.860001</v>
      </c>
      <c r="C271" s="9">
        <v>32.549999</v>
      </c>
      <c r="D271" s="9">
        <v>31.34</v>
      </c>
      <c r="E271" s="9">
        <v>31.799999</v>
      </c>
      <c r="F271" s="9">
        <v>26.913603</v>
      </c>
      <c r="G271" s="9">
        <v>1.48988E7</v>
      </c>
    </row>
    <row r="272">
      <c r="A272" s="15">
        <v>42615.0</v>
      </c>
      <c r="B272" s="9">
        <v>31.879999</v>
      </c>
      <c r="C272" s="9">
        <v>32.200001</v>
      </c>
      <c r="D272" s="9">
        <v>31.85</v>
      </c>
      <c r="E272" s="9">
        <v>32.16</v>
      </c>
      <c r="F272" s="9">
        <v>27.218281</v>
      </c>
      <c r="G272" s="9">
        <v>1.08284E7</v>
      </c>
    </row>
    <row r="273">
      <c r="A273" s="15">
        <v>42619.0</v>
      </c>
      <c r="B273" s="9">
        <v>32.25</v>
      </c>
      <c r="C273" s="9">
        <v>32.34</v>
      </c>
      <c r="D273" s="9">
        <v>31.85</v>
      </c>
      <c r="E273" s="9">
        <v>32.119999</v>
      </c>
      <c r="F273" s="9">
        <v>27.184429</v>
      </c>
      <c r="G273" s="9">
        <v>1.67748E7</v>
      </c>
    </row>
    <row r="274">
      <c r="A274" s="15">
        <v>42620.0</v>
      </c>
      <c r="B274" s="9">
        <v>31.99</v>
      </c>
      <c r="C274" s="9">
        <v>31.99</v>
      </c>
      <c r="D274" s="9">
        <v>31.620001</v>
      </c>
      <c r="E274" s="9">
        <v>31.889999</v>
      </c>
      <c r="F274" s="9">
        <v>27.312899</v>
      </c>
      <c r="G274" s="9">
        <v>1.25547E7</v>
      </c>
    </row>
    <row r="275">
      <c r="A275" s="15">
        <v>42621.0</v>
      </c>
      <c r="B275" s="9">
        <v>31.85</v>
      </c>
      <c r="C275" s="9">
        <v>32.0</v>
      </c>
      <c r="D275" s="9">
        <v>31.68</v>
      </c>
      <c r="E275" s="9">
        <v>31.709999</v>
      </c>
      <c r="F275" s="9">
        <v>27.158731</v>
      </c>
      <c r="G275" s="9">
        <v>1.18082E7</v>
      </c>
    </row>
    <row r="276">
      <c r="A276" s="15">
        <v>42622.0</v>
      </c>
      <c r="B276" s="9">
        <v>31.440001</v>
      </c>
      <c r="C276" s="9">
        <v>31.559999</v>
      </c>
      <c r="D276" s="9">
        <v>30.370001</v>
      </c>
      <c r="E276" s="9">
        <v>30.48</v>
      </c>
      <c r="F276" s="9">
        <v>26.10527</v>
      </c>
      <c r="G276" s="9">
        <v>2.24763E7</v>
      </c>
    </row>
    <row r="277">
      <c r="A277" s="15">
        <v>42625.0</v>
      </c>
      <c r="B277" s="9">
        <v>30.360001</v>
      </c>
      <c r="C277" s="9">
        <v>31.35</v>
      </c>
      <c r="D277" s="9">
        <v>30.129999</v>
      </c>
      <c r="E277" s="9">
        <v>31.18</v>
      </c>
      <c r="F277" s="9">
        <v>26.704802</v>
      </c>
      <c r="G277" s="9">
        <v>1.72503E7</v>
      </c>
    </row>
    <row r="278">
      <c r="A278" s="15">
        <v>42626.0</v>
      </c>
      <c r="B278" s="9">
        <v>31.02</v>
      </c>
      <c r="C278" s="9">
        <v>31.15</v>
      </c>
      <c r="D278" s="9">
        <v>30.82</v>
      </c>
      <c r="E278" s="9">
        <v>30.940001</v>
      </c>
      <c r="F278" s="9">
        <v>26.49925</v>
      </c>
      <c r="G278" s="9">
        <v>1.61629E7</v>
      </c>
    </row>
    <row r="279">
      <c r="A279" s="15">
        <v>42627.0</v>
      </c>
      <c r="B279" s="9">
        <v>30.790001</v>
      </c>
      <c r="C279" s="9">
        <v>30.870001</v>
      </c>
      <c r="D279" s="9">
        <v>30.49</v>
      </c>
      <c r="E279" s="9">
        <v>30.709999</v>
      </c>
      <c r="F279" s="9">
        <v>26.302261</v>
      </c>
      <c r="G279" s="9">
        <v>1.29032E7</v>
      </c>
    </row>
    <row r="280">
      <c r="A280" s="15">
        <v>42628.0</v>
      </c>
      <c r="B280" s="9">
        <v>30.75</v>
      </c>
      <c r="C280" s="9">
        <v>31.23</v>
      </c>
      <c r="D280" s="9">
        <v>30.74</v>
      </c>
      <c r="E280" s="9">
        <v>31.120001</v>
      </c>
      <c r="F280" s="9">
        <v>26.653418</v>
      </c>
      <c r="G280" s="9">
        <v>1.34674E7</v>
      </c>
    </row>
    <row r="281">
      <c r="A281" s="15">
        <v>42629.0</v>
      </c>
      <c r="B281" s="9">
        <v>31.129999</v>
      </c>
      <c r="C281" s="9">
        <v>31.129999</v>
      </c>
      <c r="D281" s="9">
        <v>30.610001</v>
      </c>
      <c r="E281" s="9">
        <v>30.969999</v>
      </c>
      <c r="F281" s="9">
        <v>26.524942</v>
      </c>
      <c r="G281" s="9">
        <v>1.27808E7</v>
      </c>
    </row>
    <row r="282">
      <c r="A282" s="15">
        <v>42632.0</v>
      </c>
      <c r="B282" s="9">
        <v>31.9</v>
      </c>
      <c r="C282" s="9">
        <v>32.080002</v>
      </c>
      <c r="D282" s="9">
        <v>31.66</v>
      </c>
      <c r="E282" s="9">
        <v>31.719999</v>
      </c>
      <c r="F282" s="9">
        <v>27.167295</v>
      </c>
      <c r="G282" s="9">
        <v>3.22348E7</v>
      </c>
    </row>
    <row r="283">
      <c r="A283" s="15">
        <v>42633.0</v>
      </c>
      <c r="B283" s="9">
        <v>31.91</v>
      </c>
      <c r="C283" s="9">
        <v>31.940001</v>
      </c>
      <c r="D283" s="9">
        <v>31.33</v>
      </c>
      <c r="E283" s="9">
        <v>31.65</v>
      </c>
      <c r="F283" s="9">
        <v>27.107344</v>
      </c>
      <c r="G283" s="9">
        <v>1.28762E7</v>
      </c>
    </row>
    <row r="284">
      <c r="A284" s="15">
        <v>42634.0</v>
      </c>
      <c r="B284" s="9">
        <v>31.719999</v>
      </c>
      <c r="C284" s="9">
        <v>32.16</v>
      </c>
      <c r="D284" s="9">
        <v>31.719999</v>
      </c>
      <c r="E284" s="9">
        <v>32.110001</v>
      </c>
      <c r="F284" s="9">
        <v>27.50132</v>
      </c>
      <c r="G284" s="9">
        <v>1.44687E7</v>
      </c>
    </row>
    <row r="285">
      <c r="A285" s="15">
        <v>42635.0</v>
      </c>
      <c r="B285" s="9">
        <v>32.27</v>
      </c>
      <c r="C285" s="9">
        <v>32.470001</v>
      </c>
      <c r="D285" s="9">
        <v>32.27</v>
      </c>
      <c r="E285" s="9">
        <v>32.389999</v>
      </c>
      <c r="F285" s="9">
        <v>27.741135</v>
      </c>
      <c r="G285" s="9">
        <v>1.2034E7</v>
      </c>
    </row>
    <row r="286">
      <c r="A286" s="15">
        <v>42636.0</v>
      </c>
      <c r="B286" s="9">
        <v>32.099998</v>
      </c>
      <c r="C286" s="9">
        <v>32.369999</v>
      </c>
      <c r="D286" s="9">
        <v>32.049999</v>
      </c>
      <c r="E286" s="9">
        <v>32.119999</v>
      </c>
      <c r="F286" s="9">
        <v>27.509886</v>
      </c>
      <c r="G286" s="9">
        <v>9812100.0</v>
      </c>
    </row>
    <row r="287">
      <c r="A287" s="15">
        <v>42639.0</v>
      </c>
      <c r="B287" s="9">
        <v>32.02</v>
      </c>
      <c r="C287" s="9">
        <v>32.119999</v>
      </c>
      <c r="D287" s="9">
        <v>31.75</v>
      </c>
      <c r="E287" s="9">
        <v>31.799999</v>
      </c>
      <c r="F287" s="9">
        <v>27.235817</v>
      </c>
      <c r="G287" s="9">
        <v>1.27009E7</v>
      </c>
    </row>
    <row r="288">
      <c r="A288" s="15">
        <v>42640.0</v>
      </c>
      <c r="B288" s="9">
        <v>31.77</v>
      </c>
      <c r="C288" s="9">
        <v>31.959999</v>
      </c>
      <c r="D288" s="9">
        <v>31.540001</v>
      </c>
      <c r="E288" s="9">
        <v>31.6</v>
      </c>
      <c r="F288" s="9">
        <v>27.064524</v>
      </c>
      <c r="G288" s="9">
        <v>1.44653E7</v>
      </c>
    </row>
    <row r="289">
      <c r="A289" s="15">
        <v>42641.0</v>
      </c>
      <c r="B289" s="9">
        <v>31.75</v>
      </c>
      <c r="C289" s="9">
        <v>31.940001</v>
      </c>
      <c r="D289" s="9">
        <v>31.540001</v>
      </c>
      <c r="E289" s="9">
        <v>31.9</v>
      </c>
      <c r="F289" s="9">
        <v>27.321461</v>
      </c>
      <c r="G289" s="9">
        <v>1.07136E7</v>
      </c>
    </row>
    <row r="290">
      <c r="A290" s="15">
        <v>42642.0</v>
      </c>
      <c r="B290" s="9">
        <v>31.77</v>
      </c>
      <c r="C290" s="9">
        <v>31.959999</v>
      </c>
      <c r="D290" s="9">
        <v>31.450001</v>
      </c>
      <c r="E290" s="9">
        <v>31.48</v>
      </c>
      <c r="F290" s="9">
        <v>26.961748</v>
      </c>
      <c r="G290" s="9">
        <v>8821200.0</v>
      </c>
    </row>
    <row r="291">
      <c r="A291" s="15">
        <v>42643.0</v>
      </c>
      <c r="B291" s="9">
        <v>31.629999</v>
      </c>
      <c r="C291" s="9">
        <v>31.950001</v>
      </c>
      <c r="D291" s="9">
        <v>31.58</v>
      </c>
      <c r="E291" s="9">
        <v>31.77</v>
      </c>
      <c r="F291" s="9">
        <v>27.210121</v>
      </c>
      <c r="G291" s="9">
        <v>9330000.0</v>
      </c>
    </row>
    <row r="292">
      <c r="A292" s="15">
        <v>42646.0</v>
      </c>
      <c r="B292" s="9">
        <v>31.639999</v>
      </c>
      <c r="C292" s="9">
        <v>32.240002</v>
      </c>
      <c r="D292" s="9">
        <v>31.610001</v>
      </c>
      <c r="E292" s="9">
        <v>32.040001</v>
      </c>
      <c r="F292" s="9">
        <v>27.44137</v>
      </c>
      <c r="G292" s="9">
        <v>1.13759E7</v>
      </c>
    </row>
    <row r="293">
      <c r="A293" s="15">
        <v>42647.0</v>
      </c>
      <c r="B293" s="9">
        <v>32.080002</v>
      </c>
      <c r="C293" s="9">
        <v>32.470001</v>
      </c>
      <c r="D293" s="9">
        <v>32.040001</v>
      </c>
      <c r="E293" s="9">
        <v>32.169998</v>
      </c>
      <c r="F293" s="9">
        <v>27.552711</v>
      </c>
      <c r="G293" s="9">
        <v>8506200.0</v>
      </c>
    </row>
    <row r="294">
      <c r="A294" s="15">
        <v>42648.0</v>
      </c>
      <c r="B294" s="9">
        <v>32.310001</v>
      </c>
      <c r="C294" s="9">
        <v>32.779999</v>
      </c>
      <c r="D294" s="9">
        <v>32.23</v>
      </c>
      <c r="E294" s="9">
        <v>32.68</v>
      </c>
      <c r="F294" s="9">
        <v>27.989515</v>
      </c>
      <c r="G294" s="9">
        <v>1.10935E7</v>
      </c>
    </row>
    <row r="295">
      <c r="A295" s="15">
        <v>42649.0</v>
      </c>
      <c r="B295" s="9">
        <v>32.540001</v>
      </c>
      <c r="C295" s="9">
        <v>32.639999</v>
      </c>
      <c r="D295" s="9">
        <v>32.209999</v>
      </c>
      <c r="E295" s="9">
        <v>32.529999</v>
      </c>
      <c r="F295" s="9">
        <v>27.86104</v>
      </c>
      <c r="G295" s="9">
        <v>8611200.0</v>
      </c>
    </row>
    <row r="296">
      <c r="A296" s="15">
        <v>42650.0</v>
      </c>
      <c r="B296" s="9">
        <v>32.5</v>
      </c>
      <c r="C296" s="9">
        <v>32.599998</v>
      </c>
      <c r="D296" s="9">
        <v>32.049999</v>
      </c>
      <c r="E296" s="9">
        <v>32.34</v>
      </c>
      <c r="F296" s="9">
        <v>27.698309</v>
      </c>
      <c r="G296" s="9">
        <v>8909400.0</v>
      </c>
    </row>
    <row r="297">
      <c r="A297" s="15">
        <v>42653.0</v>
      </c>
      <c r="B297" s="9">
        <v>32.310001</v>
      </c>
      <c r="C297" s="9">
        <v>32.599998</v>
      </c>
      <c r="D297" s="9">
        <v>32.119999</v>
      </c>
      <c r="E297" s="9">
        <v>32.150002</v>
      </c>
      <c r="F297" s="9">
        <v>27.535585</v>
      </c>
      <c r="G297" s="9">
        <v>6094800.0</v>
      </c>
    </row>
    <row r="298">
      <c r="A298" s="15">
        <v>42654.0</v>
      </c>
      <c r="B298" s="9">
        <v>32.23</v>
      </c>
      <c r="C298" s="9">
        <v>32.279999</v>
      </c>
      <c r="D298" s="9">
        <v>31.690001</v>
      </c>
      <c r="E298" s="9">
        <v>31.889999</v>
      </c>
      <c r="F298" s="9">
        <v>27.312899</v>
      </c>
      <c r="G298" s="9">
        <v>7977500.0</v>
      </c>
    </row>
    <row r="299">
      <c r="A299" s="15">
        <v>42655.0</v>
      </c>
      <c r="B299" s="9">
        <v>31.9</v>
      </c>
      <c r="C299" s="9">
        <v>31.99</v>
      </c>
      <c r="D299" s="9">
        <v>31.65</v>
      </c>
      <c r="E299" s="9">
        <v>31.68</v>
      </c>
      <c r="F299" s="9">
        <v>27.133039</v>
      </c>
      <c r="G299" s="9">
        <v>5597600.0</v>
      </c>
    </row>
    <row r="300">
      <c r="A300" s="15">
        <v>42656.0</v>
      </c>
      <c r="B300" s="9">
        <v>31.48</v>
      </c>
      <c r="C300" s="9">
        <v>31.629999</v>
      </c>
      <c r="D300" s="9">
        <v>30.879999</v>
      </c>
      <c r="E300" s="9">
        <v>31.51</v>
      </c>
      <c r="F300" s="9">
        <v>26.987442</v>
      </c>
      <c r="G300" s="9">
        <v>1.21026E7</v>
      </c>
    </row>
    <row r="301">
      <c r="A301" s="15">
        <v>42657.0</v>
      </c>
      <c r="B301" s="9">
        <v>31.76</v>
      </c>
      <c r="C301" s="9">
        <v>31.99</v>
      </c>
      <c r="D301" s="9">
        <v>31.68</v>
      </c>
      <c r="E301" s="9">
        <v>31.870001</v>
      </c>
      <c r="F301" s="9">
        <v>27.295773</v>
      </c>
      <c r="G301" s="9">
        <v>1.11056E7</v>
      </c>
    </row>
    <row r="302">
      <c r="A302" s="15">
        <v>42660.0</v>
      </c>
      <c r="B302" s="9">
        <v>31.84</v>
      </c>
      <c r="C302" s="9">
        <v>32.060001</v>
      </c>
      <c r="D302" s="9">
        <v>31.530001</v>
      </c>
      <c r="E302" s="9">
        <v>31.559999</v>
      </c>
      <c r="F302" s="9">
        <v>27.030264</v>
      </c>
      <c r="G302" s="9">
        <v>7476100.0</v>
      </c>
    </row>
    <row r="303">
      <c r="A303" s="15">
        <v>42661.0</v>
      </c>
      <c r="B303" s="9">
        <v>31.83</v>
      </c>
      <c r="C303" s="9">
        <v>31.879999</v>
      </c>
      <c r="D303" s="9">
        <v>31.190001</v>
      </c>
      <c r="E303" s="9">
        <v>31.4</v>
      </c>
      <c r="F303" s="9">
        <v>26.893229</v>
      </c>
      <c r="G303" s="9">
        <v>7973300.0</v>
      </c>
    </row>
    <row r="304">
      <c r="A304" s="15">
        <v>42662.0</v>
      </c>
      <c r="B304" s="9">
        <v>31.540001</v>
      </c>
      <c r="C304" s="9">
        <v>31.98</v>
      </c>
      <c r="D304" s="9">
        <v>31.48</v>
      </c>
      <c r="E304" s="9">
        <v>31.85</v>
      </c>
      <c r="F304" s="9">
        <v>27.278639</v>
      </c>
      <c r="G304" s="9">
        <v>9158600.0</v>
      </c>
    </row>
    <row r="305">
      <c r="A305" s="15">
        <v>42663.0</v>
      </c>
      <c r="B305" s="9">
        <v>31.780001</v>
      </c>
      <c r="C305" s="9">
        <v>31.860001</v>
      </c>
      <c r="D305" s="9">
        <v>31.389999</v>
      </c>
      <c r="E305" s="9">
        <v>31.75</v>
      </c>
      <c r="F305" s="9">
        <v>27.192993</v>
      </c>
      <c r="G305" s="9">
        <v>8077600.0</v>
      </c>
    </row>
    <row r="306">
      <c r="A306" s="15">
        <v>42664.0</v>
      </c>
      <c r="B306" s="9">
        <v>31.58</v>
      </c>
      <c r="C306" s="9">
        <v>32.169998</v>
      </c>
      <c r="D306" s="9">
        <v>31.48</v>
      </c>
      <c r="E306" s="9">
        <v>32.040001</v>
      </c>
      <c r="F306" s="9">
        <v>27.44137</v>
      </c>
      <c r="G306" s="9">
        <v>1.19757E7</v>
      </c>
    </row>
    <row r="307">
      <c r="A307" s="15">
        <v>42667.0</v>
      </c>
      <c r="B307" s="9">
        <v>32.18</v>
      </c>
      <c r="C307" s="9">
        <v>33.080002</v>
      </c>
      <c r="D307" s="9">
        <v>32.150002</v>
      </c>
      <c r="E307" s="9">
        <v>32.98</v>
      </c>
      <c r="F307" s="9">
        <v>28.246452</v>
      </c>
      <c r="G307" s="9">
        <v>2.02323E7</v>
      </c>
    </row>
    <row r="308">
      <c r="A308" s="15">
        <v>42668.0</v>
      </c>
      <c r="B308" s="9">
        <v>32.849998</v>
      </c>
      <c r="C308" s="9">
        <v>32.849998</v>
      </c>
      <c r="D308" s="9">
        <v>31.389999</v>
      </c>
      <c r="E308" s="9">
        <v>31.6</v>
      </c>
      <c r="F308" s="9">
        <v>27.064524</v>
      </c>
      <c r="G308" s="9">
        <v>3.40698E7</v>
      </c>
    </row>
    <row r="309">
      <c r="A309" s="15">
        <v>42669.0</v>
      </c>
      <c r="B309" s="9">
        <v>31.219999</v>
      </c>
      <c r="C309" s="9">
        <v>31.74</v>
      </c>
      <c r="D309" s="9">
        <v>31.120001</v>
      </c>
      <c r="E309" s="9">
        <v>31.58</v>
      </c>
      <c r="F309" s="9">
        <v>27.047392</v>
      </c>
      <c r="G309" s="9">
        <v>1.49558E7</v>
      </c>
    </row>
    <row r="310">
      <c r="A310" s="15">
        <v>42670.0</v>
      </c>
      <c r="B310" s="9">
        <v>31.75</v>
      </c>
      <c r="C310" s="9">
        <v>31.780001</v>
      </c>
      <c r="D310" s="9">
        <v>31.190001</v>
      </c>
      <c r="E310" s="9">
        <v>31.33</v>
      </c>
      <c r="F310" s="9">
        <v>26.833273</v>
      </c>
      <c r="G310" s="9">
        <v>2.06536E7</v>
      </c>
    </row>
    <row r="311">
      <c r="A311" s="15">
        <v>42671.0</v>
      </c>
      <c r="B311" s="9">
        <v>31.33</v>
      </c>
      <c r="C311" s="9">
        <v>31.76</v>
      </c>
      <c r="D311" s="9">
        <v>31.219999</v>
      </c>
      <c r="E311" s="9">
        <v>31.32</v>
      </c>
      <c r="F311" s="9">
        <v>26.824709</v>
      </c>
      <c r="G311" s="9">
        <v>1.05716E7</v>
      </c>
    </row>
    <row r="312">
      <c r="A312" s="15">
        <v>42674.0</v>
      </c>
      <c r="B312" s="9">
        <v>31.42</v>
      </c>
      <c r="C312" s="9">
        <v>31.65</v>
      </c>
      <c r="D312" s="9">
        <v>31.35</v>
      </c>
      <c r="E312" s="9">
        <v>31.6</v>
      </c>
      <c r="F312" s="9">
        <v>27.064524</v>
      </c>
      <c r="G312" s="9">
        <v>7954100.0</v>
      </c>
    </row>
    <row r="313">
      <c r="A313" s="15">
        <v>42675.0</v>
      </c>
      <c r="B313" s="9">
        <v>31.700001</v>
      </c>
      <c r="C313" s="9">
        <v>32.080002</v>
      </c>
      <c r="D313" s="9">
        <v>31.190001</v>
      </c>
      <c r="E313" s="9">
        <v>31.48</v>
      </c>
      <c r="F313" s="9">
        <v>26.961748</v>
      </c>
      <c r="G313" s="9">
        <v>1.46683E7</v>
      </c>
    </row>
    <row r="314">
      <c r="A314" s="15">
        <v>42676.0</v>
      </c>
      <c r="B314" s="9">
        <v>31.33</v>
      </c>
      <c r="C314" s="9">
        <v>31.719999</v>
      </c>
      <c r="D314" s="9">
        <v>31.309999</v>
      </c>
      <c r="E314" s="9">
        <v>31.450001</v>
      </c>
      <c r="F314" s="9">
        <v>26.93605</v>
      </c>
      <c r="G314" s="9">
        <v>1.17631E7</v>
      </c>
    </row>
    <row r="315">
      <c r="A315" s="15">
        <v>42677.0</v>
      </c>
      <c r="B315" s="9">
        <v>31.450001</v>
      </c>
      <c r="C315" s="9">
        <v>31.639999</v>
      </c>
      <c r="D315" s="9">
        <v>30.950001</v>
      </c>
      <c r="E315" s="9">
        <v>31.07</v>
      </c>
      <c r="F315" s="9">
        <v>26.61059</v>
      </c>
      <c r="G315" s="9">
        <v>1.37201E7</v>
      </c>
    </row>
    <row r="316">
      <c r="A316" s="15">
        <v>42678.0</v>
      </c>
      <c r="B316" s="9">
        <v>31.0</v>
      </c>
      <c r="C316" s="9">
        <v>31.540001</v>
      </c>
      <c r="D316" s="9">
        <v>30.940001</v>
      </c>
      <c r="E316" s="9">
        <v>31.16</v>
      </c>
      <c r="F316" s="9">
        <v>26.687675</v>
      </c>
      <c r="G316" s="9">
        <v>1.27708E7</v>
      </c>
    </row>
    <row r="317">
      <c r="A317" s="15">
        <v>42681.0</v>
      </c>
      <c r="B317" s="9">
        <v>31.58</v>
      </c>
      <c r="C317" s="9">
        <v>32.150002</v>
      </c>
      <c r="D317" s="9">
        <v>31.540001</v>
      </c>
      <c r="E317" s="9">
        <v>32.02</v>
      </c>
      <c r="F317" s="9">
        <v>27.424244</v>
      </c>
      <c r="G317" s="9">
        <v>1.35602E7</v>
      </c>
    </row>
    <row r="318">
      <c r="A318" s="15">
        <v>42682.0</v>
      </c>
      <c r="B318" s="9">
        <v>31.9</v>
      </c>
      <c r="C318" s="9">
        <v>31.969999</v>
      </c>
      <c r="D318" s="9">
        <v>31.41</v>
      </c>
      <c r="E318" s="9">
        <v>31.73</v>
      </c>
      <c r="F318" s="9">
        <v>27.175865</v>
      </c>
      <c r="G318" s="9">
        <v>1.03646E7</v>
      </c>
    </row>
    <row r="319">
      <c r="A319" s="15">
        <v>42683.0</v>
      </c>
      <c r="B319" s="9">
        <v>30.91</v>
      </c>
      <c r="C319" s="9">
        <v>31.15</v>
      </c>
      <c r="D319" s="9">
        <v>30.209999</v>
      </c>
      <c r="E319" s="9">
        <v>30.959999</v>
      </c>
      <c r="F319" s="9">
        <v>26.51638</v>
      </c>
      <c r="G319" s="9">
        <v>3.85944E7</v>
      </c>
    </row>
    <row r="320">
      <c r="A320" s="15">
        <v>42684.0</v>
      </c>
      <c r="B320" s="9">
        <v>30.93</v>
      </c>
      <c r="C320" s="9">
        <v>32.830002</v>
      </c>
      <c r="D320" s="9">
        <v>30.91</v>
      </c>
      <c r="E320" s="9">
        <v>32.73</v>
      </c>
      <c r="F320" s="9">
        <v>28.032337</v>
      </c>
      <c r="G320" s="9">
        <v>2.78111E7</v>
      </c>
    </row>
    <row r="321">
      <c r="A321" s="15">
        <v>42685.0</v>
      </c>
      <c r="B321" s="9">
        <v>32.490002</v>
      </c>
      <c r="C321" s="9">
        <v>34.279999</v>
      </c>
      <c r="D321" s="9">
        <v>32.380001</v>
      </c>
      <c r="E321" s="9">
        <v>34.02</v>
      </c>
      <c r="F321" s="9">
        <v>29.137184</v>
      </c>
      <c r="G321" s="9">
        <v>3.30427E7</v>
      </c>
    </row>
    <row r="322">
      <c r="A322" s="15">
        <v>42688.0</v>
      </c>
      <c r="B322" s="9">
        <v>33.900002</v>
      </c>
      <c r="C322" s="9">
        <v>34.419998</v>
      </c>
      <c r="D322" s="9">
        <v>33.049999</v>
      </c>
      <c r="E322" s="9">
        <v>33.279999</v>
      </c>
      <c r="F322" s="9">
        <v>28.503397</v>
      </c>
      <c r="G322" s="9">
        <v>2.02147E7</v>
      </c>
    </row>
    <row r="323">
      <c r="A323" s="15">
        <v>42689.0</v>
      </c>
      <c r="B323" s="9">
        <v>33.299999</v>
      </c>
      <c r="C323" s="9">
        <v>33.599998</v>
      </c>
      <c r="D323" s="9">
        <v>33.099998</v>
      </c>
      <c r="E323" s="9">
        <v>33.43</v>
      </c>
      <c r="F323" s="9">
        <v>28.631868</v>
      </c>
      <c r="G323" s="9">
        <v>1.09066E7</v>
      </c>
    </row>
    <row r="324">
      <c r="A324" s="15">
        <v>42690.0</v>
      </c>
      <c r="B324" s="9">
        <v>33.360001</v>
      </c>
      <c r="C324" s="9">
        <v>33.360001</v>
      </c>
      <c r="D324" s="9">
        <v>33.07</v>
      </c>
      <c r="E324" s="9">
        <v>33.23</v>
      </c>
      <c r="F324" s="9">
        <v>28.460569</v>
      </c>
      <c r="G324" s="9">
        <v>8821300.0</v>
      </c>
    </row>
    <row r="325">
      <c r="A325" s="15">
        <v>42691.0</v>
      </c>
      <c r="B325" s="9">
        <v>32.970001</v>
      </c>
      <c r="C325" s="9">
        <v>33.439999</v>
      </c>
      <c r="D325" s="9">
        <v>32.75</v>
      </c>
      <c r="E325" s="9">
        <v>33.419998</v>
      </c>
      <c r="F325" s="9">
        <v>28.623301</v>
      </c>
      <c r="G325" s="9">
        <v>1.17286E7</v>
      </c>
    </row>
    <row r="326">
      <c r="A326" s="15">
        <v>42692.0</v>
      </c>
      <c r="B326" s="9">
        <v>33.400002</v>
      </c>
      <c r="C326" s="9">
        <v>33.419998</v>
      </c>
      <c r="D326" s="9">
        <v>32.959999</v>
      </c>
      <c r="E326" s="9">
        <v>33.0</v>
      </c>
      <c r="F326" s="9">
        <v>28.263582</v>
      </c>
      <c r="G326" s="9">
        <v>8617200.0</v>
      </c>
    </row>
    <row r="327">
      <c r="A327" s="15">
        <v>42695.0</v>
      </c>
      <c r="B327" s="9">
        <v>33.23</v>
      </c>
      <c r="C327" s="9">
        <v>33.279999</v>
      </c>
      <c r="D327" s="9">
        <v>32.98</v>
      </c>
      <c r="E327" s="9">
        <v>33.009998</v>
      </c>
      <c r="F327" s="9">
        <v>28.272144</v>
      </c>
      <c r="G327" s="9">
        <v>1.16671E7</v>
      </c>
    </row>
    <row r="328">
      <c r="A328" s="15">
        <v>42696.0</v>
      </c>
      <c r="B328" s="9">
        <v>32.82</v>
      </c>
      <c r="C328" s="9">
        <v>33.82</v>
      </c>
      <c r="D328" s="9">
        <v>32.77</v>
      </c>
      <c r="E328" s="9">
        <v>33.810001</v>
      </c>
      <c r="F328" s="9">
        <v>28.957331</v>
      </c>
      <c r="G328" s="9">
        <v>1.22838E7</v>
      </c>
    </row>
    <row r="329">
      <c r="A329" s="15">
        <v>42697.0</v>
      </c>
      <c r="B329" s="9">
        <v>33.740002</v>
      </c>
      <c r="C329" s="9">
        <v>33.990002</v>
      </c>
      <c r="D329" s="9">
        <v>33.689999</v>
      </c>
      <c r="E329" s="9">
        <v>33.860001</v>
      </c>
      <c r="F329" s="9">
        <v>29.000151</v>
      </c>
      <c r="G329" s="9">
        <v>8708800.0</v>
      </c>
    </row>
    <row r="330">
      <c r="A330" s="15">
        <v>42699.0</v>
      </c>
      <c r="B330" s="9">
        <v>34.0</v>
      </c>
      <c r="C330" s="9">
        <v>34.32</v>
      </c>
      <c r="D330" s="9">
        <v>33.93</v>
      </c>
      <c r="E330" s="9">
        <v>34.25</v>
      </c>
      <c r="F330" s="9">
        <v>29.334171</v>
      </c>
      <c r="G330" s="9">
        <v>5317700.0</v>
      </c>
    </row>
    <row r="331">
      <c r="A331" s="15">
        <v>42702.0</v>
      </c>
      <c r="B331" s="9">
        <v>34.349998</v>
      </c>
      <c r="C331" s="9">
        <v>34.380001</v>
      </c>
      <c r="D331" s="9">
        <v>33.959999</v>
      </c>
      <c r="E331" s="9">
        <v>34.049999</v>
      </c>
      <c r="F331" s="9">
        <v>29.162876</v>
      </c>
      <c r="G331" s="9">
        <v>1.15166E7</v>
      </c>
    </row>
    <row r="332">
      <c r="A332" s="15">
        <v>42703.0</v>
      </c>
      <c r="B332" s="9">
        <v>34.029999</v>
      </c>
      <c r="C332" s="9">
        <v>34.580002</v>
      </c>
      <c r="D332" s="9">
        <v>33.860001</v>
      </c>
      <c r="E332" s="9">
        <v>34.57</v>
      </c>
      <c r="F332" s="9">
        <v>29.608246</v>
      </c>
      <c r="G332" s="9">
        <v>1.261E7</v>
      </c>
    </row>
    <row r="333">
      <c r="A333" s="15">
        <v>42704.0</v>
      </c>
      <c r="B333" s="9">
        <v>34.700001</v>
      </c>
      <c r="C333" s="9">
        <v>34.98</v>
      </c>
      <c r="D333" s="9">
        <v>34.450001</v>
      </c>
      <c r="E333" s="9">
        <v>34.529999</v>
      </c>
      <c r="F333" s="9">
        <v>29.573986</v>
      </c>
      <c r="G333" s="9">
        <v>1.56817E7</v>
      </c>
    </row>
    <row r="334">
      <c r="A334" s="15">
        <v>42705.0</v>
      </c>
      <c r="B334" s="9">
        <v>34.810001</v>
      </c>
      <c r="C334" s="9">
        <v>36.66</v>
      </c>
      <c r="D334" s="9">
        <v>34.790001</v>
      </c>
      <c r="E334" s="9">
        <v>36.43</v>
      </c>
      <c r="F334" s="9">
        <v>31.201279</v>
      </c>
      <c r="G334" s="9">
        <v>3.70923E7</v>
      </c>
    </row>
    <row r="335">
      <c r="A335" s="15">
        <v>42706.0</v>
      </c>
      <c r="B335" s="9">
        <v>36.25</v>
      </c>
      <c r="C335" s="9">
        <v>36.299999</v>
      </c>
      <c r="D335" s="9">
        <v>35.299999</v>
      </c>
      <c r="E335" s="9">
        <v>35.41</v>
      </c>
      <c r="F335" s="9">
        <v>30.327688</v>
      </c>
      <c r="G335" s="9">
        <v>2.27534E7</v>
      </c>
    </row>
    <row r="336">
      <c r="A336" s="15">
        <v>42709.0</v>
      </c>
      <c r="B336" s="9">
        <v>35.349998</v>
      </c>
      <c r="C336" s="9">
        <v>35.459999</v>
      </c>
      <c r="D336" s="9">
        <v>34.91</v>
      </c>
      <c r="E336" s="9">
        <v>34.939999</v>
      </c>
      <c r="F336" s="9">
        <v>30.249762</v>
      </c>
      <c r="G336" s="9">
        <v>1.24404E7</v>
      </c>
    </row>
    <row r="337">
      <c r="A337" s="15">
        <v>42710.0</v>
      </c>
      <c r="B337" s="9">
        <v>35.09</v>
      </c>
      <c r="C337" s="9">
        <v>35.16</v>
      </c>
      <c r="D337" s="9">
        <v>34.91</v>
      </c>
      <c r="E337" s="9">
        <v>35.07</v>
      </c>
      <c r="F337" s="9">
        <v>30.362316</v>
      </c>
      <c r="G337" s="9">
        <v>1.18678E7</v>
      </c>
    </row>
    <row r="338">
      <c r="A338" s="15">
        <v>42711.0</v>
      </c>
      <c r="B338" s="9">
        <v>35.18</v>
      </c>
      <c r="C338" s="9">
        <v>36.540001</v>
      </c>
      <c r="D338" s="9">
        <v>35.09</v>
      </c>
      <c r="E338" s="9">
        <v>36.299999</v>
      </c>
      <c r="F338" s="9">
        <v>31.4272</v>
      </c>
      <c r="G338" s="9">
        <v>2.66224E7</v>
      </c>
    </row>
    <row r="339">
      <c r="A339" s="15">
        <v>42712.0</v>
      </c>
      <c r="B339" s="9">
        <v>36.189999</v>
      </c>
      <c r="C339" s="9">
        <v>36.459999</v>
      </c>
      <c r="D339" s="9">
        <v>36.040001</v>
      </c>
      <c r="E339" s="9">
        <v>36.419998</v>
      </c>
      <c r="F339" s="9">
        <v>31.531094</v>
      </c>
      <c r="G339" s="9">
        <v>1.4516E7</v>
      </c>
    </row>
    <row r="340">
      <c r="A340" s="15">
        <v>42713.0</v>
      </c>
      <c r="B340" s="9">
        <v>36.41</v>
      </c>
      <c r="C340" s="9">
        <v>37.68</v>
      </c>
      <c r="D340" s="9">
        <v>36.41</v>
      </c>
      <c r="E340" s="9">
        <v>37.66</v>
      </c>
      <c r="F340" s="9">
        <v>32.604637</v>
      </c>
      <c r="G340" s="9">
        <v>2.64342E7</v>
      </c>
    </row>
    <row r="341">
      <c r="A341" s="15">
        <v>42716.0</v>
      </c>
      <c r="B341" s="9">
        <v>37.509998</v>
      </c>
      <c r="C341" s="9">
        <v>37.740002</v>
      </c>
      <c r="D341" s="9">
        <v>37.009998</v>
      </c>
      <c r="E341" s="9">
        <v>37.099998</v>
      </c>
      <c r="F341" s="9">
        <v>32.119816</v>
      </c>
      <c r="G341" s="9">
        <v>1.55752E7</v>
      </c>
    </row>
    <row r="342">
      <c r="A342" s="15">
        <v>42717.0</v>
      </c>
      <c r="B342" s="9">
        <v>37.150002</v>
      </c>
      <c r="C342" s="9">
        <v>37.439999</v>
      </c>
      <c r="D342" s="9">
        <v>36.950001</v>
      </c>
      <c r="E342" s="9">
        <v>37.360001</v>
      </c>
      <c r="F342" s="9">
        <v>32.344906</v>
      </c>
      <c r="G342" s="9">
        <v>9228800.0</v>
      </c>
    </row>
    <row r="343">
      <c r="A343" s="15">
        <v>42718.0</v>
      </c>
      <c r="B343" s="9">
        <v>36.299999</v>
      </c>
      <c r="C343" s="9">
        <v>36.779999</v>
      </c>
      <c r="D343" s="9">
        <v>35.93</v>
      </c>
      <c r="E343" s="9">
        <v>35.950001</v>
      </c>
      <c r="F343" s="9">
        <v>31.124186</v>
      </c>
      <c r="G343" s="9">
        <v>1.9799E7</v>
      </c>
    </row>
    <row r="344">
      <c r="A344" s="15">
        <v>42719.0</v>
      </c>
      <c r="B344" s="9">
        <v>35.869999</v>
      </c>
      <c r="C344" s="9">
        <v>36.389999</v>
      </c>
      <c r="D344" s="9">
        <v>35.779999</v>
      </c>
      <c r="E344" s="9">
        <v>36.240002</v>
      </c>
      <c r="F344" s="9">
        <v>31.375257</v>
      </c>
      <c r="G344" s="9">
        <v>1.82156E7</v>
      </c>
    </row>
    <row r="345">
      <c r="A345" s="15">
        <v>42720.0</v>
      </c>
      <c r="B345" s="9">
        <v>36.400002</v>
      </c>
      <c r="C345" s="9">
        <v>36.41</v>
      </c>
      <c r="D345" s="9">
        <v>36.099998</v>
      </c>
      <c r="E345" s="9">
        <v>36.369999</v>
      </c>
      <c r="F345" s="9">
        <v>31.487801</v>
      </c>
      <c r="G345" s="9">
        <v>2.37516E7</v>
      </c>
    </row>
    <row r="346">
      <c r="A346" s="15">
        <v>42723.0</v>
      </c>
      <c r="B346" s="9">
        <v>36.490002</v>
      </c>
      <c r="C346" s="9">
        <v>36.73</v>
      </c>
      <c r="D346" s="9">
        <v>36.150002</v>
      </c>
      <c r="E346" s="9">
        <v>36.400002</v>
      </c>
      <c r="F346" s="9">
        <v>31.513781</v>
      </c>
      <c r="G346" s="9">
        <v>1.09608E7</v>
      </c>
    </row>
    <row r="347">
      <c r="A347" s="15">
        <v>42724.0</v>
      </c>
      <c r="B347" s="9">
        <v>36.400002</v>
      </c>
      <c r="C347" s="9">
        <v>36.73</v>
      </c>
      <c r="D347" s="9">
        <v>36.23</v>
      </c>
      <c r="E347" s="9">
        <v>36.610001</v>
      </c>
      <c r="F347" s="9">
        <v>31.695585</v>
      </c>
      <c r="G347" s="9">
        <v>8795900.0</v>
      </c>
    </row>
    <row r="348">
      <c r="A348" s="15">
        <v>42725.0</v>
      </c>
      <c r="B348" s="9">
        <v>36.5</v>
      </c>
      <c r="C348" s="9">
        <v>36.689999</v>
      </c>
      <c r="D348" s="9">
        <v>36.349998</v>
      </c>
      <c r="E348" s="9">
        <v>36.419998</v>
      </c>
      <c r="F348" s="9">
        <v>31.531094</v>
      </c>
      <c r="G348" s="9">
        <v>6669700.0</v>
      </c>
    </row>
    <row r="349">
      <c r="A349" s="15">
        <v>42726.0</v>
      </c>
      <c r="B349" s="9">
        <v>36.290001</v>
      </c>
      <c r="C349" s="9">
        <v>36.400002</v>
      </c>
      <c r="D349" s="9">
        <v>35.630001</v>
      </c>
      <c r="E349" s="9">
        <v>35.689999</v>
      </c>
      <c r="F349" s="9">
        <v>30.899082</v>
      </c>
      <c r="G349" s="9">
        <v>9911700.0</v>
      </c>
    </row>
    <row r="350">
      <c r="A350" s="15">
        <v>42727.0</v>
      </c>
      <c r="B350" s="9">
        <v>35.830002</v>
      </c>
      <c r="C350" s="9">
        <v>35.869999</v>
      </c>
      <c r="D350" s="9">
        <v>35.540001</v>
      </c>
      <c r="E350" s="9">
        <v>35.689999</v>
      </c>
      <c r="F350" s="9">
        <v>30.899082</v>
      </c>
      <c r="G350" s="9">
        <v>9351200.0</v>
      </c>
    </row>
    <row r="351">
      <c r="A351" s="15">
        <v>42731.0</v>
      </c>
      <c r="B351" s="9">
        <v>35.799999</v>
      </c>
      <c r="C351" s="9">
        <v>35.93</v>
      </c>
      <c r="D351" s="9">
        <v>35.5</v>
      </c>
      <c r="E351" s="9">
        <v>35.540001</v>
      </c>
      <c r="F351" s="9">
        <v>30.769215</v>
      </c>
      <c r="G351" s="9">
        <v>6008700.0</v>
      </c>
    </row>
    <row r="352">
      <c r="A352" s="15">
        <v>42732.0</v>
      </c>
      <c r="B352" s="9">
        <v>35.740002</v>
      </c>
      <c r="C352" s="9">
        <v>35.799999</v>
      </c>
      <c r="D352" s="9">
        <v>35.130001</v>
      </c>
      <c r="E352" s="9">
        <v>35.150002</v>
      </c>
      <c r="F352" s="9">
        <v>30.431576</v>
      </c>
      <c r="G352" s="9">
        <v>8451900.0</v>
      </c>
    </row>
    <row r="353">
      <c r="A353" s="15">
        <v>42733.0</v>
      </c>
      <c r="B353" s="9">
        <v>35.25</v>
      </c>
      <c r="C353" s="9">
        <v>35.48</v>
      </c>
      <c r="D353" s="9">
        <v>35.119999</v>
      </c>
      <c r="E353" s="9">
        <v>35.139999</v>
      </c>
      <c r="F353" s="9">
        <v>30.422913</v>
      </c>
      <c r="G353" s="9">
        <v>4416700.0</v>
      </c>
    </row>
    <row r="354">
      <c r="A354" s="15">
        <v>42734.0</v>
      </c>
      <c r="B354" s="9">
        <v>35.209999</v>
      </c>
      <c r="C354" s="9">
        <v>35.310001</v>
      </c>
      <c r="D354" s="9">
        <v>34.669998</v>
      </c>
      <c r="E354" s="9">
        <v>34.84</v>
      </c>
      <c r="F354" s="9">
        <v>30.163183</v>
      </c>
      <c r="G354" s="9">
        <v>7646100.0</v>
      </c>
    </row>
    <row r="355">
      <c r="A355" s="15">
        <v>42738.0</v>
      </c>
      <c r="B355" s="9">
        <v>34.98</v>
      </c>
      <c r="C355" s="9">
        <v>35.57</v>
      </c>
      <c r="D355" s="9">
        <v>34.84</v>
      </c>
      <c r="E355" s="9">
        <v>35.150002</v>
      </c>
      <c r="F355" s="9">
        <v>30.431576</v>
      </c>
      <c r="G355" s="9">
        <v>1.09049E7</v>
      </c>
    </row>
    <row r="356">
      <c r="A356" s="15">
        <v>42739.0</v>
      </c>
      <c r="B356" s="9">
        <v>35.599998</v>
      </c>
      <c r="C356" s="9">
        <v>37.240002</v>
      </c>
      <c r="D356" s="9">
        <v>35.470001</v>
      </c>
      <c r="E356" s="9">
        <v>37.09</v>
      </c>
      <c r="F356" s="9">
        <v>32.11116</v>
      </c>
      <c r="G356" s="9">
        <v>2.33885E7</v>
      </c>
    </row>
    <row r="357">
      <c r="A357" s="15">
        <v>42740.0</v>
      </c>
      <c r="B357" s="9">
        <v>37.009998</v>
      </c>
      <c r="C357" s="9">
        <v>37.049999</v>
      </c>
      <c r="D357" s="9">
        <v>36.07</v>
      </c>
      <c r="E357" s="9">
        <v>36.389999</v>
      </c>
      <c r="F357" s="9">
        <v>31.505117</v>
      </c>
      <c r="G357" s="9">
        <v>1.56367E7</v>
      </c>
    </row>
    <row r="358">
      <c r="A358" s="15">
        <v>42741.0</v>
      </c>
      <c r="B358" s="9">
        <v>36.41</v>
      </c>
      <c r="C358" s="9">
        <v>36.549999</v>
      </c>
      <c r="D358" s="9">
        <v>35.93</v>
      </c>
      <c r="E358" s="9">
        <v>35.990002</v>
      </c>
      <c r="F358" s="9">
        <v>31.15881</v>
      </c>
      <c r="G358" s="9">
        <v>1.32401E7</v>
      </c>
    </row>
    <row r="359">
      <c r="A359" s="15">
        <v>42744.0</v>
      </c>
      <c r="B359" s="9">
        <v>36.119999</v>
      </c>
      <c r="C359" s="9">
        <v>36.529999</v>
      </c>
      <c r="D359" s="9">
        <v>35.860001</v>
      </c>
      <c r="E359" s="9">
        <v>36.009998</v>
      </c>
      <c r="F359" s="9">
        <v>31.176125</v>
      </c>
      <c r="G359" s="9">
        <v>1.52045E7</v>
      </c>
    </row>
    <row r="360">
      <c r="A360" s="15">
        <v>42745.0</v>
      </c>
      <c r="B360" s="9">
        <v>36.189999</v>
      </c>
      <c r="C360" s="9">
        <v>38.16</v>
      </c>
      <c r="D360" s="9">
        <v>36.049999</v>
      </c>
      <c r="E360" s="9">
        <v>37.349998</v>
      </c>
      <c r="F360" s="9">
        <v>32.33625</v>
      </c>
      <c r="G360" s="9">
        <v>3.48045E7</v>
      </c>
    </row>
    <row r="361">
      <c r="A361" s="15">
        <v>42746.0</v>
      </c>
      <c r="B361" s="9">
        <v>37.540001</v>
      </c>
      <c r="C361" s="9">
        <v>38.110001</v>
      </c>
      <c r="D361" s="9">
        <v>37.220001</v>
      </c>
      <c r="E361" s="9">
        <v>37.950001</v>
      </c>
      <c r="F361" s="9">
        <v>32.855709</v>
      </c>
      <c r="G361" s="9">
        <v>1.95539E7</v>
      </c>
    </row>
    <row r="362">
      <c r="A362" s="15">
        <v>42747.0</v>
      </c>
      <c r="B362" s="9">
        <v>38.0</v>
      </c>
      <c r="C362" s="9">
        <v>38.150002</v>
      </c>
      <c r="D362" s="9">
        <v>37.060001</v>
      </c>
      <c r="E362" s="9">
        <v>37.509998</v>
      </c>
      <c r="F362" s="9">
        <v>32.474773</v>
      </c>
      <c r="G362" s="9">
        <v>1.68302E7</v>
      </c>
    </row>
    <row r="363">
      <c r="A363" s="15">
        <v>42748.0</v>
      </c>
      <c r="B363" s="9">
        <v>37.549999</v>
      </c>
      <c r="C363" s="9">
        <v>37.77</v>
      </c>
      <c r="D363" s="9">
        <v>37.150002</v>
      </c>
      <c r="E363" s="9">
        <v>37.34</v>
      </c>
      <c r="F363" s="9">
        <v>32.327595</v>
      </c>
      <c r="G363" s="9">
        <v>8748800.0</v>
      </c>
    </row>
    <row r="364">
      <c r="A364" s="15">
        <v>42752.0</v>
      </c>
      <c r="B364" s="9">
        <v>37.34</v>
      </c>
      <c r="C364" s="9">
        <v>37.689999</v>
      </c>
      <c r="D364" s="9">
        <v>37.169998</v>
      </c>
      <c r="E364" s="9">
        <v>37.310001</v>
      </c>
      <c r="F364" s="9">
        <v>32.30162</v>
      </c>
      <c r="G364" s="9">
        <v>8225700.0</v>
      </c>
    </row>
    <row r="365">
      <c r="A365" s="15">
        <v>42753.0</v>
      </c>
      <c r="B365" s="9">
        <v>37.450001</v>
      </c>
      <c r="C365" s="9">
        <v>37.580002</v>
      </c>
      <c r="D365" s="9">
        <v>37.119999</v>
      </c>
      <c r="E365" s="9">
        <v>37.470001</v>
      </c>
      <c r="F365" s="9">
        <v>32.440147</v>
      </c>
      <c r="G365" s="9">
        <v>1.12201E7</v>
      </c>
    </row>
    <row r="366">
      <c r="A366" s="15">
        <v>42754.0</v>
      </c>
      <c r="B366" s="9">
        <v>37.630001</v>
      </c>
      <c r="C366" s="9">
        <v>37.84</v>
      </c>
      <c r="D366" s="9">
        <v>37.16</v>
      </c>
      <c r="E366" s="9">
        <v>37.299999</v>
      </c>
      <c r="F366" s="9">
        <v>32.292965</v>
      </c>
      <c r="G366" s="9">
        <v>8262700.0</v>
      </c>
    </row>
    <row r="367">
      <c r="A367" s="15">
        <v>42755.0</v>
      </c>
      <c r="B367" s="9">
        <v>37.419998</v>
      </c>
      <c r="C367" s="9">
        <v>37.419998</v>
      </c>
      <c r="D367" s="9">
        <v>36.759998</v>
      </c>
      <c r="E367" s="9">
        <v>37.009998</v>
      </c>
      <c r="F367" s="9">
        <v>32.041893</v>
      </c>
      <c r="G367" s="9">
        <v>1.40015E7</v>
      </c>
    </row>
    <row r="368">
      <c r="A368" s="15">
        <v>42758.0</v>
      </c>
      <c r="B368" s="9">
        <v>37.009998</v>
      </c>
      <c r="C368" s="9">
        <v>37.130001</v>
      </c>
      <c r="D368" s="9">
        <v>36.380001</v>
      </c>
      <c r="E368" s="9">
        <v>36.650002</v>
      </c>
      <c r="F368" s="9">
        <v>31.730225</v>
      </c>
      <c r="G368" s="9">
        <v>1.16245E7</v>
      </c>
    </row>
    <row r="369">
      <c r="A369" s="15">
        <v>42759.0</v>
      </c>
      <c r="B369" s="9">
        <v>36.700001</v>
      </c>
      <c r="C369" s="9">
        <v>37.240002</v>
      </c>
      <c r="D369" s="9">
        <v>36.68</v>
      </c>
      <c r="E369" s="9">
        <v>37.0</v>
      </c>
      <c r="F369" s="9">
        <v>32.03323</v>
      </c>
      <c r="G369" s="9">
        <v>1.16003E7</v>
      </c>
    </row>
    <row r="370">
      <c r="A370" s="15">
        <v>42760.0</v>
      </c>
      <c r="B370" s="9">
        <v>37.709999</v>
      </c>
      <c r="C370" s="9">
        <v>38.380001</v>
      </c>
      <c r="D370" s="9">
        <v>37.599998</v>
      </c>
      <c r="E370" s="9">
        <v>38.279999</v>
      </c>
      <c r="F370" s="9">
        <v>33.141411</v>
      </c>
      <c r="G370" s="9">
        <v>2.07452E7</v>
      </c>
    </row>
    <row r="371">
      <c r="A371" s="15">
        <v>42761.0</v>
      </c>
      <c r="B371" s="9">
        <v>38.099998</v>
      </c>
      <c r="C371" s="9">
        <v>38.25</v>
      </c>
      <c r="D371" s="9">
        <v>37.369999</v>
      </c>
      <c r="E371" s="9">
        <v>37.52</v>
      </c>
      <c r="F371" s="9">
        <v>32.483433</v>
      </c>
      <c r="G371" s="9">
        <v>1.08134E7</v>
      </c>
    </row>
    <row r="372">
      <c r="A372" s="15">
        <v>42762.0</v>
      </c>
      <c r="B372" s="9">
        <v>37.52</v>
      </c>
      <c r="C372" s="9">
        <v>37.59</v>
      </c>
      <c r="D372" s="9">
        <v>36.880001</v>
      </c>
      <c r="E372" s="9">
        <v>37.009998</v>
      </c>
      <c r="F372" s="9">
        <v>32.041893</v>
      </c>
      <c r="G372" s="9">
        <v>1.02286E7</v>
      </c>
    </row>
    <row r="373">
      <c r="A373" s="15">
        <v>42765.0</v>
      </c>
      <c r="B373" s="9">
        <v>36.84</v>
      </c>
      <c r="C373" s="9">
        <v>36.900002</v>
      </c>
      <c r="D373" s="9">
        <v>36.130001</v>
      </c>
      <c r="E373" s="9">
        <v>36.330002</v>
      </c>
      <c r="F373" s="9">
        <v>31.453175</v>
      </c>
      <c r="G373" s="9">
        <v>1.17877E7</v>
      </c>
    </row>
    <row r="374">
      <c r="A374" s="15">
        <v>42766.0</v>
      </c>
      <c r="B374" s="9">
        <v>36.25</v>
      </c>
      <c r="C374" s="9">
        <v>36.650002</v>
      </c>
      <c r="D374" s="9">
        <v>36.119999</v>
      </c>
      <c r="E374" s="9">
        <v>36.610001</v>
      </c>
      <c r="F374" s="9">
        <v>31.695585</v>
      </c>
      <c r="G374" s="9">
        <v>1.0679E7</v>
      </c>
    </row>
    <row r="375">
      <c r="A375" s="15">
        <v>42767.0</v>
      </c>
      <c r="B375" s="9">
        <v>36.68</v>
      </c>
      <c r="C375" s="9">
        <v>37.110001</v>
      </c>
      <c r="D375" s="9">
        <v>35.860001</v>
      </c>
      <c r="E375" s="9">
        <v>36.139999</v>
      </c>
      <c r="F375" s="9">
        <v>31.288677</v>
      </c>
      <c r="G375" s="9">
        <v>1.37441E7</v>
      </c>
    </row>
    <row r="376">
      <c r="A376" s="15">
        <v>42768.0</v>
      </c>
      <c r="B376" s="9">
        <v>36.080002</v>
      </c>
      <c r="C376" s="9">
        <v>36.139999</v>
      </c>
      <c r="D376" s="9">
        <v>35.470001</v>
      </c>
      <c r="E376" s="9">
        <v>35.73</v>
      </c>
      <c r="F376" s="9">
        <v>30.933714</v>
      </c>
      <c r="G376" s="9">
        <v>1.18937E7</v>
      </c>
    </row>
    <row r="377">
      <c r="A377" s="15">
        <v>42769.0</v>
      </c>
      <c r="B377" s="9">
        <v>35.919998</v>
      </c>
      <c r="C377" s="9">
        <v>36.330002</v>
      </c>
      <c r="D377" s="9">
        <v>35.68</v>
      </c>
      <c r="E377" s="9">
        <v>36.330002</v>
      </c>
      <c r="F377" s="9">
        <v>31.453175</v>
      </c>
      <c r="G377" s="9">
        <v>1.39622E7</v>
      </c>
    </row>
    <row r="378">
      <c r="A378" s="15">
        <v>42772.0</v>
      </c>
      <c r="B378" s="9">
        <v>36.41</v>
      </c>
      <c r="C378" s="9">
        <v>36.830002</v>
      </c>
      <c r="D378" s="9">
        <v>36.259998</v>
      </c>
      <c r="E378" s="9">
        <v>36.830002</v>
      </c>
      <c r="F378" s="9">
        <v>31.886065</v>
      </c>
      <c r="G378" s="9">
        <v>1.39412E7</v>
      </c>
    </row>
    <row r="379">
      <c r="A379" s="15">
        <v>42773.0</v>
      </c>
      <c r="B379" s="9">
        <v>35.75</v>
      </c>
      <c r="C379" s="9">
        <v>35.959999</v>
      </c>
      <c r="D379" s="9">
        <v>34.799999</v>
      </c>
      <c r="E379" s="9">
        <v>35.099998</v>
      </c>
      <c r="F379" s="9">
        <v>30.388283</v>
      </c>
      <c r="G379" s="9">
        <v>3.94777E7</v>
      </c>
    </row>
    <row r="380">
      <c r="A380" s="15">
        <v>42774.0</v>
      </c>
      <c r="B380" s="9">
        <v>35.200001</v>
      </c>
      <c r="C380" s="9">
        <v>35.330002</v>
      </c>
      <c r="D380" s="9">
        <v>34.720001</v>
      </c>
      <c r="E380" s="9">
        <v>35.139999</v>
      </c>
      <c r="F380" s="9">
        <v>30.422913</v>
      </c>
      <c r="G380" s="9">
        <v>1.68673E7</v>
      </c>
    </row>
    <row r="381">
      <c r="A381" s="15">
        <v>42775.0</v>
      </c>
      <c r="B381" s="9">
        <v>35.139999</v>
      </c>
      <c r="C381" s="9">
        <v>35.400002</v>
      </c>
      <c r="D381" s="9">
        <v>35.02</v>
      </c>
      <c r="E381" s="9">
        <v>35.080002</v>
      </c>
      <c r="F381" s="9">
        <v>30.370972</v>
      </c>
      <c r="G381" s="9">
        <v>1.4834E7</v>
      </c>
    </row>
    <row r="382">
      <c r="A382" s="15">
        <v>42776.0</v>
      </c>
      <c r="B382" s="9">
        <v>35.209999</v>
      </c>
      <c r="C382" s="9">
        <v>35.32</v>
      </c>
      <c r="D382" s="9">
        <v>35.080002</v>
      </c>
      <c r="E382" s="9">
        <v>35.169998</v>
      </c>
      <c r="F382" s="9">
        <v>30.448893</v>
      </c>
      <c r="G382" s="9">
        <v>1.03218E7</v>
      </c>
    </row>
    <row r="383">
      <c r="A383" s="15">
        <v>42779.0</v>
      </c>
      <c r="B383" s="9">
        <v>35.380001</v>
      </c>
      <c r="C383" s="9">
        <v>35.540001</v>
      </c>
      <c r="D383" s="9">
        <v>35.18</v>
      </c>
      <c r="E383" s="9">
        <v>35.52</v>
      </c>
      <c r="F383" s="9">
        <v>30.751902</v>
      </c>
      <c r="G383" s="9">
        <v>1.01416E7</v>
      </c>
    </row>
    <row r="384">
      <c r="A384" s="15">
        <v>42780.0</v>
      </c>
      <c r="B384" s="9">
        <v>36.720001</v>
      </c>
      <c r="C384" s="9">
        <v>37.400002</v>
      </c>
      <c r="D384" s="9">
        <v>36.669998</v>
      </c>
      <c r="E384" s="9">
        <v>37.240002</v>
      </c>
      <c r="F384" s="9">
        <v>32.24102</v>
      </c>
      <c r="G384" s="9">
        <v>3.14033E7</v>
      </c>
    </row>
    <row r="385">
      <c r="A385" s="15">
        <v>42781.0</v>
      </c>
      <c r="B385" s="9">
        <v>36.950001</v>
      </c>
      <c r="C385" s="9">
        <v>37.110001</v>
      </c>
      <c r="D385" s="9">
        <v>36.599998</v>
      </c>
      <c r="E385" s="9">
        <v>37.080002</v>
      </c>
      <c r="F385" s="9">
        <v>32.102497</v>
      </c>
      <c r="G385" s="9">
        <v>1.56744E7</v>
      </c>
    </row>
    <row r="386">
      <c r="A386" s="15">
        <v>42782.0</v>
      </c>
      <c r="B386" s="9">
        <v>37.110001</v>
      </c>
      <c r="C386" s="9">
        <v>37.16</v>
      </c>
      <c r="D386" s="9">
        <v>36.82</v>
      </c>
      <c r="E386" s="9">
        <v>37.029999</v>
      </c>
      <c r="F386" s="9">
        <v>32.059212</v>
      </c>
      <c r="G386" s="9">
        <v>9369400.0</v>
      </c>
    </row>
    <row r="387">
      <c r="A387" s="15">
        <v>42783.0</v>
      </c>
      <c r="B387" s="9">
        <v>36.790001</v>
      </c>
      <c r="C387" s="9">
        <v>37.900002</v>
      </c>
      <c r="D387" s="9">
        <v>36.41</v>
      </c>
      <c r="E387" s="9">
        <v>37.220001</v>
      </c>
      <c r="F387" s="9">
        <v>32.223701</v>
      </c>
      <c r="G387" s="9">
        <v>1.57774E7</v>
      </c>
    </row>
    <row r="388">
      <c r="A388" s="15">
        <v>42787.0</v>
      </c>
      <c r="B388" s="9">
        <v>37.599998</v>
      </c>
      <c r="C388" s="9">
        <v>38.099998</v>
      </c>
      <c r="D388" s="9">
        <v>37.419998</v>
      </c>
      <c r="E388" s="9">
        <v>37.810001</v>
      </c>
      <c r="F388" s="9">
        <v>32.734505</v>
      </c>
      <c r="G388" s="9">
        <v>1.45492E7</v>
      </c>
    </row>
    <row r="389">
      <c r="A389" s="15">
        <v>42788.0</v>
      </c>
      <c r="B389" s="9">
        <v>37.889999</v>
      </c>
      <c r="C389" s="9">
        <v>38.099998</v>
      </c>
      <c r="D389" s="9">
        <v>37.799999</v>
      </c>
      <c r="E389" s="9">
        <v>37.84</v>
      </c>
      <c r="F389" s="9">
        <v>32.760479</v>
      </c>
      <c r="G389" s="9">
        <v>9102700.0</v>
      </c>
    </row>
    <row r="390">
      <c r="A390" s="15">
        <v>42789.0</v>
      </c>
      <c r="B390" s="9">
        <v>37.939999</v>
      </c>
      <c r="C390" s="9">
        <v>38.07</v>
      </c>
      <c r="D390" s="9">
        <v>37.189999</v>
      </c>
      <c r="E390" s="9">
        <v>37.25</v>
      </c>
      <c r="F390" s="9">
        <v>32.249683</v>
      </c>
      <c r="G390" s="9">
        <v>1.31792E7</v>
      </c>
    </row>
    <row r="391">
      <c r="A391" s="15">
        <v>42790.0</v>
      </c>
      <c r="B391" s="9">
        <v>36.869999</v>
      </c>
      <c r="C391" s="9">
        <v>37.189999</v>
      </c>
      <c r="D391" s="9">
        <v>36.57</v>
      </c>
      <c r="E391" s="9">
        <v>36.900002</v>
      </c>
      <c r="F391" s="9">
        <v>31.946663</v>
      </c>
      <c r="G391" s="9">
        <v>1.30601E7</v>
      </c>
    </row>
    <row r="392">
      <c r="A392" s="15">
        <v>42793.0</v>
      </c>
      <c r="B392" s="9">
        <v>36.919998</v>
      </c>
      <c r="C392" s="9">
        <v>37.360001</v>
      </c>
      <c r="D392" s="9">
        <v>36.860001</v>
      </c>
      <c r="E392" s="9">
        <v>37.27</v>
      </c>
      <c r="F392" s="9">
        <v>32.266991</v>
      </c>
      <c r="G392" s="9">
        <v>1.00918E7</v>
      </c>
    </row>
    <row r="393">
      <c r="A393" s="15">
        <v>42794.0</v>
      </c>
      <c r="B393" s="9">
        <v>37.150002</v>
      </c>
      <c r="C393" s="9">
        <v>37.220001</v>
      </c>
      <c r="D393" s="9">
        <v>36.549999</v>
      </c>
      <c r="E393" s="9">
        <v>36.84</v>
      </c>
      <c r="F393" s="9">
        <v>31.894711</v>
      </c>
      <c r="G393" s="9">
        <v>1.04978E7</v>
      </c>
    </row>
    <row r="394">
      <c r="A394" s="15">
        <v>42795.0</v>
      </c>
      <c r="B394" s="9">
        <v>37.200001</v>
      </c>
      <c r="C394" s="9">
        <v>37.75</v>
      </c>
      <c r="D394" s="9">
        <v>37.18</v>
      </c>
      <c r="E394" s="9">
        <v>37.43</v>
      </c>
      <c r="F394" s="9">
        <v>32.405518</v>
      </c>
      <c r="G394" s="9">
        <v>1.07026E7</v>
      </c>
    </row>
    <row r="395">
      <c r="A395" s="15">
        <v>42796.0</v>
      </c>
      <c r="B395" s="9">
        <v>37.369999</v>
      </c>
      <c r="C395" s="9">
        <v>38.099998</v>
      </c>
      <c r="D395" s="9">
        <v>37.25</v>
      </c>
      <c r="E395" s="9">
        <v>37.759998</v>
      </c>
      <c r="F395" s="9">
        <v>32.691216</v>
      </c>
      <c r="G395" s="9">
        <v>1.49351E7</v>
      </c>
    </row>
    <row r="396">
      <c r="A396" s="15">
        <v>42797.0</v>
      </c>
      <c r="B396" s="9">
        <v>37.759998</v>
      </c>
      <c r="C396" s="9">
        <v>38.369999</v>
      </c>
      <c r="D396" s="9">
        <v>37.580002</v>
      </c>
      <c r="E396" s="9">
        <v>38.23</v>
      </c>
      <c r="F396" s="9">
        <v>33.098125</v>
      </c>
      <c r="G396" s="9">
        <v>1.94555E7</v>
      </c>
    </row>
    <row r="397">
      <c r="A397" s="15">
        <v>42800.0</v>
      </c>
      <c r="B397" s="9">
        <v>37.98</v>
      </c>
      <c r="C397" s="9">
        <v>38.549999</v>
      </c>
      <c r="D397" s="9">
        <v>37.200001</v>
      </c>
      <c r="E397" s="9">
        <v>37.91</v>
      </c>
      <c r="F397" s="9">
        <v>32.821075</v>
      </c>
      <c r="G397" s="9">
        <v>2.01991E7</v>
      </c>
    </row>
    <row r="398">
      <c r="A398" s="15">
        <v>42801.0</v>
      </c>
      <c r="B398" s="9">
        <v>37.759998</v>
      </c>
      <c r="C398" s="9">
        <v>37.84</v>
      </c>
      <c r="D398" s="9">
        <v>37.299999</v>
      </c>
      <c r="E398" s="9">
        <v>37.52</v>
      </c>
      <c r="F398" s="9">
        <v>32.483433</v>
      </c>
      <c r="G398" s="9">
        <v>1.72475E7</v>
      </c>
    </row>
    <row r="399">
      <c r="A399" s="15">
        <v>42802.0</v>
      </c>
      <c r="B399" s="9">
        <v>37.110001</v>
      </c>
      <c r="C399" s="9">
        <v>37.689999</v>
      </c>
      <c r="D399" s="9">
        <v>37.110001</v>
      </c>
      <c r="E399" s="9">
        <v>37.27</v>
      </c>
      <c r="F399" s="9">
        <v>32.59713</v>
      </c>
      <c r="G399" s="9">
        <v>1.13756E7</v>
      </c>
    </row>
    <row r="400">
      <c r="A400" s="15">
        <v>42803.0</v>
      </c>
      <c r="B400" s="9">
        <v>37.330002</v>
      </c>
      <c r="C400" s="9">
        <v>37.349998</v>
      </c>
      <c r="D400" s="9">
        <v>36.779999</v>
      </c>
      <c r="E400" s="9">
        <v>36.830002</v>
      </c>
      <c r="F400" s="9">
        <v>32.212303</v>
      </c>
      <c r="G400" s="9">
        <v>1.27036E7</v>
      </c>
    </row>
    <row r="401">
      <c r="A401" s="15">
        <v>42804.0</v>
      </c>
      <c r="B401" s="9">
        <v>37.099998</v>
      </c>
      <c r="C401" s="9">
        <v>37.189999</v>
      </c>
      <c r="D401" s="9">
        <v>36.77</v>
      </c>
      <c r="E401" s="9">
        <v>36.830002</v>
      </c>
      <c r="F401" s="9">
        <v>32.212303</v>
      </c>
      <c r="G401" s="9">
        <v>1.86536E7</v>
      </c>
    </row>
    <row r="402">
      <c r="A402" s="15">
        <v>42807.0</v>
      </c>
      <c r="B402" s="9">
        <v>37.0</v>
      </c>
      <c r="C402" s="9">
        <v>37.130001</v>
      </c>
      <c r="D402" s="9">
        <v>36.830002</v>
      </c>
      <c r="E402" s="9">
        <v>36.869999</v>
      </c>
      <c r="F402" s="9">
        <v>32.24728</v>
      </c>
      <c r="G402" s="9">
        <v>1.01207E7</v>
      </c>
    </row>
    <row r="403">
      <c r="A403" s="15">
        <v>42808.0</v>
      </c>
      <c r="B403" s="9">
        <v>36.75</v>
      </c>
      <c r="C403" s="9">
        <v>36.970001</v>
      </c>
      <c r="D403" s="9">
        <v>36.68</v>
      </c>
      <c r="E403" s="9">
        <v>36.959999</v>
      </c>
      <c r="F403" s="9">
        <v>32.326</v>
      </c>
      <c r="G403" s="9">
        <v>5924300.0</v>
      </c>
    </row>
    <row r="404">
      <c r="A404" s="15">
        <v>42809.0</v>
      </c>
      <c r="B404" s="9">
        <v>37.07</v>
      </c>
      <c r="C404" s="9">
        <v>37.16</v>
      </c>
      <c r="D404" s="9">
        <v>36.790001</v>
      </c>
      <c r="E404" s="9">
        <v>37.09</v>
      </c>
      <c r="F404" s="9">
        <v>32.439701</v>
      </c>
      <c r="G404" s="9">
        <v>2.80898E7</v>
      </c>
    </row>
    <row r="405">
      <c r="A405" s="15">
        <v>42810.0</v>
      </c>
      <c r="B405" s="9">
        <v>37.09</v>
      </c>
      <c r="C405" s="9">
        <v>37.119999</v>
      </c>
      <c r="D405" s="9">
        <v>36.77</v>
      </c>
      <c r="E405" s="9">
        <v>37.080002</v>
      </c>
      <c r="F405" s="9">
        <v>32.430958</v>
      </c>
      <c r="G405" s="9">
        <v>1.2599E7</v>
      </c>
    </row>
    <row r="406">
      <c r="A406" s="15">
        <v>42811.0</v>
      </c>
      <c r="B406" s="9">
        <v>37.130001</v>
      </c>
      <c r="C406" s="9">
        <v>37.16</v>
      </c>
      <c r="D406" s="9">
        <v>36.299999</v>
      </c>
      <c r="E406" s="9">
        <v>36.330002</v>
      </c>
      <c r="F406" s="9">
        <v>31.774992</v>
      </c>
      <c r="G406" s="9">
        <v>1.96036E7</v>
      </c>
    </row>
    <row r="407">
      <c r="A407" s="15">
        <v>42814.0</v>
      </c>
      <c r="B407" s="9">
        <v>36.360001</v>
      </c>
      <c r="C407" s="9">
        <v>36.450001</v>
      </c>
      <c r="D407" s="9">
        <v>35.599998</v>
      </c>
      <c r="E407" s="9">
        <v>35.709999</v>
      </c>
      <c r="F407" s="9">
        <v>31.232723</v>
      </c>
      <c r="G407" s="9">
        <v>3.85048E7</v>
      </c>
    </row>
    <row r="408">
      <c r="A408" s="15">
        <v>42815.0</v>
      </c>
      <c r="B408" s="9">
        <v>35.950001</v>
      </c>
      <c r="C408" s="9">
        <v>35.98</v>
      </c>
      <c r="D408" s="9">
        <v>34.470001</v>
      </c>
      <c r="E408" s="9">
        <v>34.549999</v>
      </c>
      <c r="F408" s="9">
        <v>30.218163</v>
      </c>
      <c r="G408" s="9">
        <v>3.0898E7</v>
      </c>
    </row>
    <row r="409">
      <c r="A409" s="15">
        <v>42816.0</v>
      </c>
      <c r="B409" s="9">
        <v>34.310001</v>
      </c>
      <c r="C409" s="9">
        <v>34.610001</v>
      </c>
      <c r="D409" s="9">
        <v>33.959999</v>
      </c>
      <c r="E409" s="9">
        <v>34.389999</v>
      </c>
      <c r="F409" s="9">
        <v>30.078226</v>
      </c>
      <c r="G409" s="9">
        <v>1.89404E7</v>
      </c>
    </row>
    <row r="410">
      <c r="A410" s="15">
        <v>42817.0</v>
      </c>
      <c r="B410" s="9">
        <v>34.0</v>
      </c>
      <c r="C410" s="9">
        <v>34.459999</v>
      </c>
      <c r="D410" s="9">
        <v>33.790001</v>
      </c>
      <c r="E410" s="9">
        <v>34.259998</v>
      </c>
      <c r="F410" s="9">
        <v>29.964521</v>
      </c>
      <c r="G410" s="9">
        <v>1.45366E7</v>
      </c>
    </row>
    <row r="411">
      <c r="A411" s="15">
        <v>42818.0</v>
      </c>
      <c r="B411" s="9">
        <v>34.400002</v>
      </c>
      <c r="C411" s="9">
        <v>35.07</v>
      </c>
      <c r="D411" s="9">
        <v>34.080002</v>
      </c>
      <c r="E411" s="9">
        <v>34.560001</v>
      </c>
      <c r="F411" s="9">
        <v>30.226908</v>
      </c>
      <c r="G411" s="9">
        <v>1.6257E7</v>
      </c>
    </row>
    <row r="412">
      <c r="A412" s="15">
        <v>42821.0</v>
      </c>
      <c r="B412" s="9">
        <v>34.279999</v>
      </c>
      <c r="C412" s="9">
        <v>34.75</v>
      </c>
      <c r="D412" s="9">
        <v>33.970001</v>
      </c>
      <c r="E412" s="9">
        <v>34.709999</v>
      </c>
      <c r="F412" s="9">
        <v>30.358105</v>
      </c>
      <c r="G412" s="9">
        <v>1.29413E7</v>
      </c>
    </row>
    <row r="413">
      <c r="A413" s="15">
        <v>42822.0</v>
      </c>
      <c r="B413" s="9">
        <v>34.66</v>
      </c>
      <c r="C413" s="9">
        <v>36.25</v>
      </c>
      <c r="D413" s="9">
        <v>34.66</v>
      </c>
      <c r="E413" s="9">
        <v>35.560001</v>
      </c>
      <c r="F413" s="9">
        <v>31.10153</v>
      </c>
      <c r="G413" s="9">
        <v>2.98293E7</v>
      </c>
    </row>
    <row r="414">
      <c r="A414" s="15">
        <v>42823.0</v>
      </c>
      <c r="B414" s="9">
        <v>35.619999</v>
      </c>
      <c r="C414" s="9">
        <v>36.060001</v>
      </c>
      <c r="D414" s="9">
        <v>35.52</v>
      </c>
      <c r="E414" s="9">
        <v>35.540001</v>
      </c>
      <c r="F414" s="9">
        <v>31.08404</v>
      </c>
      <c r="G414" s="9">
        <v>1.38844E7</v>
      </c>
    </row>
    <row r="415">
      <c r="A415" s="15">
        <v>42824.0</v>
      </c>
      <c r="B415" s="9">
        <v>35.5</v>
      </c>
      <c r="C415" s="9">
        <v>35.790001</v>
      </c>
      <c r="D415" s="9">
        <v>35.32</v>
      </c>
      <c r="E415" s="9">
        <v>35.41</v>
      </c>
      <c r="F415" s="9">
        <v>30.970341</v>
      </c>
      <c r="G415" s="9">
        <v>8760600.0</v>
      </c>
    </row>
    <row r="416">
      <c r="A416" s="15">
        <v>42825.0</v>
      </c>
      <c r="B416" s="9">
        <v>35.349998</v>
      </c>
      <c r="C416" s="9">
        <v>35.509998</v>
      </c>
      <c r="D416" s="9">
        <v>35.27</v>
      </c>
      <c r="E416" s="9">
        <v>35.360001</v>
      </c>
      <c r="F416" s="9">
        <v>30.926607</v>
      </c>
      <c r="G416" s="9">
        <v>1.17728E7</v>
      </c>
    </row>
    <row r="417">
      <c r="A417" s="15">
        <v>42828.0</v>
      </c>
      <c r="B417" s="9">
        <v>35.360001</v>
      </c>
      <c r="C417" s="9">
        <v>35.400002</v>
      </c>
      <c r="D417" s="9">
        <v>33.799999</v>
      </c>
      <c r="E417" s="9">
        <v>34.169998</v>
      </c>
      <c r="F417" s="9">
        <v>29.885807</v>
      </c>
      <c r="G417" s="9">
        <v>3.18943E7</v>
      </c>
    </row>
    <row r="418">
      <c r="A418" s="15">
        <v>42829.0</v>
      </c>
      <c r="B418" s="9">
        <v>33.900002</v>
      </c>
      <c r="C418" s="9">
        <v>34.43</v>
      </c>
      <c r="D418" s="9">
        <v>33.900002</v>
      </c>
      <c r="E418" s="9">
        <v>34.27</v>
      </c>
      <c r="F418" s="9">
        <v>29.97327</v>
      </c>
      <c r="G418" s="9">
        <v>9500000.0</v>
      </c>
    </row>
    <row r="419">
      <c r="A419" s="15">
        <v>42830.0</v>
      </c>
      <c r="B419" s="9">
        <v>34.619999</v>
      </c>
      <c r="C419" s="9">
        <v>34.650002</v>
      </c>
      <c r="D419" s="9">
        <v>33.990002</v>
      </c>
      <c r="E419" s="9">
        <v>34.0</v>
      </c>
      <c r="F419" s="9">
        <v>29.73712</v>
      </c>
      <c r="G419" s="9">
        <v>1.06642E7</v>
      </c>
    </row>
    <row r="420">
      <c r="A420" s="15">
        <v>42831.0</v>
      </c>
      <c r="B420" s="9">
        <v>34.02</v>
      </c>
      <c r="C420" s="9">
        <v>34.470001</v>
      </c>
      <c r="D420" s="9">
        <v>33.889999</v>
      </c>
      <c r="E420" s="9">
        <v>34.16</v>
      </c>
      <c r="F420" s="9">
        <v>29.877062</v>
      </c>
      <c r="G420" s="9">
        <v>1.21719E7</v>
      </c>
    </row>
    <row r="421">
      <c r="A421" s="15">
        <v>42832.0</v>
      </c>
      <c r="B421" s="9">
        <v>34.029999</v>
      </c>
      <c r="C421" s="9">
        <v>34.200001</v>
      </c>
      <c r="D421" s="9">
        <v>33.700001</v>
      </c>
      <c r="E421" s="9">
        <v>33.709999</v>
      </c>
      <c r="F421" s="9">
        <v>29.483484</v>
      </c>
      <c r="G421" s="9">
        <v>1.4549E7</v>
      </c>
    </row>
    <row r="422">
      <c r="A422" s="15">
        <v>42835.0</v>
      </c>
      <c r="B422" s="9">
        <v>33.84</v>
      </c>
      <c r="C422" s="9">
        <v>34.119999</v>
      </c>
      <c r="D422" s="9">
        <v>33.799999</v>
      </c>
      <c r="E422" s="9">
        <v>33.970001</v>
      </c>
      <c r="F422" s="9">
        <v>29.710884</v>
      </c>
      <c r="G422" s="9">
        <v>1.38149E7</v>
      </c>
    </row>
    <row r="423">
      <c r="A423" s="15">
        <v>42836.0</v>
      </c>
      <c r="B423" s="9">
        <v>34.09</v>
      </c>
      <c r="C423" s="9">
        <v>34.09</v>
      </c>
      <c r="D423" s="9">
        <v>33.59</v>
      </c>
      <c r="E423" s="9">
        <v>33.919998</v>
      </c>
      <c r="F423" s="9">
        <v>29.66715</v>
      </c>
      <c r="G423" s="9">
        <v>1.04243E7</v>
      </c>
    </row>
    <row r="424">
      <c r="A424" s="15">
        <v>42837.0</v>
      </c>
      <c r="B424" s="9">
        <v>34.029999</v>
      </c>
      <c r="C424" s="9">
        <v>34.290001</v>
      </c>
      <c r="D424" s="9">
        <v>33.720001</v>
      </c>
      <c r="E424" s="9">
        <v>33.939999</v>
      </c>
      <c r="F424" s="9">
        <v>29.684641</v>
      </c>
      <c r="G424" s="9">
        <v>1.4715E7</v>
      </c>
    </row>
    <row r="425">
      <c r="A425" s="15">
        <v>42838.0</v>
      </c>
      <c r="B425" s="9">
        <v>33.779999</v>
      </c>
      <c r="C425" s="9">
        <v>33.91</v>
      </c>
      <c r="D425" s="9">
        <v>33.369999</v>
      </c>
      <c r="E425" s="9">
        <v>33.389999</v>
      </c>
      <c r="F425" s="9">
        <v>29.203598</v>
      </c>
      <c r="G425" s="9">
        <v>9527100.0</v>
      </c>
    </row>
    <row r="426">
      <c r="A426" s="15">
        <v>42842.0</v>
      </c>
      <c r="B426" s="9">
        <v>33.470001</v>
      </c>
      <c r="C426" s="9">
        <v>33.98</v>
      </c>
      <c r="D426" s="9">
        <v>33.369999</v>
      </c>
      <c r="E426" s="9">
        <v>33.900002</v>
      </c>
      <c r="F426" s="9">
        <v>29.64966</v>
      </c>
      <c r="G426" s="9">
        <v>1.07365E7</v>
      </c>
    </row>
    <row r="427">
      <c r="A427" s="15">
        <v>42843.0</v>
      </c>
      <c r="B427" s="9">
        <v>33.720001</v>
      </c>
      <c r="C427" s="9">
        <v>33.830002</v>
      </c>
      <c r="D427" s="9">
        <v>33.490002</v>
      </c>
      <c r="E427" s="9">
        <v>33.689999</v>
      </c>
      <c r="F427" s="9">
        <v>29.465982</v>
      </c>
      <c r="G427" s="9">
        <v>7020400.0</v>
      </c>
    </row>
    <row r="428">
      <c r="A428" s="15">
        <v>42844.0</v>
      </c>
      <c r="B428" s="9">
        <v>33.889999</v>
      </c>
      <c r="C428" s="9">
        <v>34.099998</v>
      </c>
      <c r="D428" s="9">
        <v>33.709999</v>
      </c>
      <c r="E428" s="9">
        <v>33.790001</v>
      </c>
      <c r="F428" s="9">
        <v>29.553453</v>
      </c>
      <c r="G428" s="9">
        <v>1.23687E7</v>
      </c>
    </row>
    <row r="429">
      <c r="A429" s="15">
        <v>42845.0</v>
      </c>
      <c r="B429" s="9">
        <v>33.950001</v>
      </c>
      <c r="C429" s="9">
        <v>34.52</v>
      </c>
      <c r="D429" s="9">
        <v>33.900002</v>
      </c>
      <c r="E429" s="9">
        <v>34.099998</v>
      </c>
      <c r="F429" s="9">
        <v>29.824585</v>
      </c>
      <c r="G429" s="9">
        <v>1.16562E7</v>
      </c>
    </row>
    <row r="430">
      <c r="A430" s="15">
        <v>42846.0</v>
      </c>
      <c r="B430" s="9">
        <v>34.110001</v>
      </c>
      <c r="C430" s="9">
        <v>34.16</v>
      </c>
      <c r="D430" s="9">
        <v>33.610001</v>
      </c>
      <c r="E430" s="9">
        <v>33.75</v>
      </c>
      <c r="F430" s="9">
        <v>29.518467</v>
      </c>
      <c r="G430" s="9">
        <v>9713200.0</v>
      </c>
    </row>
    <row r="431">
      <c r="A431" s="15">
        <v>42849.0</v>
      </c>
      <c r="B431" s="9">
        <v>34.060001</v>
      </c>
      <c r="C431" s="9">
        <v>34.150002</v>
      </c>
      <c r="D431" s="9">
        <v>33.630001</v>
      </c>
      <c r="E431" s="9">
        <v>33.91</v>
      </c>
      <c r="F431" s="9">
        <v>29.658405</v>
      </c>
      <c r="G431" s="9">
        <v>1.39846E7</v>
      </c>
    </row>
    <row r="432">
      <c r="A432" s="15">
        <v>42850.0</v>
      </c>
      <c r="B432" s="9">
        <v>34.099998</v>
      </c>
      <c r="C432" s="9">
        <v>34.16</v>
      </c>
      <c r="D432" s="9">
        <v>33.720001</v>
      </c>
      <c r="E432" s="9">
        <v>33.990002</v>
      </c>
      <c r="F432" s="9">
        <v>29.728376</v>
      </c>
      <c r="G432" s="9">
        <v>1.1538E7</v>
      </c>
    </row>
    <row r="433">
      <c r="A433" s="15">
        <v>42851.0</v>
      </c>
      <c r="B433" s="9">
        <v>34.009998</v>
      </c>
      <c r="C433" s="9">
        <v>34.939999</v>
      </c>
      <c r="D433" s="9">
        <v>33.950001</v>
      </c>
      <c r="E433" s="9">
        <v>34.380001</v>
      </c>
      <c r="F433" s="9">
        <v>30.069475</v>
      </c>
      <c r="G433" s="9">
        <v>1.46943E7</v>
      </c>
    </row>
    <row r="434">
      <c r="A434" s="15">
        <v>42852.0</v>
      </c>
      <c r="B434" s="9">
        <v>34.52</v>
      </c>
      <c r="C434" s="9">
        <v>34.59</v>
      </c>
      <c r="D434" s="9">
        <v>33.950001</v>
      </c>
      <c r="E434" s="9">
        <v>34.540001</v>
      </c>
      <c r="F434" s="9">
        <v>30.209419</v>
      </c>
      <c r="G434" s="9">
        <v>1.38698E7</v>
      </c>
    </row>
    <row r="435">
      <c r="A435" s="15">
        <v>42853.0</v>
      </c>
      <c r="B435" s="9">
        <v>35.07</v>
      </c>
      <c r="C435" s="9">
        <v>35.290001</v>
      </c>
      <c r="D435" s="9">
        <v>34.419998</v>
      </c>
      <c r="E435" s="9">
        <v>34.639999</v>
      </c>
      <c r="F435" s="9">
        <v>30.296877</v>
      </c>
      <c r="G435" s="9">
        <v>1.66507E7</v>
      </c>
    </row>
    <row r="436">
      <c r="A436" s="15">
        <v>42856.0</v>
      </c>
      <c r="B436" s="9">
        <v>34.630001</v>
      </c>
      <c r="C436" s="9">
        <v>34.650002</v>
      </c>
      <c r="D436" s="9">
        <v>34.130001</v>
      </c>
      <c r="E436" s="9">
        <v>34.200001</v>
      </c>
      <c r="F436" s="9">
        <v>29.912043</v>
      </c>
      <c r="G436" s="9">
        <v>1.27905E7</v>
      </c>
    </row>
    <row r="437">
      <c r="A437" s="15">
        <v>42857.0</v>
      </c>
      <c r="B437" s="9">
        <v>34.09</v>
      </c>
      <c r="C437" s="9">
        <v>34.34</v>
      </c>
      <c r="D437" s="9">
        <v>32.82</v>
      </c>
      <c r="E437" s="9">
        <v>33.200001</v>
      </c>
      <c r="F437" s="9">
        <v>29.037426</v>
      </c>
      <c r="G437" s="9">
        <v>2.47061E7</v>
      </c>
    </row>
    <row r="438">
      <c r="A438" s="15">
        <v>42858.0</v>
      </c>
      <c r="B438" s="9">
        <v>33.029999</v>
      </c>
      <c r="C438" s="9">
        <v>33.66</v>
      </c>
      <c r="D438" s="9">
        <v>33.009998</v>
      </c>
      <c r="E438" s="9">
        <v>33.48</v>
      </c>
      <c r="F438" s="9">
        <v>29.282316</v>
      </c>
      <c r="G438" s="9">
        <v>1.26117E7</v>
      </c>
    </row>
    <row r="439">
      <c r="A439" s="15">
        <v>42859.0</v>
      </c>
      <c r="B439" s="9">
        <v>33.650002</v>
      </c>
      <c r="C439" s="9">
        <v>33.669998</v>
      </c>
      <c r="D439" s="9">
        <v>32.970001</v>
      </c>
      <c r="E439" s="9">
        <v>33.150002</v>
      </c>
      <c r="F439" s="9">
        <v>28.993694</v>
      </c>
      <c r="G439" s="9">
        <v>1.24644E7</v>
      </c>
    </row>
    <row r="440">
      <c r="A440" s="15">
        <v>42860.0</v>
      </c>
      <c r="B440" s="9">
        <v>33.299999</v>
      </c>
      <c r="C440" s="9">
        <v>33.77</v>
      </c>
      <c r="D440" s="9">
        <v>33.200001</v>
      </c>
      <c r="E440" s="9">
        <v>33.77</v>
      </c>
      <c r="F440" s="9">
        <v>29.535952</v>
      </c>
      <c r="G440" s="9">
        <v>1.01459E7</v>
      </c>
    </row>
    <row r="441">
      <c r="A441" s="15">
        <v>42863.0</v>
      </c>
      <c r="B441" s="9">
        <v>33.849998</v>
      </c>
      <c r="C441" s="9">
        <v>34.25</v>
      </c>
      <c r="D441" s="9">
        <v>33.799999</v>
      </c>
      <c r="E441" s="9">
        <v>33.970001</v>
      </c>
      <c r="F441" s="9">
        <v>29.710884</v>
      </c>
      <c r="G441" s="9">
        <v>1.17365E7</v>
      </c>
    </row>
    <row r="442">
      <c r="A442" s="15">
        <v>42864.0</v>
      </c>
      <c r="B442" s="9">
        <v>33.900002</v>
      </c>
      <c r="C442" s="9">
        <v>34.470001</v>
      </c>
      <c r="D442" s="9">
        <v>33.900002</v>
      </c>
      <c r="E442" s="9">
        <v>34.259998</v>
      </c>
      <c r="F442" s="9">
        <v>29.964521</v>
      </c>
      <c r="G442" s="9">
        <v>8434500.0</v>
      </c>
    </row>
    <row r="443">
      <c r="A443" s="15">
        <v>42865.0</v>
      </c>
      <c r="B443" s="9">
        <v>34.25</v>
      </c>
      <c r="C443" s="9">
        <v>34.459999</v>
      </c>
      <c r="D443" s="9">
        <v>34.080002</v>
      </c>
      <c r="E443" s="9">
        <v>34.23</v>
      </c>
      <c r="F443" s="9">
        <v>29.938282</v>
      </c>
      <c r="G443" s="9">
        <v>7665300.0</v>
      </c>
    </row>
    <row r="444">
      <c r="A444" s="15">
        <v>42866.0</v>
      </c>
      <c r="B444" s="9">
        <v>34.07</v>
      </c>
      <c r="C444" s="9">
        <v>34.23</v>
      </c>
      <c r="D444" s="9">
        <v>33.900002</v>
      </c>
      <c r="E444" s="9">
        <v>34.110001</v>
      </c>
      <c r="F444" s="9">
        <v>29.833324</v>
      </c>
      <c r="G444" s="9">
        <v>9045400.0</v>
      </c>
    </row>
    <row r="445">
      <c r="A445" s="15">
        <v>42867.0</v>
      </c>
      <c r="B445" s="9">
        <v>33.939999</v>
      </c>
      <c r="C445" s="9">
        <v>34.150002</v>
      </c>
      <c r="D445" s="9">
        <v>33.27</v>
      </c>
      <c r="E445" s="9">
        <v>33.619999</v>
      </c>
      <c r="F445" s="9">
        <v>29.40476</v>
      </c>
      <c r="G445" s="9">
        <v>1.25036E7</v>
      </c>
    </row>
    <row r="446">
      <c r="A446" s="15">
        <v>42870.0</v>
      </c>
      <c r="B446" s="9">
        <v>33.970001</v>
      </c>
      <c r="C446" s="9">
        <v>34.150002</v>
      </c>
      <c r="D446" s="9">
        <v>33.650002</v>
      </c>
      <c r="E446" s="9">
        <v>33.82</v>
      </c>
      <c r="F446" s="9">
        <v>29.579689</v>
      </c>
      <c r="G446" s="9">
        <v>1.36344E7</v>
      </c>
    </row>
    <row r="447">
      <c r="A447" s="15">
        <v>42871.0</v>
      </c>
      <c r="B447" s="9">
        <v>33.900002</v>
      </c>
      <c r="C447" s="9">
        <v>33.990002</v>
      </c>
      <c r="D447" s="9">
        <v>33.349998</v>
      </c>
      <c r="E447" s="9">
        <v>33.419998</v>
      </c>
      <c r="F447" s="9">
        <v>29.229839</v>
      </c>
      <c r="G447" s="9">
        <v>1.35514E7</v>
      </c>
    </row>
    <row r="448">
      <c r="A448" s="15">
        <v>42872.0</v>
      </c>
      <c r="B448" s="9">
        <v>33.419998</v>
      </c>
      <c r="C448" s="9">
        <v>33.509998</v>
      </c>
      <c r="D448" s="9">
        <v>32.09</v>
      </c>
      <c r="E448" s="9">
        <v>32.419998</v>
      </c>
      <c r="F448" s="9">
        <v>28.355219</v>
      </c>
      <c r="G448" s="9">
        <v>1.86319E7</v>
      </c>
    </row>
    <row r="449">
      <c r="A449" s="15">
        <v>42873.0</v>
      </c>
      <c r="B449" s="9">
        <v>32.23</v>
      </c>
      <c r="C449" s="9">
        <v>32.669998</v>
      </c>
      <c r="D449" s="9">
        <v>32.209999</v>
      </c>
      <c r="E449" s="9">
        <v>32.470001</v>
      </c>
      <c r="F449" s="9">
        <v>28.398951</v>
      </c>
      <c r="G449" s="9">
        <v>1.40313E7</v>
      </c>
    </row>
    <row r="450">
      <c r="A450" s="15">
        <v>42874.0</v>
      </c>
      <c r="B450" s="9">
        <v>32.549999</v>
      </c>
      <c r="C450" s="9">
        <v>32.970001</v>
      </c>
      <c r="D450" s="9">
        <v>32.509998</v>
      </c>
      <c r="E450" s="9">
        <v>32.720001</v>
      </c>
      <c r="F450" s="9">
        <v>28.617607</v>
      </c>
      <c r="G450" s="9">
        <v>1.40192E7</v>
      </c>
    </row>
    <row r="451">
      <c r="A451" s="15">
        <v>42877.0</v>
      </c>
      <c r="B451" s="9">
        <v>32.970001</v>
      </c>
      <c r="C451" s="9">
        <v>33.25</v>
      </c>
      <c r="D451" s="9">
        <v>32.740002</v>
      </c>
      <c r="E451" s="9">
        <v>32.919998</v>
      </c>
      <c r="F451" s="9">
        <v>28.792526</v>
      </c>
      <c r="G451" s="9">
        <v>1.82588E7</v>
      </c>
    </row>
    <row r="452">
      <c r="A452" s="15">
        <v>42878.0</v>
      </c>
      <c r="B452" s="9">
        <v>33.049999</v>
      </c>
      <c r="C452" s="9">
        <v>33.400002</v>
      </c>
      <c r="D452" s="9">
        <v>33.009998</v>
      </c>
      <c r="E452" s="9">
        <v>33.220001</v>
      </c>
      <c r="F452" s="9">
        <v>29.054918</v>
      </c>
      <c r="G452" s="9">
        <v>1.75742E7</v>
      </c>
    </row>
    <row r="453">
      <c r="A453" s="15">
        <v>42879.0</v>
      </c>
      <c r="B453" s="9">
        <v>33.200001</v>
      </c>
      <c r="C453" s="9">
        <v>33.41</v>
      </c>
      <c r="D453" s="9">
        <v>33.0</v>
      </c>
      <c r="E453" s="9">
        <v>33.200001</v>
      </c>
      <c r="F453" s="9">
        <v>29.037426</v>
      </c>
      <c r="G453" s="9">
        <v>1.07091E7</v>
      </c>
    </row>
    <row r="454">
      <c r="A454" s="15">
        <v>42880.0</v>
      </c>
      <c r="B454" s="9">
        <v>33.200001</v>
      </c>
      <c r="C454" s="9">
        <v>33.470001</v>
      </c>
      <c r="D454" s="9">
        <v>31.92</v>
      </c>
      <c r="E454" s="9">
        <v>32.599998</v>
      </c>
      <c r="F454" s="9">
        <v>28.512651</v>
      </c>
      <c r="G454" s="9">
        <v>3.23459E7</v>
      </c>
    </row>
    <row r="455">
      <c r="A455" s="15">
        <v>42881.0</v>
      </c>
      <c r="B455" s="9">
        <v>32.360001</v>
      </c>
      <c r="C455" s="9">
        <v>33.07</v>
      </c>
      <c r="D455" s="9">
        <v>32.240002</v>
      </c>
      <c r="E455" s="9">
        <v>33.07</v>
      </c>
      <c r="F455" s="9">
        <v>28.923725</v>
      </c>
      <c r="G455" s="9">
        <v>1.68137E7</v>
      </c>
    </row>
    <row r="456">
      <c r="A456" s="15">
        <v>42885.0</v>
      </c>
      <c r="B456" s="9">
        <v>33.09</v>
      </c>
      <c r="C456" s="9">
        <v>33.740002</v>
      </c>
      <c r="D456" s="9">
        <v>33.040001</v>
      </c>
      <c r="E456" s="9">
        <v>33.529999</v>
      </c>
      <c r="F456" s="9">
        <v>29.326048</v>
      </c>
      <c r="G456" s="9">
        <v>1.39236E7</v>
      </c>
    </row>
    <row r="457">
      <c r="A457" s="15">
        <v>42886.0</v>
      </c>
      <c r="B457" s="9">
        <v>33.709999</v>
      </c>
      <c r="C457" s="9">
        <v>33.970001</v>
      </c>
      <c r="D457" s="9">
        <v>33.48</v>
      </c>
      <c r="E457" s="9">
        <v>33.93</v>
      </c>
      <c r="F457" s="9">
        <v>29.675901</v>
      </c>
      <c r="G457" s="9">
        <v>1.65158E7</v>
      </c>
    </row>
    <row r="458">
      <c r="A458" s="15">
        <v>42887.0</v>
      </c>
      <c r="B458" s="9">
        <v>34.060001</v>
      </c>
      <c r="C458" s="9">
        <v>34.869999</v>
      </c>
      <c r="D458" s="9">
        <v>33.049999</v>
      </c>
      <c r="E458" s="9">
        <v>34.43</v>
      </c>
      <c r="F458" s="9">
        <v>30.113205</v>
      </c>
      <c r="G458" s="9">
        <v>2.26578E7</v>
      </c>
    </row>
    <row r="459">
      <c r="A459" s="15">
        <v>42888.0</v>
      </c>
      <c r="B459" s="9">
        <v>34.349998</v>
      </c>
      <c r="C459" s="9">
        <v>34.529999</v>
      </c>
      <c r="D459" s="9">
        <v>33.959999</v>
      </c>
      <c r="E459" s="9">
        <v>34.450001</v>
      </c>
      <c r="F459" s="9">
        <v>30.130701</v>
      </c>
      <c r="G459" s="9">
        <v>1.16545E7</v>
      </c>
    </row>
    <row r="460">
      <c r="A460" s="15">
        <v>42891.0</v>
      </c>
      <c r="B460" s="9">
        <v>34.470001</v>
      </c>
      <c r="C460" s="9">
        <v>34.740002</v>
      </c>
      <c r="D460" s="9">
        <v>34.259998</v>
      </c>
      <c r="E460" s="9">
        <v>34.459999</v>
      </c>
      <c r="F460" s="9">
        <v>30.139444</v>
      </c>
      <c r="G460" s="9">
        <v>1.18849E7</v>
      </c>
    </row>
    <row r="461">
      <c r="A461" s="15">
        <v>42892.0</v>
      </c>
      <c r="B461" s="9">
        <v>34.330002</v>
      </c>
      <c r="C461" s="9">
        <v>34.48</v>
      </c>
      <c r="D461" s="9">
        <v>34.099998</v>
      </c>
      <c r="E461" s="9">
        <v>34.43</v>
      </c>
      <c r="F461" s="9">
        <v>30.113205</v>
      </c>
      <c r="G461" s="9">
        <v>1.1523E7</v>
      </c>
    </row>
    <row r="462">
      <c r="A462" s="15">
        <v>42893.0</v>
      </c>
      <c r="B462" s="9">
        <v>34.189999</v>
      </c>
      <c r="C462" s="9">
        <v>34.459999</v>
      </c>
      <c r="D462" s="9">
        <v>34.09</v>
      </c>
      <c r="E462" s="9">
        <v>34.34</v>
      </c>
      <c r="F462" s="9">
        <v>30.36968</v>
      </c>
      <c r="G462" s="9">
        <v>1.30229E7</v>
      </c>
    </row>
    <row r="463">
      <c r="A463" s="15">
        <v>42894.0</v>
      </c>
      <c r="B463" s="9">
        <v>34.34</v>
      </c>
      <c r="C463" s="9">
        <v>34.34</v>
      </c>
      <c r="D463" s="9">
        <v>33.84</v>
      </c>
      <c r="E463" s="9">
        <v>34.110001</v>
      </c>
      <c r="F463" s="9">
        <v>30.166267</v>
      </c>
      <c r="G463" s="9">
        <v>1.07568E7</v>
      </c>
    </row>
    <row r="464">
      <c r="A464" s="15">
        <v>42895.0</v>
      </c>
      <c r="B464" s="9">
        <v>34.049999</v>
      </c>
      <c r="C464" s="9">
        <v>34.439999</v>
      </c>
      <c r="D464" s="9">
        <v>34.049999</v>
      </c>
      <c r="E464" s="9">
        <v>34.34</v>
      </c>
      <c r="F464" s="9">
        <v>30.36968</v>
      </c>
      <c r="G464" s="9">
        <v>1.48682E7</v>
      </c>
    </row>
    <row r="465">
      <c r="A465" s="15">
        <v>42898.0</v>
      </c>
      <c r="B465" s="9">
        <v>34.220001</v>
      </c>
      <c r="C465" s="9">
        <v>34.82</v>
      </c>
      <c r="D465" s="9">
        <v>34.220001</v>
      </c>
      <c r="E465" s="9">
        <v>34.68</v>
      </c>
      <c r="F465" s="9">
        <v>30.670368</v>
      </c>
      <c r="G465" s="9">
        <v>1.43442E7</v>
      </c>
    </row>
    <row r="466">
      <c r="A466" s="15">
        <v>42899.0</v>
      </c>
      <c r="B466" s="9">
        <v>34.68</v>
      </c>
      <c r="C466" s="9">
        <v>34.700001</v>
      </c>
      <c r="D466" s="9">
        <v>34.200001</v>
      </c>
      <c r="E466" s="9">
        <v>34.509998</v>
      </c>
      <c r="F466" s="9">
        <v>30.52002</v>
      </c>
      <c r="G466" s="9">
        <v>1.2112E7</v>
      </c>
    </row>
    <row r="467">
      <c r="A467" s="15">
        <v>42900.0</v>
      </c>
      <c r="B467" s="9">
        <v>34.540001</v>
      </c>
      <c r="C467" s="9">
        <v>34.639999</v>
      </c>
      <c r="D467" s="9">
        <v>34.150002</v>
      </c>
      <c r="E467" s="9">
        <v>34.610001</v>
      </c>
      <c r="F467" s="9">
        <v>30.608463</v>
      </c>
      <c r="G467" s="9">
        <v>1.05913E7</v>
      </c>
    </row>
    <row r="468">
      <c r="A468" s="15">
        <v>42901.0</v>
      </c>
      <c r="B468" s="9">
        <v>34.41</v>
      </c>
      <c r="C468" s="9">
        <v>34.669998</v>
      </c>
      <c r="D468" s="9">
        <v>34.380001</v>
      </c>
      <c r="E468" s="9">
        <v>34.599998</v>
      </c>
      <c r="F468" s="9">
        <v>30.599619</v>
      </c>
      <c r="G468" s="9">
        <v>1.0177E7</v>
      </c>
    </row>
    <row r="469">
      <c r="A469" s="15">
        <v>42902.0</v>
      </c>
      <c r="B469" s="9">
        <v>34.59</v>
      </c>
      <c r="C469" s="9">
        <v>34.599998</v>
      </c>
      <c r="D469" s="9">
        <v>33.919998</v>
      </c>
      <c r="E469" s="9">
        <v>34.290001</v>
      </c>
      <c r="F469" s="9">
        <v>30.325466</v>
      </c>
      <c r="G469" s="9">
        <v>1.61932E7</v>
      </c>
    </row>
    <row r="470">
      <c r="A470" s="15">
        <v>42905.0</v>
      </c>
      <c r="B470" s="9">
        <v>34.369999</v>
      </c>
      <c r="C470" s="9">
        <v>34.57</v>
      </c>
      <c r="D470" s="9">
        <v>34.279999</v>
      </c>
      <c r="E470" s="9">
        <v>34.349998</v>
      </c>
      <c r="F470" s="9">
        <v>30.378521</v>
      </c>
      <c r="G470" s="9">
        <v>1.12213E7</v>
      </c>
    </row>
    <row r="471">
      <c r="A471" s="15">
        <v>42906.0</v>
      </c>
      <c r="B471" s="9">
        <v>34.34</v>
      </c>
      <c r="C471" s="9">
        <v>34.52</v>
      </c>
      <c r="D471" s="9">
        <v>34.150002</v>
      </c>
      <c r="E471" s="9">
        <v>34.400002</v>
      </c>
      <c r="F471" s="9">
        <v>30.422741</v>
      </c>
      <c r="G471" s="9">
        <v>8296600.0</v>
      </c>
    </row>
    <row r="472">
      <c r="A472" s="15">
        <v>42907.0</v>
      </c>
      <c r="B472" s="9">
        <v>34.48</v>
      </c>
      <c r="C472" s="9">
        <v>34.5</v>
      </c>
      <c r="D472" s="9">
        <v>33.950001</v>
      </c>
      <c r="E472" s="9">
        <v>34.130001</v>
      </c>
      <c r="F472" s="9">
        <v>30.183956</v>
      </c>
      <c r="G472" s="9">
        <v>9127700.0</v>
      </c>
    </row>
    <row r="473">
      <c r="A473" s="15">
        <v>42908.0</v>
      </c>
      <c r="B473" s="9">
        <v>34.049999</v>
      </c>
      <c r="C473" s="9">
        <v>34.34</v>
      </c>
      <c r="D473" s="9">
        <v>33.860001</v>
      </c>
      <c r="E473" s="9">
        <v>34.189999</v>
      </c>
      <c r="F473" s="9">
        <v>30.237019</v>
      </c>
      <c r="G473" s="9">
        <v>8937500.0</v>
      </c>
    </row>
    <row r="474">
      <c r="A474" s="15">
        <v>42909.0</v>
      </c>
      <c r="B474" s="9">
        <v>34.139999</v>
      </c>
      <c r="C474" s="9">
        <v>34.27</v>
      </c>
      <c r="D474" s="9">
        <v>33.959999</v>
      </c>
      <c r="E474" s="9">
        <v>34.200001</v>
      </c>
      <c r="F474" s="9">
        <v>30.245861</v>
      </c>
      <c r="G474" s="9">
        <v>1.02388E7</v>
      </c>
    </row>
    <row r="475">
      <c r="A475" s="15">
        <v>42912.0</v>
      </c>
      <c r="B475" s="9">
        <v>34.27</v>
      </c>
      <c r="C475" s="9">
        <v>34.650002</v>
      </c>
      <c r="D475" s="9">
        <v>34.18</v>
      </c>
      <c r="E475" s="9">
        <v>34.52</v>
      </c>
      <c r="F475" s="9">
        <v>30.528864</v>
      </c>
      <c r="G475" s="9">
        <v>1.18366E7</v>
      </c>
    </row>
    <row r="476">
      <c r="A476" s="15">
        <v>42913.0</v>
      </c>
      <c r="B476" s="9">
        <v>34.330002</v>
      </c>
      <c r="C476" s="9">
        <v>34.5</v>
      </c>
      <c r="D476" s="9">
        <v>34.02</v>
      </c>
      <c r="E476" s="9">
        <v>34.209999</v>
      </c>
      <c r="F476" s="9">
        <v>30.254711</v>
      </c>
      <c r="G476" s="9">
        <v>1.16797E7</v>
      </c>
    </row>
    <row r="477">
      <c r="A477" s="15">
        <v>42914.0</v>
      </c>
      <c r="B477" s="9">
        <v>34.57</v>
      </c>
      <c r="C477" s="9">
        <v>34.75</v>
      </c>
      <c r="D477" s="9">
        <v>34.459999</v>
      </c>
      <c r="E477" s="9">
        <v>34.580002</v>
      </c>
      <c r="F477" s="9">
        <v>30.58193</v>
      </c>
      <c r="G477" s="9">
        <v>1.10253E7</v>
      </c>
    </row>
    <row r="478">
      <c r="A478" s="15">
        <v>42915.0</v>
      </c>
      <c r="B478" s="9">
        <v>34.66</v>
      </c>
      <c r="C478" s="9">
        <v>34.93</v>
      </c>
      <c r="D478" s="9">
        <v>34.529999</v>
      </c>
      <c r="E478" s="9">
        <v>34.860001</v>
      </c>
      <c r="F478" s="9">
        <v>30.829557</v>
      </c>
      <c r="G478" s="9">
        <v>1.02097E7</v>
      </c>
    </row>
    <row r="479">
      <c r="A479" s="15">
        <v>42916.0</v>
      </c>
      <c r="B479" s="9">
        <v>34.970001</v>
      </c>
      <c r="C479" s="9">
        <v>35.049999</v>
      </c>
      <c r="D479" s="9">
        <v>34.77</v>
      </c>
      <c r="E479" s="9">
        <v>34.93</v>
      </c>
      <c r="F479" s="9">
        <v>30.891464</v>
      </c>
      <c r="G479" s="9">
        <v>7679700.0</v>
      </c>
    </row>
    <row r="480">
      <c r="A480" s="15">
        <v>42919.0</v>
      </c>
      <c r="B480" s="9">
        <v>34.52</v>
      </c>
      <c r="C480" s="9">
        <v>36.0</v>
      </c>
      <c r="D480" s="9">
        <v>34.450001</v>
      </c>
      <c r="E480" s="9">
        <v>35.57</v>
      </c>
      <c r="F480" s="9">
        <v>31.457464</v>
      </c>
      <c r="G480" s="9">
        <v>1.09157E7</v>
      </c>
    </row>
    <row r="481">
      <c r="A481" s="15">
        <v>42921.0</v>
      </c>
      <c r="B481" s="9">
        <v>35.57</v>
      </c>
      <c r="C481" s="9">
        <v>35.580002</v>
      </c>
      <c r="D481" s="9">
        <v>34.880001</v>
      </c>
      <c r="E481" s="9">
        <v>35.009998</v>
      </c>
      <c r="F481" s="9">
        <v>30.962212</v>
      </c>
      <c r="G481" s="9">
        <v>1.08193E7</v>
      </c>
    </row>
    <row r="482">
      <c r="A482" s="15">
        <v>42922.0</v>
      </c>
      <c r="B482" s="9">
        <v>34.869999</v>
      </c>
      <c r="C482" s="9">
        <v>35.16</v>
      </c>
      <c r="D482" s="9">
        <v>34.73</v>
      </c>
      <c r="E482" s="9">
        <v>34.869999</v>
      </c>
      <c r="F482" s="9">
        <v>30.838402</v>
      </c>
      <c r="G482" s="9">
        <v>8567200.0</v>
      </c>
    </row>
    <row r="483">
      <c r="A483" s="15">
        <v>42923.0</v>
      </c>
      <c r="B483" s="9">
        <v>35.0</v>
      </c>
      <c r="C483" s="9">
        <v>35.049999</v>
      </c>
      <c r="D483" s="9">
        <v>34.77</v>
      </c>
      <c r="E483" s="9">
        <v>34.939999</v>
      </c>
      <c r="F483" s="9">
        <v>30.900307</v>
      </c>
      <c r="G483" s="9">
        <v>8623500.0</v>
      </c>
    </row>
    <row r="484">
      <c r="A484" s="15">
        <v>42926.0</v>
      </c>
      <c r="B484" s="9">
        <v>35.0</v>
      </c>
      <c r="C484" s="9">
        <v>35.349998</v>
      </c>
      <c r="D484" s="9">
        <v>34.869999</v>
      </c>
      <c r="E484" s="9">
        <v>35.189999</v>
      </c>
      <c r="F484" s="9">
        <v>31.121401</v>
      </c>
      <c r="G484" s="9">
        <v>1.05464E7</v>
      </c>
    </row>
    <row r="485">
      <c r="A485" s="15">
        <v>42927.0</v>
      </c>
      <c r="B485" s="9">
        <v>35.189999</v>
      </c>
      <c r="C485" s="9">
        <v>35.459999</v>
      </c>
      <c r="D485" s="9">
        <v>35.139999</v>
      </c>
      <c r="E485" s="9">
        <v>35.400002</v>
      </c>
      <c r="F485" s="9">
        <v>31.307129</v>
      </c>
      <c r="G485" s="9">
        <v>1.01242E7</v>
      </c>
    </row>
    <row r="486">
      <c r="A486" s="15">
        <v>42928.0</v>
      </c>
      <c r="B486" s="9">
        <v>35.5</v>
      </c>
      <c r="C486" s="9">
        <v>35.900002</v>
      </c>
      <c r="D486" s="9">
        <v>35.470001</v>
      </c>
      <c r="E486" s="9">
        <v>35.5</v>
      </c>
      <c r="F486" s="9">
        <v>31.395563</v>
      </c>
      <c r="G486" s="9">
        <v>7529400.0</v>
      </c>
    </row>
    <row r="487">
      <c r="A487" s="15">
        <v>42929.0</v>
      </c>
      <c r="B487" s="9">
        <v>35.5</v>
      </c>
      <c r="C487" s="9">
        <v>36.119999</v>
      </c>
      <c r="D487" s="9">
        <v>35.450001</v>
      </c>
      <c r="E487" s="9">
        <v>35.860001</v>
      </c>
      <c r="F487" s="9">
        <v>31.713947</v>
      </c>
      <c r="G487" s="9">
        <v>1.38284E7</v>
      </c>
    </row>
    <row r="488">
      <c r="A488" s="15">
        <v>42930.0</v>
      </c>
      <c r="B488" s="9">
        <v>36.029999</v>
      </c>
      <c r="C488" s="9">
        <v>36.439999</v>
      </c>
      <c r="D488" s="9">
        <v>35.98</v>
      </c>
      <c r="E488" s="9">
        <v>36.349998</v>
      </c>
      <c r="F488" s="9">
        <v>32.147278</v>
      </c>
      <c r="G488" s="9">
        <v>1.02413E7</v>
      </c>
    </row>
    <row r="489">
      <c r="A489" s="15">
        <v>42933.0</v>
      </c>
      <c r="B489" s="9">
        <v>36.380001</v>
      </c>
      <c r="C489" s="9">
        <v>36.540001</v>
      </c>
      <c r="D489" s="9">
        <v>36.200001</v>
      </c>
      <c r="E489" s="9">
        <v>36.380001</v>
      </c>
      <c r="F489" s="9">
        <v>32.173824</v>
      </c>
      <c r="G489" s="9">
        <v>1.06318E7</v>
      </c>
    </row>
    <row r="490">
      <c r="A490" s="15">
        <v>42934.0</v>
      </c>
      <c r="B490" s="9">
        <v>36.310001</v>
      </c>
      <c r="C490" s="9">
        <v>36.490002</v>
      </c>
      <c r="D490" s="9">
        <v>36.220001</v>
      </c>
      <c r="E490" s="9">
        <v>36.43</v>
      </c>
      <c r="F490" s="9">
        <v>32.218037</v>
      </c>
      <c r="G490" s="9">
        <v>7769000.0</v>
      </c>
    </row>
    <row r="491">
      <c r="A491" s="15">
        <v>42935.0</v>
      </c>
      <c r="B491" s="9">
        <v>36.380001</v>
      </c>
      <c r="C491" s="9">
        <v>36.540001</v>
      </c>
      <c r="D491" s="9">
        <v>36.299999</v>
      </c>
      <c r="E491" s="9">
        <v>36.470001</v>
      </c>
      <c r="F491" s="9">
        <v>32.253414</v>
      </c>
      <c r="G491" s="9">
        <v>7816800.0</v>
      </c>
    </row>
    <row r="492">
      <c r="A492" s="15">
        <v>42936.0</v>
      </c>
      <c r="B492" s="9">
        <v>36.5</v>
      </c>
      <c r="C492" s="9">
        <v>36.630001</v>
      </c>
      <c r="D492" s="9">
        <v>36.290001</v>
      </c>
      <c r="E492" s="9">
        <v>36.41</v>
      </c>
      <c r="F492" s="9">
        <v>32.200344</v>
      </c>
      <c r="G492" s="9">
        <v>1.01592E7</v>
      </c>
    </row>
    <row r="493">
      <c r="A493" s="15">
        <v>42937.0</v>
      </c>
      <c r="B493" s="9">
        <v>36.049999</v>
      </c>
      <c r="C493" s="9">
        <v>36.110001</v>
      </c>
      <c r="D493" s="9">
        <v>35.709999</v>
      </c>
      <c r="E493" s="9">
        <v>36.07</v>
      </c>
      <c r="F493" s="9">
        <v>31.899654</v>
      </c>
      <c r="G493" s="9">
        <v>8831800.0</v>
      </c>
    </row>
    <row r="494">
      <c r="A494" s="15">
        <v>42940.0</v>
      </c>
      <c r="B494" s="9">
        <v>35.990002</v>
      </c>
      <c r="C494" s="9">
        <v>36.09</v>
      </c>
      <c r="D494" s="9">
        <v>35.720001</v>
      </c>
      <c r="E494" s="9">
        <v>35.82</v>
      </c>
      <c r="F494" s="9">
        <v>31.678562</v>
      </c>
      <c r="G494" s="9">
        <v>1.16998E7</v>
      </c>
    </row>
    <row r="495">
      <c r="A495" s="15">
        <v>42941.0</v>
      </c>
      <c r="B495" s="9">
        <v>35.939999</v>
      </c>
      <c r="C495" s="9">
        <v>36.169998</v>
      </c>
      <c r="D495" s="9">
        <v>35.5</v>
      </c>
      <c r="E495" s="9">
        <v>35.57</v>
      </c>
      <c r="F495" s="9">
        <v>31.457464</v>
      </c>
      <c r="G495" s="9">
        <v>1.45401E7</v>
      </c>
    </row>
    <row r="496">
      <c r="A496" s="15">
        <v>42942.0</v>
      </c>
      <c r="B496" s="9">
        <v>35.549999</v>
      </c>
      <c r="C496" s="9">
        <v>35.91</v>
      </c>
      <c r="D496" s="9">
        <v>35.400002</v>
      </c>
      <c r="E496" s="9">
        <v>35.619999</v>
      </c>
      <c r="F496" s="9">
        <v>31.501688</v>
      </c>
      <c r="G496" s="9">
        <v>1.08142E7</v>
      </c>
    </row>
    <row r="497">
      <c r="A497" s="15">
        <v>42943.0</v>
      </c>
      <c r="B497" s="9">
        <v>35.52</v>
      </c>
      <c r="C497" s="9">
        <v>35.990002</v>
      </c>
      <c r="D497" s="9">
        <v>35.380001</v>
      </c>
      <c r="E497" s="9">
        <v>35.939999</v>
      </c>
      <c r="F497" s="9">
        <v>31.784685</v>
      </c>
      <c r="G497" s="9">
        <v>1.00065E7</v>
      </c>
    </row>
    <row r="498">
      <c r="A498" s="15">
        <v>42944.0</v>
      </c>
      <c r="B498" s="9">
        <v>35.82</v>
      </c>
      <c r="C498" s="9">
        <v>35.869999</v>
      </c>
      <c r="D498" s="9">
        <v>35.48</v>
      </c>
      <c r="E498" s="9">
        <v>35.77</v>
      </c>
      <c r="F498" s="9">
        <v>31.634348</v>
      </c>
      <c r="G498" s="9">
        <v>7531900.0</v>
      </c>
    </row>
    <row r="499">
      <c r="A499" s="15">
        <v>42947.0</v>
      </c>
      <c r="B499" s="9">
        <v>35.82</v>
      </c>
      <c r="C499" s="9">
        <v>36.299999</v>
      </c>
      <c r="D499" s="9">
        <v>35.790001</v>
      </c>
      <c r="E499" s="9">
        <v>35.98</v>
      </c>
      <c r="F499" s="9">
        <v>31.820066</v>
      </c>
      <c r="G499" s="9">
        <v>1.38555E7</v>
      </c>
    </row>
    <row r="500">
      <c r="A500" s="15">
        <v>42948.0</v>
      </c>
      <c r="B500" s="9">
        <v>35.810001</v>
      </c>
      <c r="C500" s="9">
        <v>35.98</v>
      </c>
      <c r="D500" s="9">
        <v>34.59</v>
      </c>
      <c r="E500" s="9">
        <v>34.759998</v>
      </c>
      <c r="F500" s="9">
        <v>30.741123</v>
      </c>
      <c r="G500" s="9">
        <v>2.15828E7</v>
      </c>
    </row>
    <row r="501">
      <c r="A501" s="15">
        <v>42949.0</v>
      </c>
      <c r="B501" s="9">
        <v>34.639999</v>
      </c>
      <c r="C501" s="9">
        <v>34.990002</v>
      </c>
      <c r="D501" s="9">
        <v>34.619999</v>
      </c>
      <c r="E501" s="9">
        <v>34.82</v>
      </c>
      <c r="F501" s="9">
        <v>30.79418</v>
      </c>
      <c r="G501" s="9">
        <v>9325600.0</v>
      </c>
    </row>
    <row r="502">
      <c r="A502" s="15">
        <v>42950.0</v>
      </c>
      <c r="B502" s="9">
        <v>34.919998</v>
      </c>
      <c r="C502" s="9">
        <v>35.189999</v>
      </c>
      <c r="D502" s="9">
        <v>34.75</v>
      </c>
      <c r="E502" s="9">
        <v>34.77</v>
      </c>
      <c r="F502" s="9">
        <v>30.74996</v>
      </c>
      <c r="G502" s="9">
        <v>1.03676E7</v>
      </c>
    </row>
    <row r="503">
      <c r="A503" s="15">
        <v>42951.0</v>
      </c>
      <c r="B503" s="9">
        <v>34.970001</v>
      </c>
      <c r="C503" s="9">
        <v>35.450001</v>
      </c>
      <c r="D503" s="9">
        <v>34.759998</v>
      </c>
      <c r="E503" s="9">
        <v>35.27</v>
      </c>
      <c r="F503" s="9">
        <v>31.192158</v>
      </c>
      <c r="G503" s="9">
        <v>9160800.0</v>
      </c>
    </row>
    <row r="504">
      <c r="A504" s="15">
        <v>42954.0</v>
      </c>
      <c r="B504" s="9">
        <v>35.16</v>
      </c>
      <c r="C504" s="9">
        <v>35.400002</v>
      </c>
      <c r="D504" s="9">
        <v>35.119999</v>
      </c>
      <c r="E504" s="9">
        <v>35.299999</v>
      </c>
      <c r="F504" s="9">
        <v>31.218683</v>
      </c>
      <c r="G504" s="9">
        <v>8255000.0</v>
      </c>
    </row>
    <row r="505">
      <c r="A505" s="15">
        <v>42955.0</v>
      </c>
      <c r="B505" s="9">
        <v>35.299999</v>
      </c>
      <c r="C505" s="9">
        <v>35.830002</v>
      </c>
      <c r="D505" s="9">
        <v>35.23</v>
      </c>
      <c r="E505" s="9">
        <v>35.389999</v>
      </c>
      <c r="F505" s="9">
        <v>31.298277</v>
      </c>
      <c r="G505" s="9">
        <v>9024200.0</v>
      </c>
    </row>
    <row r="506">
      <c r="A506" s="15">
        <v>42956.0</v>
      </c>
      <c r="B506" s="9">
        <v>35.150002</v>
      </c>
      <c r="C506" s="9">
        <v>35.439999</v>
      </c>
      <c r="D506" s="9">
        <v>35.07</v>
      </c>
      <c r="E506" s="9">
        <v>35.279999</v>
      </c>
      <c r="F506" s="9">
        <v>31.200994</v>
      </c>
      <c r="G506" s="9">
        <v>8260500.0</v>
      </c>
    </row>
    <row r="507">
      <c r="A507" s="15">
        <v>42957.0</v>
      </c>
      <c r="B507" s="9">
        <v>35.200001</v>
      </c>
      <c r="C507" s="9">
        <v>35.299999</v>
      </c>
      <c r="D507" s="9">
        <v>34.869999</v>
      </c>
      <c r="E507" s="9">
        <v>34.880001</v>
      </c>
      <c r="F507" s="9">
        <v>30.847244</v>
      </c>
      <c r="G507" s="9">
        <v>9628300.0</v>
      </c>
    </row>
    <row r="508">
      <c r="A508" s="15">
        <v>42958.0</v>
      </c>
      <c r="B508" s="9">
        <v>34.970001</v>
      </c>
      <c r="C508" s="9">
        <v>35.209999</v>
      </c>
      <c r="D508" s="9">
        <v>34.860001</v>
      </c>
      <c r="E508" s="9">
        <v>34.93</v>
      </c>
      <c r="F508" s="9">
        <v>30.891464</v>
      </c>
      <c r="G508" s="9">
        <v>6821400.0</v>
      </c>
    </row>
    <row r="509">
      <c r="A509" s="15">
        <v>42961.0</v>
      </c>
      <c r="B509" s="9">
        <v>35.16</v>
      </c>
      <c r="C509" s="9">
        <v>35.560001</v>
      </c>
      <c r="D509" s="9">
        <v>35.049999</v>
      </c>
      <c r="E509" s="9">
        <v>35.470001</v>
      </c>
      <c r="F509" s="9">
        <v>31.369026</v>
      </c>
      <c r="G509" s="9">
        <v>7366800.0</v>
      </c>
    </row>
    <row r="510">
      <c r="A510" s="15">
        <v>42962.0</v>
      </c>
      <c r="B510" s="9">
        <v>35.560001</v>
      </c>
      <c r="C510" s="9">
        <v>35.860001</v>
      </c>
      <c r="D510" s="9">
        <v>35.419998</v>
      </c>
      <c r="E510" s="9">
        <v>35.540001</v>
      </c>
      <c r="F510" s="9">
        <v>31.430937</v>
      </c>
      <c r="G510" s="9">
        <v>6017100.0</v>
      </c>
    </row>
    <row r="511">
      <c r="A511" s="15">
        <v>42963.0</v>
      </c>
      <c r="B511" s="9">
        <v>35.650002</v>
      </c>
      <c r="C511" s="9">
        <v>35.77</v>
      </c>
      <c r="D511" s="9">
        <v>35.52</v>
      </c>
      <c r="E511" s="9">
        <v>35.75</v>
      </c>
      <c r="F511" s="9">
        <v>31.616657</v>
      </c>
      <c r="G511" s="9">
        <v>6927300.0</v>
      </c>
    </row>
    <row r="512">
      <c r="A512" s="15">
        <v>42964.0</v>
      </c>
      <c r="B512" s="9">
        <v>35.610001</v>
      </c>
      <c r="C512" s="9">
        <v>35.66</v>
      </c>
      <c r="D512" s="9">
        <v>34.970001</v>
      </c>
      <c r="E512" s="9">
        <v>35.0</v>
      </c>
      <c r="F512" s="9">
        <v>30.953371</v>
      </c>
      <c r="G512" s="9">
        <v>7274700.0</v>
      </c>
    </row>
    <row r="513">
      <c r="A513" s="15">
        <v>42965.0</v>
      </c>
      <c r="B513" s="9">
        <v>34.900002</v>
      </c>
      <c r="C513" s="9">
        <v>35.060001</v>
      </c>
      <c r="D513" s="9">
        <v>34.610001</v>
      </c>
      <c r="E513" s="9">
        <v>34.830002</v>
      </c>
      <c r="F513" s="9">
        <v>30.80303</v>
      </c>
      <c r="G513" s="9">
        <v>7193500.0</v>
      </c>
    </row>
    <row r="514">
      <c r="A514" s="15">
        <v>42968.0</v>
      </c>
      <c r="B514" s="9">
        <v>34.900002</v>
      </c>
      <c r="C514" s="9">
        <v>35.060001</v>
      </c>
      <c r="D514" s="9">
        <v>34.779999</v>
      </c>
      <c r="E514" s="9">
        <v>34.91</v>
      </c>
      <c r="F514" s="9">
        <v>30.873775</v>
      </c>
      <c r="G514" s="9">
        <v>6010400.0</v>
      </c>
    </row>
    <row r="515">
      <c r="A515" s="15">
        <v>42969.0</v>
      </c>
      <c r="B515" s="9">
        <v>35.0</v>
      </c>
      <c r="C515" s="9">
        <v>35.419998</v>
      </c>
      <c r="D515" s="9">
        <v>34.970001</v>
      </c>
      <c r="E515" s="9">
        <v>35.299999</v>
      </c>
      <c r="F515" s="9">
        <v>31.218683</v>
      </c>
      <c r="G515" s="9">
        <v>7815100.0</v>
      </c>
    </row>
    <row r="516">
      <c r="A516" s="15">
        <v>42970.0</v>
      </c>
      <c r="B516" s="9">
        <v>35.27</v>
      </c>
      <c r="C516" s="9">
        <v>35.66</v>
      </c>
      <c r="D516" s="9">
        <v>35.119999</v>
      </c>
      <c r="E516" s="9">
        <v>35.490002</v>
      </c>
      <c r="F516" s="9">
        <v>31.386717</v>
      </c>
      <c r="G516" s="9">
        <v>6430500.0</v>
      </c>
    </row>
    <row r="517">
      <c r="A517" s="15">
        <v>42971.0</v>
      </c>
      <c r="B517" s="9">
        <v>35.639999</v>
      </c>
      <c r="C517" s="9">
        <v>35.73</v>
      </c>
      <c r="D517" s="9">
        <v>35.450001</v>
      </c>
      <c r="E517" s="9">
        <v>35.52</v>
      </c>
      <c r="F517" s="9">
        <v>31.413254</v>
      </c>
      <c r="G517" s="9">
        <v>4955500.0</v>
      </c>
    </row>
    <row r="518">
      <c r="A518" s="15">
        <v>42972.0</v>
      </c>
      <c r="B518" s="9">
        <v>35.540001</v>
      </c>
      <c r="C518" s="9">
        <v>35.880001</v>
      </c>
      <c r="D518" s="9">
        <v>35.540001</v>
      </c>
      <c r="E518" s="9">
        <v>35.599998</v>
      </c>
      <c r="F518" s="9">
        <v>31.483999</v>
      </c>
      <c r="G518" s="9">
        <v>6685100.0</v>
      </c>
    </row>
    <row r="519">
      <c r="A519" s="15">
        <v>42975.0</v>
      </c>
      <c r="B519" s="9">
        <v>35.68</v>
      </c>
      <c r="C519" s="9">
        <v>35.779999</v>
      </c>
      <c r="D519" s="9">
        <v>35.299999</v>
      </c>
      <c r="E519" s="9">
        <v>35.509998</v>
      </c>
      <c r="F519" s="9">
        <v>31.404404</v>
      </c>
      <c r="G519" s="9">
        <v>8008800.0</v>
      </c>
    </row>
    <row r="520">
      <c r="A520" s="15">
        <v>42976.0</v>
      </c>
      <c r="B520" s="9">
        <v>35.349998</v>
      </c>
      <c r="C520" s="9">
        <v>35.549999</v>
      </c>
      <c r="D520" s="9">
        <v>35.209999</v>
      </c>
      <c r="E520" s="9">
        <v>35.52</v>
      </c>
      <c r="F520" s="9">
        <v>31.413254</v>
      </c>
      <c r="G520" s="9">
        <v>5520400.0</v>
      </c>
    </row>
    <row r="521">
      <c r="A521" s="15">
        <v>42977.0</v>
      </c>
      <c r="B521" s="9">
        <v>35.540001</v>
      </c>
      <c r="C521" s="9">
        <v>35.84</v>
      </c>
      <c r="D521" s="9">
        <v>35.41</v>
      </c>
      <c r="E521" s="9">
        <v>35.82</v>
      </c>
      <c r="F521" s="9">
        <v>31.678562</v>
      </c>
      <c r="G521" s="9">
        <v>7263800.0</v>
      </c>
    </row>
    <row r="522">
      <c r="A522" s="15">
        <v>42978.0</v>
      </c>
      <c r="B522" s="9">
        <v>35.900002</v>
      </c>
      <c r="C522" s="9">
        <v>36.740002</v>
      </c>
      <c r="D522" s="9">
        <v>35.900002</v>
      </c>
      <c r="E522" s="9">
        <v>36.540001</v>
      </c>
      <c r="F522" s="9">
        <v>32.315323</v>
      </c>
      <c r="G522" s="9">
        <v>1.35978E7</v>
      </c>
    </row>
    <row r="523">
      <c r="A523" s="15">
        <v>42979.0</v>
      </c>
      <c r="B523" s="9">
        <v>36.73</v>
      </c>
      <c r="C523" s="9">
        <v>37.75</v>
      </c>
      <c r="D523" s="9">
        <v>36.650002</v>
      </c>
      <c r="E523" s="9">
        <v>37.360001</v>
      </c>
      <c r="F523" s="9">
        <v>33.040516</v>
      </c>
      <c r="G523" s="9">
        <v>1.7975E7</v>
      </c>
    </row>
    <row r="524">
      <c r="A524" s="15">
        <v>42983.0</v>
      </c>
      <c r="B524" s="9">
        <v>37.290001</v>
      </c>
      <c r="C524" s="9">
        <v>37.43</v>
      </c>
      <c r="D524" s="9">
        <v>36.869999</v>
      </c>
      <c r="E524" s="9">
        <v>37.23</v>
      </c>
      <c r="F524" s="9">
        <v>32.925541</v>
      </c>
      <c r="G524" s="9">
        <v>1.27148E7</v>
      </c>
    </row>
    <row r="525">
      <c r="A525" s="15">
        <v>42984.0</v>
      </c>
      <c r="B525" s="9">
        <v>37.509998</v>
      </c>
      <c r="C525" s="9">
        <v>37.740002</v>
      </c>
      <c r="D525" s="9">
        <v>37.330002</v>
      </c>
      <c r="E525" s="9">
        <v>37.669998</v>
      </c>
      <c r="F525" s="9">
        <v>33.658211</v>
      </c>
      <c r="G525" s="9">
        <v>1.23591E7</v>
      </c>
    </row>
    <row r="526">
      <c r="A526" s="15">
        <v>42985.0</v>
      </c>
      <c r="B526" s="9">
        <v>37.400002</v>
      </c>
      <c r="C526" s="9">
        <v>37.43</v>
      </c>
      <c r="D526" s="9">
        <v>36.700001</v>
      </c>
      <c r="E526" s="9">
        <v>36.91</v>
      </c>
      <c r="F526" s="9">
        <v>33.315228</v>
      </c>
      <c r="G526" s="9">
        <v>1.43275E7</v>
      </c>
    </row>
    <row r="527">
      <c r="A527" s="15">
        <v>42986.0</v>
      </c>
      <c r="B527" s="9">
        <v>36.799999</v>
      </c>
      <c r="C527" s="9">
        <v>37.040001</v>
      </c>
      <c r="D527" s="9">
        <v>36.619999</v>
      </c>
      <c r="E527" s="9">
        <v>37.0</v>
      </c>
      <c r="F527" s="9">
        <v>33.396461</v>
      </c>
      <c r="G527" s="9">
        <v>8180900.0</v>
      </c>
    </row>
    <row r="528">
      <c r="A528" s="15">
        <v>42989.0</v>
      </c>
      <c r="B528" s="9">
        <v>37.110001</v>
      </c>
      <c r="C528" s="9">
        <v>37.48</v>
      </c>
      <c r="D528" s="9">
        <v>37.040001</v>
      </c>
      <c r="E528" s="9">
        <v>37.349998</v>
      </c>
      <c r="F528" s="9">
        <v>33.712364</v>
      </c>
      <c r="G528" s="9">
        <v>1.34998E7</v>
      </c>
    </row>
    <row r="529">
      <c r="A529" s="15">
        <v>42990.0</v>
      </c>
      <c r="B529" s="9">
        <v>37.41</v>
      </c>
      <c r="C529" s="9">
        <v>38.0</v>
      </c>
      <c r="D529" s="9">
        <v>37.349998</v>
      </c>
      <c r="E529" s="9">
        <v>37.889999</v>
      </c>
      <c r="F529" s="9">
        <v>34.199776</v>
      </c>
      <c r="G529" s="9">
        <v>1.08053E7</v>
      </c>
    </row>
    <row r="530">
      <c r="A530" s="15">
        <v>42991.0</v>
      </c>
      <c r="B530" s="9">
        <v>37.880001</v>
      </c>
      <c r="C530" s="9">
        <v>38.279999</v>
      </c>
      <c r="D530" s="9">
        <v>37.82</v>
      </c>
      <c r="E530" s="9">
        <v>38.209999</v>
      </c>
      <c r="F530" s="9">
        <v>34.488609</v>
      </c>
      <c r="G530" s="9">
        <v>1.0644E7</v>
      </c>
    </row>
    <row r="531">
      <c r="A531" s="15">
        <v>42992.0</v>
      </c>
      <c r="B531" s="9">
        <v>38.189999</v>
      </c>
      <c r="C531" s="9">
        <v>39.18</v>
      </c>
      <c r="D531" s="9">
        <v>38.110001</v>
      </c>
      <c r="E531" s="9">
        <v>38.790001</v>
      </c>
      <c r="F531" s="9">
        <v>35.012127</v>
      </c>
      <c r="G531" s="9">
        <v>1.75286E7</v>
      </c>
    </row>
    <row r="532">
      <c r="A532" s="15">
        <v>42993.0</v>
      </c>
      <c r="B532" s="9">
        <v>38.740002</v>
      </c>
      <c r="C532" s="9">
        <v>39.029999</v>
      </c>
      <c r="D532" s="9">
        <v>38.639999</v>
      </c>
      <c r="E532" s="9">
        <v>38.880001</v>
      </c>
      <c r="F532" s="9">
        <v>35.093361</v>
      </c>
      <c r="G532" s="9">
        <v>2.53539E7</v>
      </c>
    </row>
    <row r="533">
      <c r="A533" s="15">
        <v>42996.0</v>
      </c>
      <c r="B533" s="9">
        <v>38.900002</v>
      </c>
      <c r="C533" s="9">
        <v>38.98</v>
      </c>
      <c r="D533" s="9">
        <v>38.549999</v>
      </c>
      <c r="E533" s="9">
        <v>38.59</v>
      </c>
      <c r="F533" s="9">
        <v>34.8316</v>
      </c>
      <c r="G533" s="9">
        <v>1.23611E7</v>
      </c>
    </row>
    <row r="534">
      <c r="A534" s="15">
        <v>42997.0</v>
      </c>
      <c r="B534" s="9">
        <v>38.540001</v>
      </c>
      <c r="C534" s="9">
        <v>38.869999</v>
      </c>
      <c r="D534" s="9">
        <v>38.540001</v>
      </c>
      <c r="E534" s="9">
        <v>38.700001</v>
      </c>
      <c r="F534" s="9">
        <v>34.930889</v>
      </c>
      <c r="G534" s="9">
        <v>1.1546E7</v>
      </c>
    </row>
    <row r="535">
      <c r="A535" s="15">
        <v>42998.0</v>
      </c>
      <c r="B535" s="9">
        <v>38.860001</v>
      </c>
      <c r="C535" s="9">
        <v>39.0</v>
      </c>
      <c r="D535" s="9">
        <v>38.689999</v>
      </c>
      <c r="E535" s="9">
        <v>38.880001</v>
      </c>
      <c r="F535" s="9">
        <v>35.093361</v>
      </c>
      <c r="G535" s="9">
        <v>1.71883E7</v>
      </c>
    </row>
    <row r="536">
      <c r="A536" s="15">
        <v>42999.0</v>
      </c>
      <c r="B536" s="9">
        <v>38.860001</v>
      </c>
      <c r="C536" s="9">
        <v>39.240002</v>
      </c>
      <c r="D536" s="9">
        <v>38.860001</v>
      </c>
      <c r="E536" s="9">
        <v>39.099998</v>
      </c>
      <c r="F536" s="9">
        <v>35.291939</v>
      </c>
      <c r="G536" s="9">
        <v>1.40465E7</v>
      </c>
    </row>
    <row r="537">
      <c r="A537" s="15">
        <v>43000.0</v>
      </c>
      <c r="B537" s="9">
        <v>39.299999</v>
      </c>
      <c r="C537" s="9">
        <v>39.540001</v>
      </c>
      <c r="D537" s="9">
        <v>39.18</v>
      </c>
      <c r="E537" s="9">
        <v>39.419998</v>
      </c>
      <c r="F537" s="9">
        <v>35.580761</v>
      </c>
      <c r="G537" s="9">
        <v>1.26706E7</v>
      </c>
    </row>
    <row r="538">
      <c r="A538" s="15">
        <v>43003.0</v>
      </c>
      <c r="B538" s="9">
        <v>40.189999</v>
      </c>
      <c r="C538" s="9">
        <v>40.639999</v>
      </c>
      <c r="D538" s="9">
        <v>40.0</v>
      </c>
      <c r="E538" s="9">
        <v>40.299999</v>
      </c>
      <c r="F538" s="9">
        <v>36.375061</v>
      </c>
      <c r="G538" s="9">
        <v>2.15444E7</v>
      </c>
    </row>
    <row r="539">
      <c r="A539" s="15">
        <v>43004.0</v>
      </c>
      <c r="B539" s="9">
        <v>40.330002</v>
      </c>
      <c r="C539" s="9">
        <v>40.619999</v>
      </c>
      <c r="D539" s="9">
        <v>40.18</v>
      </c>
      <c r="E539" s="9">
        <v>40.259998</v>
      </c>
      <c r="F539" s="9">
        <v>36.338951</v>
      </c>
      <c r="G539" s="9">
        <v>1.42566E7</v>
      </c>
    </row>
    <row r="540">
      <c r="A540" s="15">
        <v>43005.0</v>
      </c>
      <c r="B540" s="9">
        <v>40.310001</v>
      </c>
      <c r="C540" s="9">
        <v>40.689999</v>
      </c>
      <c r="D540" s="9">
        <v>40.16</v>
      </c>
      <c r="E540" s="9">
        <v>40.580002</v>
      </c>
      <c r="F540" s="9">
        <v>36.627792</v>
      </c>
      <c r="G540" s="9">
        <v>9750700.0</v>
      </c>
    </row>
    <row r="541">
      <c r="A541" s="15">
        <v>43006.0</v>
      </c>
      <c r="B541" s="9">
        <v>40.48</v>
      </c>
      <c r="C541" s="9">
        <v>40.580002</v>
      </c>
      <c r="D541" s="9">
        <v>40.369999</v>
      </c>
      <c r="E541" s="9">
        <v>40.580002</v>
      </c>
      <c r="F541" s="9">
        <v>36.627792</v>
      </c>
      <c r="G541" s="9">
        <v>9646200.0</v>
      </c>
    </row>
    <row r="542">
      <c r="A542" s="15">
        <v>43007.0</v>
      </c>
      <c r="B542" s="9">
        <v>40.560001</v>
      </c>
      <c r="C542" s="9">
        <v>40.669998</v>
      </c>
      <c r="D542" s="9">
        <v>40.27</v>
      </c>
      <c r="E542" s="9">
        <v>40.380001</v>
      </c>
      <c r="F542" s="9">
        <v>36.447269</v>
      </c>
      <c r="G542" s="9">
        <v>8919400.0</v>
      </c>
    </row>
    <row r="543">
      <c r="A543" s="15">
        <v>43010.0</v>
      </c>
      <c r="B543" s="9">
        <v>41.009998</v>
      </c>
      <c r="C543" s="9">
        <v>42.48</v>
      </c>
      <c r="D543" s="9">
        <v>40.799999</v>
      </c>
      <c r="E543" s="9">
        <v>42.150002</v>
      </c>
      <c r="F543" s="9">
        <v>38.044888</v>
      </c>
      <c r="G543" s="9">
        <v>3.38174E7</v>
      </c>
    </row>
    <row r="544">
      <c r="A544" s="15">
        <v>43011.0</v>
      </c>
      <c r="B544" s="9">
        <v>43.119999</v>
      </c>
      <c r="C544" s="9">
        <v>43.700001</v>
      </c>
      <c r="D544" s="9">
        <v>43.0</v>
      </c>
      <c r="E544" s="9">
        <v>43.450001</v>
      </c>
      <c r="F544" s="9">
        <v>39.218273</v>
      </c>
      <c r="G544" s="9">
        <v>3.10583E7</v>
      </c>
    </row>
    <row r="545">
      <c r="A545" s="15">
        <v>43012.0</v>
      </c>
      <c r="B545" s="9">
        <v>43.349998</v>
      </c>
      <c r="C545" s="9">
        <v>43.939999</v>
      </c>
      <c r="D545" s="9">
        <v>43.200001</v>
      </c>
      <c r="E545" s="9">
        <v>43.779999</v>
      </c>
      <c r="F545" s="9">
        <v>39.516136</v>
      </c>
      <c r="G545" s="9">
        <v>1.34587E7</v>
      </c>
    </row>
    <row r="546">
      <c r="A546" s="15">
        <v>43013.0</v>
      </c>
      <c r="B546" s="9">
        <v>43.900002</v>
      </c>
      <c r="C546" s="9">
        <v>44.080002</v>
      </c>
      <c r="D546" s="9">
        <v>43.68</v>
      </c>
      <c r="E546" s="9">
        <v>43.849998</v>
      </c>
      <c r="F546" s="9">
        <v>39.579311</v>
      </c>
      <c r="G546" s="9">
        <v>1.66614E7</v>
      </c>
    </row>
    <row r="547">
      <c r="A547" s="15">
        <v>43014.0</v>
      </c>
      <c r="B547" s="9">
        <v>44.040001</v>
      </c>
      <c r="C547" s="9">
        <v>45.169998</v>
      </c>
      <c r="D547" s="9">
        <v>44.0</v>
      </c>
      <c r="E547" s="9">
        <v>44.93</v>
      </c>
      <c r="F547" s="9">
        <v>40.554131</v>
      </c>
      <c r="G547" s="9">
        <v>2.10246E7</v>
      </c>
    </row>
    <row r="548">
      <c r="A548" s="15">
        <v>43017.0</v>
      </c>
      <c r="B548" s="9">
        <v>45.029999</v>
      </c>
      <c r="C548" s="9">
        <v>45.43</v>
      </c>
      <c r="D548" s="9">
        <v>44.93</v>
      </c>
      <c r="E548" s="9">
        <v>45.330002</v>
      </c>
      <c r="F548" s="9">
        <v>40.915176</v>
      </c>
      <c r="G548" s="9">
        <v>1.09324E7</v>
      </c>
    </row>
    <row r="549">
      <c r="A549" s="15">
        <v>43018.0</v>
      </c>
      <c r="B549" s="9">
        <v>45.290001</v>
      </c>
      <c r="C549" s="9">
        <v>45.400002</v>
      </c>
      <c r="D549" s="9">
        <v>44.860001</v>
      </c>
      <c r="E549" s="9">
        <v>45.209999</v>
      </c>
      <c r="F549" s="9">
        <v>40.806862</v>
      </c>
      <c r="G549" s="9">
        <v>1.40292E7</v>
      </c>
    </row>
    <row r="550">
      <c r="A550" s="15">
        <v>43019.0</v>
      </c>
      <c r="B550" s="9">
        <v>45.299999</v>
      </c>
      <c r="C550" s="9">
        <v>45.59</v>
      </c>
      <c r="D550" s="9">
        <v>45.080002</v>
      </c>
      <c r="E550" s="9">
        <v>45.470001</v>
      </c>
      <c r="F550" s="9">
        <v>41.041538</v>
      </c>
      <c r="G550" s="9">
        <v>1.33539E7</v>
      </c>
    </row>
    <row r="551">
      <c r="A551" s="15">
        <v>43020.0</v>
      </c>
      <c r="B551" s="9">
        <v>44.970001</v>
      </c>
      <c r="C551" s="9">
        <v>45.43</v>
      </c>
      <c r="D551" s="9">
        <v>44.150002</v>
      </c>
      <c r="E551" s="9">
        <v>44.889999</v>
      </c>
      <c r="F551" s="9">
        <v>40.518021</v>
      </c>
      <c r="G551" s="9">
        <v>1.56651E7</v>
      </c>
    </row>
    <row r="552">
      <c r="A552" s="15">
        <v>43021.0</v>
      </c>
      <c r="B552" s="9">
        <v>45.279999</v>
      </c>
      <c r="C552" s="9">
        <v>46.110001</v>
      </c>
      <c r="D552" s="9">
        <v>45.0</v>
      </c>
      <c r="E552" s="9">
        <v>45.880001</v>
      </c>
      <c r="F552" s="9">
        <v>41.41161</v>
      </c>
      <c r="G552" s="9">
        <v>1.39321E7</v>
      </c>
    </row>
    <row r="553">
      <c r="A553" s="15">
        <v>43024.0</v>
      </c>
      <c r="B553" s="9">
        <v>45.77</v>
      </c>
      <c r="C553" s="9">
        <v>45.860001</v>
      </c>
      <c r="D553" s="9">
        <v>45.349998</v>
      </c>
      <c r="E553" s="9">
        <v>45.759998</v>
      </c>
      <c r="F553" s="9">
        <v>41.303291</v>
      </c>
      <c r="G553" s="9">
        <v>8861500.0</v>
      </c>
    </row>
    <row r="554">
      <c r="A554" s="15">
        <v>43025.0</v>
      </c>
      <c r="B554" s="9">
        <v>45.799999</v>
      </c>
      <c r="C554" s="9">
        <v>46.060001</v>
      </c>
      <c r="D554" s="9">
        <v>44.959999</v>
      </c>
      <c r="E554" s="9">
        <v>45.02</v>
      </c>
      <c r="F554" s="9">
        <v>40.635368</v>
      </c>
      <c r="G554" s="9">
        <v>1.47005E7</v>
      </c>
    </row>
    <row r="555">
      <c r="A555" s="15">
        <v>43026.0</v>
      </c>
      <c r="B555" s="9">
        <v>45.279999</v>
      </c>
      <c r="C555" s="9">
        <v>45.59</v>
      </c>
      <c r="D555" s="9">
        <v>45.029999</v>
      </c>
      <c r="E555" s="9">
        <v>45.119999</v>
      </c>
      <c r="F555" s="9">
        <v>40.725624</v>
      </c>
      <c r="G555" s="9">
        <v>1.08837E7</v>
      </c>
    </row>
    <row r="556">
      <c r="A556" s="15">
        <v>43027.0</v>
      </c>
      <c r="B556" s="9">
        <v>44.75</v>
      </c>
      <c r="C556" s="9">
        <v>45.400002</v>
      </c>
      <c r="D556" s="9">
        <v>44.560001</v>
      </c>
      <c r="E556" s="9">
        <v>45.349998</v>
      </c>
      <c r="F556" s="9">
        <v>40.933224</v>
      </c>
      <c r="G556" s="9">
        <v>1.30516E7</v>
      </c>
    </row>
    <row r="557">
      <c r="A557" s="15">
        <v>43028.0</v>
      </c>
      <c r="B557" s="9">
        <v>45.5</v>
      </c>
      <c r="C557" s="9">
        <v>45.73</v>
      </c>
      <c r="D557" s="9">
        <v>45.139999</v>
      </c>
      <c r="E557" s="9">
        <v>45.610001</v>
      </c>
      <c r="F557" s="9">
        <v>41.167904</v>
      </c>
      <c r="G557" s="9">
        <v>1.22032E7</v>
      </c>
    </row>
    <row r="558">
      <c r="A558" s="15">
        <v>43031.0</v>
      </c>
      <c r="B558" s="9">
        <v>45.540001</v>
      </c>
      <c r="C558" s="9">
        <v>45.810001</v>
      </c>
      <c r="D558" s="9">
        <v>45.150002</v>
      </c>
      <c r="E558" s="9">
        <v>45.150002</v>
      </c>
      <c r="F558" s="9">
        <v>40.752708</v>
      </c>
      <c r="G558" s="9">
        <v>1.07808E7</v>
      </c>
    </row>
    <row r="559">
      <c r="A559" s="15">
        <v>43032.0</v>
      </c>
      <c r="B559" s="9">
        <v>45.91</v>
      </c>
      <c r="C559" s="9">
        <v>46.759998</v>
      </c>
      <c r="D559" s="9">
        <v>45.720001</v>
      </c>
      <c r="E559" s="9">
        <v>46.48</v>
      </c>
      <c r="F559" s="9">
        <v>41.953167</v>
      </c>
      <c r="G559" s="9">
        <v>2.79091E7</v>
      </c>
    </row>
    <row r="560">
      <c r="A560" s="15">
        <v>43033.0</v>
      </c>
      <c r="B560" s="9">
        <v>45.700001</v>
      </c>
      <c r="C560" s="9">
        <v>45.970001</v>
      </c>
      <c r="D560" s="9">
        <v>44.77</v>
      </c>
      <c r="E560" s="9">
        <v>45.119999</v>
      </c>
      <c r="F560" s="9">
        <v>40.725624</v>
      </c>
      <c r="G560" s="9">
        <v>1.80626E7</v>
      </c>
    </row>
    <row r="561">
      <c r="A561" s="15">
        <v>43034.0</v>
      </c>
      <c r="B561" s="9">
        <v>45.189999</v>
      </c>
      <c r="C561" s="9">
        <v>45.639999</v>
      </c>
      <c r="D561" s="9">
        <v>45.099998</v>
      </c>
      <c r="E561" s="9">
        <v>45.25</v>
      </c>
      <c r="F561" s="9">
        <v>40.842964</v>
      </c>
      <c r="G561" s="9">
        <v>9650200.0</v>
      </c>
    </row>
    <row r="562">
      <c r="A562" s="15">
        <v>43035.0</v>
      </c>
      <c r="B562" s="9">
        <v>45.139999</v>
      </c>
      <c r="C562" s="9">
        <v>45.169998</v>
      </c>
      <c r="D562" s="9">
        <v>44.099998</v>
      </c>
      <c r="E562" s="9">
        <v>44.639999</v>
      </c>
      <c r="F562" s="9">
        <v>40.29237</v>
      </c>
      <c r="G562" s="9">
        <v>1.1875E7</v>
      </c>
    </row>
    <row r="563">
      <c r="A563" s="15">
        <v>43038.0</v>
      </c>
      <c r="B563" s="9">
        <v>43.040001</v>
      </c>
      <c r="C563" s="9">
        <v>43.810001</v>
      </c>
      <c r="D563" s="9">
        <v>42.259998</v>
      </c>
      <c r="E563" s="9">
        <v>43.369999</v>
      </c>
      <c r="F563" s="9">
        <v>39.146061</v>
      </c>
      <c r="G563" s="9">
        <v>2.37911E7</v>
      </c>
    </row>
    <row r="564">
      <c r="A564" s="15">
        <v>43039.0</v>
      </c>
      <c r="B564" s="9">
        <v>43.23</v>
      </c>
      <c r="C564" s="9">
        <v>43.669998</v>
      </c>
      <c r="D564" s="9">
        <v>42.959999</v>
      </c>
      <c r="E564" s="9">
        <v>42.98</v>
      </c>
      <c r="F564" s="9">
        <v>38.794048</v>
      </c>
      <c r="G564" s="9">
        <v>1.3239E7</v>
      </c>
    </row>
    <row r="565">
      <c r="A565" s="15">
        <v>43040.0</v>
      </c>
      <c r="B565" s="9">
        <v>42.720001</v>
      </c>
      <c r="C565" s="9">
        <v>43.369999</v>
      </c>
      <c r="D565" s="9">
        <v>41.900002</v>
      </c>
      <c r="E565" s="9">
        <v>43.130001</v>
      </c>
      <c r="F565" s="9">
        <v>38.92944</v>
      </c>
      <c r="G565" s="9">
        <v>1.47013E7</v>
      </c>
    </row>
    <row r="566">
      <c r="A566" s="15">
        <v>43041.0</v>
      </c>
      <c r="B566" s="9">
        <v>43.299999</v>
      </c>
      <c r="C566" s="9">
        <v>43.299999</v>
      </c>
      <c r="D566" s="9">
        <v>42.459999</v>
      </c>
      <c r="E566" s="9">
        <v>42.599998</v>
      </c>
      <c r="F566" s="9">
        <v>38.451054</v>
      </c>
      <c r="G566" s="9">
        <v>1.20063E7</v>
      </c>
    </row>
    <row r="567">
      <c r="A567" s="15">
        <v>43042.0</v>
      </c>
      <c r="B567" s="9">
        <v>42.599998</v>
      </c>
      <c r="C567" s="9">
        <v>42.73</v>
      </c>
      <c r="D567" s="9">
        <v>42.189999</v>
      </c>
      <c r="E567" s="9">
        <v>42.34</v>
      </c>
      <c r="F567" s="9">
        <v>38.216377</v>
      </c>
      <c r="G567" s="9">
        <v>9848700.0</v>
      </c>
    </row>
    <row r="568">
      <c r="A568" s="15">
        <v>43045.0</v>
      </c>
      <c r="B568" s="9">
        <v>42.299999</v>
      </c>
      <c r="C568" s="9">
        <v>42.360001</v>
      </c>
      <c r="D568" s="9">
        <v>41.349998</v>
      </c>
      <c r="E568" s="9">
        <v>42.139999</v>
      </c>
      <c r="F568" s="9">
        <v>38.035854</v>
      </c>
      <c r="G568" s="9">
        <v>1.41737E7</v>
      </c>
    </row>
    <row r="569">
      <c r="A569" s="15">
        <v>43046.0</v>
      </c>
      <c r="B569" s="9">
        <v>42.150002</v>
      </c>
      <c r="C569" s="9">
        <v>42.41</v>
      </c>
      <c r="D569" s="9">
        <v>41.59</v>
      </c>
      <c r="E569" s="9">
        <v>41.700001</v>
      </c>
      <c r="F569" s="9">
        <v>37.638714</v>
      </c>
      <c r="G569" s="9">
        <v>8881300.0</v>
      </c>
    </row>
    <row r="570">
      <c r="A570" s="15">
        <v>43047.0</v>
      </c>
      <c r="B570" s="9">
        <v>41.860001</v>
      </c>
      <c r="C570" s="9">
        <v>42.119999</v>
      </c>
      <c r="D570" s="9">
        <v>41.529999</v>
      </c>
      <c r="E570" s="9">
        <v>42.110001</v>
      </c>
      <c r="F570" s="9">
        <v>38.008778</v>
      </c>
      <c r="G570" s="9">
        <v>1.42216E7</v>
      </c>
    </row>
    <row r="571">
      <c r="A571" s="15">
        <v>43048.0</v>
      </c>
      <c r="B571" s="9">
        <v>42.040001</v>
      </c>
      <c r="C571" s="9">
        <v>42.16</v>
      </c>
      <c r="D571" s="9">
        <v>41.619999</v>
      </c>
      <c r="E571" s="9">
        <v>42.110001</v>
      </c>
      <c r="F571" s="9">
        <v>38.008778</v>
      </c>
      <c r="G571" s="9">
        <v>8897200.0</v>
      </c>
    </row>
    <row r="572">
      <c r="A572" s="15">
        <v>43049.0</v>
      </c>
      <c r="B572" s="9">
        <v>42.139999</v>
      </c>
      <c r="C572" s="9">
        <v>43.0</v>
      </c>
      <c r="D572" s="9">
        <v>42.060001</v>
      </c>
      <c r="E572" s="9">
        <v>42.66</v>
      </c>
      <c r="F572" s="9">
        <v>38.505207</v>
      </c>
      <c r="G572" s="9">
        <v>1.41021E7</v>
      </c>
    </row>
    <row r="573">
      <c r="A573" s="15">
        <v>43052.0</v>
      </c>
      <c r="B573" s="9">
        <v>42.599998</v>
      </c>
      <c r="C573" s="9">
        <v>43.630001</v>
      </c>
      <c r="D573" s="9">
        <v>42.549999</v>
      </c>
      <c r="E573" s="9">
        <v>43.57</v>
      </c>
      <c r="F573" s="9">
        <v>39.326584</v>
      </c>
      <c r="G573" s="9">
        <v>1.17311E7</v>
      </c>
    </row>
    <row r="574">
      <c r="A574" s="15">
        <v>43053.0</v>
      </c>
      <c r="B574" s="9">
        <v>43.150002</v>
      </c>
      <c r="C574" s="9">
        <v>43.450001</v>
      </c>
      <c r="D574" s="9">
        <v>42.740002</v>
      </c>
      <c r="E574" s="9">
        <v>43.0</v>
      </c>
      <c r="F574" s="9">
        <v>38.812103</v>
      </c>
      <c r="G574" s="9">
        <v>9433400.0</v>
      </c>
    </row>
    <row r="575">
      <c r="A575" s="15">
        <v>43054.0</v>
      </c>
      <c r="B575" s="9">
        <v>42.73</v>
      </c>
      <c r="C575" s="9">
        <v>43.040001</v>
      </c>
      <c r="D575" s="9">
        <v>42.099998</v>
      </c>
      <c r="E575" s="9">
        <v>42.860001</v>
      </c>
      <c r="F575" s="9">
        <v>38.685734</v>
      </c>
      <c r="G575" s="9">
        <v>1.362E7</v>
      </c>
    </row>
    <row r="576">
      <c r="A576" s="15">
        <v>43055.0</v>
      </c>
      <c r="B576" s="9">
        <v>43.040001</v>
      </c>
      <c r="C576" s="9">
        <v>43.630001</v>
      </c>
      <c r="D576" s="9">
        <v>42.799999</v>
      </c>
      <c r="E576" s="9">
        <v>43.599998</v>
      </c>
      <c r="F576" s="9">
        <v>39.353661</v>
      </c>
      <c r="G576" s="9">
        <v>1.12474E7</v>
      </c>
    </row>
    <row r="577">
      <c r="A577" s="15">
        <v>43056.0</v>
      </c>
      <c r="B577" s="9">
        <v>43.529999</v>
      </c>
      <c r="C577" s="9">
        <v>44.139999</v>
      </c>
      <c r="D577" s="9">
        <v>43.490002</v>
      </c>
      <c r="E577" s="9">
        <v>43.880001</v>
      </c>
      <c r="F577" s="9">
        <v>39.606396</v>
      </c>
      <c r="G577" s="9">
        <v>1.05942E7</v>
      </c>
    </row>
    <row r="578">
      <c r="A578" s="15">
        <v>43059.0</v>
      </c>
      <c r="B578" s="9">
        <v>44.48</v>
      </c>
      <c r="C578" s="9">
        <v>45.09</v>
      </c>
      <c r="D578" s="9">
        <v>44.259998</v>
      </c>
      <c r="E578" s="9">
        <v>44.880001</v>
      </c>
      <c r="F578" s="9">
        <v>40.508999</v>
      </c>
      <c r="G578" s="9">
        <v>1.51322E7</v>
      </c>
    </row>
    <row r="579">
      <c r="A579" s="15">
        <v>43060.0</v>
      </c>
      <c r="B579" s="9">
        <v>45.07</v>
      </c>
      <c r="C579" s="9">
        <v>45.18</v>
      </c>
      <c r="D579" s="9">
        <v>44.66</v>
      </c>
      <c r="E579" s="9">
        <v>44.970001</v>
      </c>
      <c r="F579" s="9">
        <v>40.590233</v>
      </c>
      <c r="G579" s="9">
        <v>1.20112E7</v>
      </c>
    </row>
    <row r="580">
      <c r="A580" s="15">
        <v>43061.0</v>
      </c>
      <c r="B580" s="9">
        <v>44.889999</v>
      </c>
      <c r="C580" s="9">
        <v>44.950001</v>
      </c>
      <c r="D580" s="9">
        <v>44.209999</v>
      </c>
      <c r="E580" s="9">
        <v>44.290001</v>
      </c>
      <c r="F580" s="9">
        <v>39.976463</v>
      </c>
      <c r="G580" s="9">
        <v>9836900.0</v>
      </c>
    </row>
    <row r="581">
      <c r="A581" s="15">
        <v>43063.0</v>
      </c>
      <c r="B581" s="9">
        <v>44.450001</v>
      </c>
      <c r="C581" s="9">
        <v>44.540001</v>
      </c>
      <c r="D581" s="9">
        <v>44.240002</v>
      </c>
      <c r="E581" s="9">
        <v>44.459999</v>
      </c>
      <c r="F581" s="9">
        <v>40.129906</v>
      </c>
      <c r="G581" s="9">
        <v>3805900.0</v>
      </c>
    </row>
    <row r="582">
      <c r="A582" s="15">
        <v>43066.0</v>
      </c>
      <c r="B582" s="9">
        <v>44.470001</v>
      </c>
      <c r="C582" s="9">
        <v>44.490002</v>
      </c>
      <c r="D582" s="9">
        <v>43.880001</v>
      </c>
      <c r="E582" s="9">
        <v>44.169998</v>
      </c>
      <c r="F582" s="9">
        <v>39.868149</v>
      </c>
      <c r="G582" s="9">
        <v>8652600.0</v>
      </c>
    </row>
    <row r="583">
      <c r="A583" s="15">
        <v>43067.0</v>
      </c>
      <c r="B583" s="9">
        <v>44.349998</v>
      </c>
      <c r="C583" s="9">
        <v>45.080002</v>
      </c>
      <c r="D583" s="9">
        <v>44.139999</v>
      </c>
      <c r="E583" s="9">
        <v>44.919998</v>
      </c>
      <c r="F583" s="9">
        <v>40.545101</v>
      </c>
      <c r="G583" s="9">
        <v>1.59333E7</v>
      </c>
    </row>
    <row r="584">
      <c r="A584" s="15">
        <v>43068.0</v>
      </c>
      <c r="B584" s="9">
        <v>45.099998</v>
      </c>
      <c r="C584" s="9">
        <v>45.349998</v>
      </c>
      <c r="D584" s="9">
        <v>43.790001</v>
      </c>
      <c r="E584" s="9">
        <v>43.810001</v>
      </c>
      <c r="F584" s="9">
        <v>39.543209</v>
      </c>
      <c r="G584" s="9">
        <v>1.94429E7</v>
      </c>
    </row>
    <row r="585">
      <c r="A585" s="15">
        <v>43069.0</v>
      </c>
      <c r="B585" s="9">
        <v>44.0</v>
      </c>
      <c r="C585" s="9">
        <v>44.529999</v>
      </c>
      <c r="D585" s="9">
        <v>42.700001</v>
      </c>
      <c r="E585" s="9">
        <v>43.09</v>
      </c>
      <c r="F585" s="9">
        <v>38.893333</v>
      </c>
      <c r="G585" s="9">
        <v>3.25151E7</v>
      </c>
    </row>
    <row r="586">
      <c r="A586" s="15">
        <v>43070.0</v>
      </c>
      <c r="B586" s="9">
        <v>43.189999</v>
      </c>
      <c r="C586" s="9">
        <v>43.25</v>
      </c>
      <c r="D586" s="9">
        <v>41.869999</v>
      </c>
      <c r="E586" s="9">
        <v>42.790001</v>
      </c>
      <c r="F586" s="9">
        <v>38.622547</v>
      </c>
      <c r="G586" s="9">
        <v>1.93247E7</v>
      </c>
    </row>
    <row r="587">
      <c r="A587" s="15">
        <v>43073.0</v>
      </c>
      <c r="B587" s="9">
        <v>43.200001</v>
      </c>
      <c r="C587" s="9">
        <v>43.419998</v>
      </c>
      <c r="D587" s="9">
        <v>42.919998</v>
      </c>
      <c r="E587" s="9">
        <v>43.049999</v>
      </c>
      <c r="F587" s="9">
        <v>38.857227</v>
      </c>
      <c r="G587" s="9">
        <v>1.40246E7</v>
      </c>
    </row>
    <row r="588">
      <c r="A588" s="15">
        <v>43074.0</v>
      </c>
      <c r="B588" s="9">
        <v>43.009998</v>
      </c>
      <c r="C588" s="9">
        <v>43.060001</v>
      </c>
      <c r="D588" s="9">
        <v>42.52</v>
      </c>
      <c r="E588" s="9">
        <v>42.799999</v>
      </c>
      <c r="F588" s="9">
        <v>38.631577</v>
      </c>
      <c r="G588" s="9">
        <v>1.13039E7</v>
      </c>
    </row>
    <row r="589">
      <c r="A589" s="15">
        <v>43075.0</v>
      </c>
      <c r="B589" s="9">
        <v>42.57</v>
      </c>
      <c r="C589" s="9">
        <v>42.689999</v>
      </c>
      <c r="D589" s="9">
        <v>42.139999</v>
      </c>
      <c r="E589" s="9">
        <v>42.150002</v>
      </c>
      <c r="F589" s="9">
        <v>38.044888</v>
      </c>
      <c r="G589" s="9">
        <v>1.28685E7</v>
      </c>
    </row>
    <row r="590">
      <c r="A590" s="15">
        <v>43076.0</v>
      </c>
      <c r="B590" s="9">
        <v>42.259998</v>
      </c>
      <c r="C590" s="9">
        <v>42.389999</v>
      </c>
      <c r="D590" s="9">
        <v>41.540001</v>
      </c>
      <c r="E590" s="9">
        <v>42.02</v>
      </c>
      <c r="F590" s="9">
        <v>38.272587</v>
      </c>
      <c r="G590" s="9">
        <v>1.645E7</v>
      </c>
    </row>
    <row r="591">
      <c r="A591" s="15">
        <v>43077.0</v>
      </c>
      <c r="B591" s="9">
        <v>41.990002</v>
      </c>
      <c r="C591" s="9">
        <v>42.299999</v>
      </c>
      <c r="D591" s="9">
        <v>41.84</v>
      </c>
      <c r="E591" s="9">
        <v>42.02</v>
      </c>
      <c r="F591" s="9">
        <v>38.272587</v>
      </c>
      <c r="G591" s="9">
        <v>1.36587E7</v>
      </c>
    </row>
    <row r="592">
      <c r="A592" s="15">
        <v>43080.0</v>
      </c>
      <c r="B592" s="9">
        <v>41.880001</v>
      </c>
      <c r="C592" s="9">
        <v>41.93</v>
      </c>
      <c r="D592" s="9">
        <v>41.560001</v>
      </c>
      <c r="E592" s="9">
        <v>41.669998</v>
      </c>
      <c r="F592" s="9">
        <v>37.9538</v>
      </c>
      <c r="G592" s="9">
        <v>1.41125E7</v>
      </c>
    </row>
    <row r="593">
      <c r="A593" s="15">
        <v>43081.0</v>
      </c>
      <c r="B593" s="9">
        <v>41.650002</v>
      </c>
      <c r="C593" s="9">
        <v>41.77</v>
      </c>
      <c r="D593" s="9">
        <v>41.259998</v>
      </c>
      <c r="E593" s="9">
        <v>41.529999</v>
      </c>
      <c r="F593" s="9">
        <v>37.826283</v>
      </c>
      <c r="G593" s="9">
        <v>8853100.0</v>
      </c>
    </row>
    <row r="594">
      <c r="A594" s="15">
        <v>43082.0</v>
      </c>
      <c r="B594" s="9">
        <v>41.540001</v>
      </c>
      <c r="C594" s="9">
        <v>41.91</v>
      </c>
      <c r="D594" s="9">
        <v>41.389999</v>
      </c>
      <c r="E594" s="9">
        <v>41.400002</v>
      </c>
      <c r="F594" s="9">
        <v>37.707878</v>
      </c>
      <c r="G594" s="9">
        <v>9969200.0</v>
      </c>
    </row>
    <row r="595">
      <c r="A595" s="15">
        <v>43083.0</v>
      </c>
      <c r="B595" s="9">
        <v>41.380001</v>
      </c>
      <c r="C595" s="9">
        <v>41.439999</v>
      </c>
      <c r="D595" s="9">
        <v>40.700001</v>
      </c>
      <c r="E595" s="9">
        <v>40.810001</v>
      </c>
      <c r="F595" s="9">
        <v>37.170498</v>
      </c>
      <c r="G595" s="9">
        <v>9276400.0</v>
      </c>
    </row>
    <row r="596">
      <c r="A596" s="15">
        <v>43084.0</v>
      </c>
      <c r="B596" s="9">
        <v>40.919998</v>
      </c>
      <c r="C596" s="9">
        <v>41.330002</v>
      </c>
      <c r="D596" s="9">
        <v>40.919998</v>
      </c>
      <c r="E596" s="9">
        <v>40.950001</v>
      </c>
      <c r="F596" s="9">
        <v>37.298019</v>
      </c>
      <c r="G596" s="9">
        <v>2.44917E7</v>
      </c>
    </row>
    <row r="597">
      <c r="A597" s="15">
        <v>43087.0</v>
      </c>
      <c r="B597" s="9">
        <v>41.27</v>
      </c>
      <c r="C597" s="9">
        <v>42.32</v>
      </c>
      <c r="D597" s="9">
        <v>41.25</v>
      </c>
      <c r="E597" s="9">
        <v>42.150002</v>
      </c>
      <c r="F597" s="9">
        <v>38.390999</v>
      </c>
      <c r="G597" s="9">
        <v>2.21351E7</v>
      </c>
    </row>
    <row r="598">
      <c r="A598" s="15">
        <v>43088.0</v>
      </c>
      <c r="B598" s="9">
        <v>42.709999</v>
      </c>
      <c r="C598" s="9">
        <v>42.799999</v>
      </c>
      <c r="D598" s="9">
        <v>42.439999</v>
      </c>
      <c r="E598" s="9">
        <v>42.490002</v>
      </c>
      <c r="F598" s="9">
        <v>38.700676</v>
      </c>
      <c r="G598" s="9">
        <v>1.32592E7</v>
      </c>
    </row>
    <row r="599">
      <c r="A599" s="15">
        <v>43089.0</v>
      </c>
      <c r="B599" s="9">
        <v>42.740002</v>
      </c>
      <c r="C599" s="9">
        <v>42.779999</v>
      </c>
      <c r="D599" s="9">
        <v>42.389999</v>
      </c>
      <c r="E599" s="9">
        <v>42.52</v>
      </c>
      <c r="F599" s="9">
        <v>38.728004</v>
      </c>
      <c r="G599" s="9">
        <v>8636700.0</v>
      </c>
    </row>
    <row r="600">
      <c r="A600" s="15">
        <v>43090.0</v>
      </c>
      <c r="B600" s="9">
        <v>42.580002</v>
      </c>
      <c r="C600" s="9">
        <v>42.75</v>
      </c>
      <c r="D600" s="9">
        <v>42.130001</v>
      </c>
      <c r="E600" s="9">
        <v>42.16</v>
      </c>
      <c r="F600" s="9">
        <v>38.400105</v>
      </c>
      <c r="G600" s="9">
        <v>1.01447E7</v>
      </c>
    </row>
    <row r="601">
      <c r="A601" s="15">
        <v>43091.0</v>
      </c>
      <c r="B601" s="9">
        <v>42.299999</v>
      </c>
      <c r="C601" s="9">
        <v>42.310001</v>
      </c>
      <c r="D601" s="9">
        <v>41.810001</v>
      </c>
      <c r="E601" s="9">
        <v>42.02</v>
      </c>
      <c r="F601" s="9">
        <v>38.272587</v>
      </c>
      <c r="G601" s="9">
        <v>4907100.0</v>
      </c>
    </row>
    <row r="602">
      <c r="A602" s="15">
        <v>43095.0</v>
      </c>
      <c r="B602" s="9">
        <v>41.860001</v>
      </c>
      <c r="C602" s="9">
        <v>42.09</v>
      </c>
      <c r="D602" s="9">
        <v>41.630001</v>
      </c>
      <c r="E602" s="9">
        <v>41.799999</v>
      </c>
      <c r="F602" s="9">
        <v>38.072212</v>
      </c>
      <c r="G602" s="9">
        <v>3368900.0</v>
      </c>
    </row>
    <row r="603">
      <c r="A603" s="15">
        <v>43096.0</v>
      </c>
      <c r="B603" s="9">
        <v>41.759998</v>
      </c>
      <c r="C603" s="9">
        <v>41.849998</v>
      </c>
      <c r="D603" s="9">
        <v>41.299999</v>
      </c>
      <c r="E603" s="9">
        <v>41.310001</v>
      </c>
      <c r="F603" s="9">
        <v>37.625912</v>
      </c>
      <c r="G603" s="9">
        <v>4933600.0</v>
      </c>
    </row>
    <row r="604">
      <c r="A604" s="15">
        <v>43097.0</v>
      </c>
      <c r="B604" s="9">
        <v>41.34</v>
      </c>
      <c r="C604" s="9">
        <v>41.439999</v>
      </c>
      <c r="D604" s="9">
        <v>41.200001</v>
      </c>
      <c r="E604" s="9">
        <v>41.380001</v>
      </c>
      <c r="F604" s="9">
        <v>37.689667</v>
      </c>
      <c r="G604" s="9">
        <v>5005300.0</v>
      </c>
    </row>
    <row r="605">
      <c r="A605" s="15">
        <v>43098.0</v>
      </c>
      <c r="B605" s="9">
        <v>41.52</v>
      </c>
      <c r="C605" s="9">
        <v>41.59</v>
      </c>
      <c r="D605" s="9">
        <v>40.990002</v>
      </c>
      <c r="E605" s="9">
        <v>40.990002</v>
      </c>
      <c r="F605" s="9">
        <v>37.33445</v>
      </c>
      <c r="G605" s="9">
        <v>6581400.0</v>
      </c>
    </row>
    <row r="606">
      <c r="A606" s="15">
        <v>43102.0</v>
      </c>
      <c r="B606" s="9">
        <v>41.240002</v>
      </c>
      <c r="C606" s="9">
        <v>41.869999</v>
      </c>
      <c r="D606" s="9">
        <v>41.150002</v>
      </c>
      <c r="E606" s="9">
        <v>41.799999</v>
      </c>
      <c r="F606" s="9">
        <v>38.072212</v>
      </c>
      <c r="G606" s="9">
        <v>6934600.0</v>
      </c>
    </row>
    <row r="607">
      <c r="A607" s="15">
        <v>43103.0</v>
      </c>
      <c r="B607" s="9">
        <v>42.209999</v>
      </c>
      <c r="C607" s="9">
        <v>42.950001</v>
      </c>
      <c r="D607" s="9">
        <v>42.200001</v>
      </c>
      <c r="E607" s="9">
        <v>42.82</v>
      </c>
      <c r="F607" s="9">
        <v>39.001244</v>
      </c>
      <c r="G607" s="9">
        <v>1.45916E7</v>
      </c>
    </row>
    <row r="608">
      <c r="A608" s="15">
        <v>43104.0</v>
      </c>
      <c r="B608" s="9">
        <v>43.09</v>
      </c>
      <c r="C608" s="9">
        <v>44.25</v>
      </c>
      <c r="D608" s="9">
        <v>43.009998</v>
      </c>
      <c r="E608" s="9">
        <v>44.139999</v>
      </c>
      <c r="F608" s="9">
        <v>40.203526</v>
      </c>
      <c r="G608" s="9">
        <v>1.72987E7</v>
      </c>
    </row>
    <row r="609">
      <c r="A609" s="15">
        <v>43105.0</v>
      </c>
      <c r="B609" s="9">
        <v>44.5</v>
      </c>
      <c r="C609" s="9">
        <v>44.639999</v>
      </c>
      <c r="D609" s="9">
        <v>43.959999</v>
      </c>
      <c r="E609" s="9">
        <v>44.009998</v>
      </c>
      <c r="F609" s="9">
        <v>40.085114</v>
      </c>
      <c r="G609" s="9">
        <v>9643300.0</v>
      </c>
    </row>
    <row r="610">
      <c r="A610" s="15">
        <v>43108.0</v>
      </c>
      <c r="B610" s="9">
        <v>44.040001</v>
      </c>
      <c r="C610" s="9">
        <v>44.59</v>
      </c>
      <c r="D610" s="9">
        <v>43.52</v>
      </c>
      <c r="E610" s="9">
        <v>44.220001</v>
      </c>
      <c r="F610" s="9">
        <v>40.27639</v>
      </c>
      <c r="G610" s="9">
        <v>1.30996E7</v>
      </c>
    </row>
    <row r="611">
      <c r="A611" s="15">
        <v>43109.0</v>
      </c>
      <c r="B611" s="9">
        <v>44.310001</v>
      </c>
      <c r="C611" s="9">
        <v>44.59</v>
      </c>
      <c r="D611" s="9">
        <v>43.740002</v>
      </c>
      <c r="E611" s="9">
        <v>44.049999</v>
      </c>
      <c r="F611" s="9">
        <v>40.121544</v>
      </c>
      <c r="G611" s="9">
        <v>7768100.0</v>
      </c>
    </row>
    <row r="612">
      <c r="A612" s="15">
        <v>43110.0</v>
      </c>
      <c r="B612" s="9">
        <v>43.84</v>
      </c>
      <c r="C612" s="9">
        <v>44.139999</v>
      </c>
      <c r="D612" s="9">
        <v>42.610001</v>
      </c>
      <c r="E612" s="9">
        <v>43.0</v>
      </c>
      <c r="F612" s="9">
        <v>39.165192</v>
      </c>
      <c r="G612" s="9">
        <v>1.82815E7</v>
      </c>
    </row>
    <row r="613">
      <c r="A613" s="15">
        <v>43111.0</v>
      </c>
      <c r="B613" s="9">
        <v>43.279999</v>
      </c>
      <c r="C613" s="9">
        <v>44.27</v>
      </c>
      <c r="D613" s="9">
        <v>43.16</v>
      </c>
      <c r="E613" s="9">
        <v>44.189999</v>
      </c>
      <c r="F613" s="9">
        <v>40.249065</v>
      </c>
      <c r="G613" s="9">
        <v>1.12458E7</v>
      </c>
    </row>
    <row r="614">
      <c r="A614" s="15">
        <v>43112.0</v>
      </c>
      <c r="B614" s="9">
        <v>44.150002</v>
      </c>
      <c r="C614" s="9">
        <v>44.700001</v>
      </c>
      <c r="D614" s="9">
        <v>43.66</v>
      </c>
      <c r="E614" s="9">
        <v>44.07</v>
      </c>
      <c r="F614" s="9">
        <v>40.139767</v>
      </c>
      <c r="G614" s="9">
        <v>1.49146E7</v>
      </c>
    </row>
    <row r="615">
      <c r="A615" s="15">
        <v>43116.0</v>
      </c>
      <c r="B615" s="9">
        <v>45.099998</v>
      </c>
      <c r="C615" s="9">
        <v>45.52</v>
      </c>
      <c r="D615" s="9">
        <v>43.75</v>
      </c>
      <c r="E615" s="9">
        <v>44.189999</v>
      </c>
      <c r="F615" s="9">
        <v>40.249065</v>
      </c>
      <c r="G615" s="9">
        <v>2.01693E7</v>
      </c>
    </row>
    <row r="616">
      <c r="A616" s="15">
        <v>43117.0</v>
      </c>
      <c r="B616" s="9">
        <v>44.009998</v>
      </c>
      <c r="C616" s="9">
        <v>44.27</v>
      </c>
      <c r="D616" s="9">
        <v>43.400002</v>
      </c>
      <c r="E616" s="9">
        <v>44.029999</v>
      </c>
      <c r="F616" s="9">
        <v>40.103336</v>
      </c>
      <c r="G616" s="9">
        <v>1.58557E7</v>
      </c>
    </row>
    <row r="617">
      <c r="A617" s="15">
        <v>43118.0</v>
      </c>
      <c r="B617" s="9">
        <v>44.18</v>
      </c>
      <c r="C617" s="9">
        <v>44.189999</v>
      </c>
      <c r="D617" s="9">
        <v>43.639999</v>
      </c>
      <c r="E617" s="9">
        <v>43.860001</v>
      </c>
      <c r="F617" s="9">
        <v>39.948494</v>
      </c>
      <c r="G617" s="9">
        <v>1.18681E7</v>
      </c>
    </row>
    <row r="618">
      <c r="A618" s="15">
        <v>43119.0</v>
      </c>
      <c r="B618" s="9">
        <v>44.049999</v>
      </c>
      <c r="C618" s="9">
        <v>44.09</v>
      </c>
      <c r="D618" s="9">
        <v>43.040001</v>
      </c>
      <c r="E618" s="9">
        <v>43.150002</v>
      </c>
      <c r="F618" s="9">
        <v>39.301815</v>
      </c>
      <c r="G618" s="9">
        <v>1.44708E7</v>
      </c>
    </row>
    <row r="619">
      <c r="A619" s="15">
        <v>43122.0</v>
      </c>
      <c r="B619" s="9">
        <v>43.16</v>
      </c>
      <c r="C619" s="9">
        <v>43.419998</v>
      </c>
      <c r="D619" s="9">
        <v>42.82</v>
      </c>
      <c r="E619" s="9">
        <v>43.290001</v>
      </c>
      <c r="F619" s="9">
        <v>39.429329</v>
      </c>
      <c r="G619" s="9">
        <v>1.95621E7</v>
      </c>
    </row>
    <row r="620">
      <c r="A620" s="15">
        <v>43123.0</v>
      </c>
      <c r="B620" s="9">
        <v>43.34</v>
      </c>
      <c r="C620" s="9">
        <v>43.439999</v>
      </c>
      <c r="D620" s="9">
        <v>42.91</v>
      </c>
      <c r="E620" s="9">
        <v>43.380001</v>
      </c>
      <c r="F620" s="9">
        <v>39.511299</v>
      </c>
      <c r="G620" s="9">
        <v>1.41276E7</v>
      </c>
    </row>
    <row r="621">
      <c r="A621" s="15">
        <v>43124.0</v>
      </c>
      <c r="B621" s="9">
        <v>43.5</v>
      </c>
      <c r="C621" s="9">
        <v>44.400002</v>
      </c>
      <c r="D621" s="9">
        <v>43.450001</v>
      </c>
      <c r="E621" s="9">
        <v>44.16</v>
      </c>
      <c r="F621" s="9">
        <v>40.221741</v>
      </c>
      <c r="G621" s="9">
        <v>1.13217E7</v>
      </c>
    </row>
    <row r="622">
      <c r="A622" s="15">
        <v>43125.0</v>
      </c>
      <c r="B622" s="9">
        <v>44.459999</v>
      </c>
      <c r="C622" s="9">
        <v>44.48</v>
      </c>
      <c r="D622" s="9">
        <v>42.98</v>
      </c>
      <c r="E622" s="9">
        <v>43.16</v>
      </c>
      <c r="F622" s="9">
        <v>39.310921</v>
      </c>
      <c r="G622" s="9">
        <v>1.1386E7</v>
      </c>
    </row>
    <row r="623">
      <c r="A623" s="15">
        <v>43126.0</v>
      </c>
      <c r="B623" s="9">
        <v>43.32</v>
      </c>
      <c r="C623" s="9">
        <v>43.57</v>
      </c>
      <c r="D623" s="9">
        <v>42.990002</v>
      </c>
      <c r="E623" s="9">
        <v>43.490002</v>
      </c>
      <c r="F623" s="9">
        <v>39.611496</v>
      </c>
      <c r="G623" s="9">
        <v>9131200.0</v>
      </c>
    </row>
    <row r="624">
      <c r="A624" s="15">
        <v>43129.0</v>
      </c>
      <c r="B624" s="9">
        <v>43.470001</v>
      </c>
      <c r="C624" s="9">
        <v>43.779999</v>
      </c>
      <c r="D624" s="9">
        <v>42.98</v>
      </c>
      <c r="E624" s="9">
        <v>43.02</v>
      </c>
      <c r="F624" s="9">
        <v>39.183407</v>
      </c>
      <c r="G624" s="9">
        <v>8177500.0</v>
      </c>
    </row>
    <row r="625">
      <c r="A625" s="15">
        <v>43130.0</v>
      </c>
      <c r="B625" s="9">
        <v>42.830002</v>
      </c>
      <c r="C625" s="9">
        <v>43.220001</v>
      </c>
      <c r="D625" s="9">
        <v>42.52</v>
      </c>
      <c r="E625" s="9">
        <v>42.700001</v>
      </c>
      <c r="F625" s="9">
        <v>38.891941</v>
      </c>
      <c r="G625" s="9">
        <v>8459700.0</v>
      </c>
    </row>
    <row r="626">
      <c r="A626" s="15">
        <v>43131.0</v>
      </c>
      <c r="B626" s="9">
        <v>42.779999</v>
      </c>
      <c r="C626" s="9">
        <v>42.950001</v>
      </c>
      <c r="D626" s="9">
        <v>42.139999</v>
      </c>
      <c r="E626" s="9">
        <v>42.41</v>
      </c>
      <c r="F626" s="9">
        <v>38.627808</v>
      </c>
      <c r="G626" s="9">
        <v>1.97812E7</v>
      </c>
    </row>
    <row r="627">
      <c r="A627" s="15">
        <v>43132.0</v>
      </c>
      <c r="B627" s="9">
        <v>42.119999</v>
      </c>
      <c r="C627" s="9">
        <v>42.599998</v>
      </c>
      <c r="D627" s="9">
        <v>41.950001</v>
      </c>
      <c r="E627" s="9">
        <v>42.43</v>
      </c>
      <c r="F627" s="9">
        <v>38.646023</v>
      </c>
      <c r="G627" s="9">
        <v>9629800.0</v>
      </c>
    </row>
    <row r="628">
      <c r="A628" s="15">
        <v>43133.0</v>
      </c>
      <c r="B628" s="9">
        <v>42.220001</v>
      </c>
      <c r="C628" s="9">
        <v>42.27</v>
      </c>
      <c r="D628" s="9">
        <v>40.849998</v>
      </c>
      <c r="E628" s="9">
        <v>41.0</v>
      </c>
      <c r="F628" s="9">
        <v>37.343552</v>
      </c>
      <c r="G628" s="9">
        <v>1.39821E7</v>
      </c>
    </row>
    <row r="629">
      <c r="A629" s="15">
        <v>43136.0</v>
      </c>
      <c r="B629" s="9">
        <v>40.98</v>
      </c>
      <c r="C629" s="9">
        <v>41.669998</v>
      </c>
      <c r="D629" s="9">
        <v>39.509998</v>
      </c>
      <c r="E629" s="9">
        <v>39.540001</v>
      </c>
      <c r="F629" s="9">
        <v>36.013763</v>
      </c>
      <c r="G629" s="9">
        <v>1.96606E7</v>
      </c>
    </row>
    <row r="630">
      <c r="A630" s="15">
        <v>43137.0</v>
      </c>
      <c r="B630" s="9">
        <v>40.060001</v>
      </c>
      <c r="C630" s="9">
        <v>42.23</v>
      </c>
      <c r="D630" s="9">
        <v>40.0</v>
      </c>
      <c r="E630" s="9">
        <v>41.860001</v>
      </c>
      <c r="F630" s="9">
        <v>38.126858</v>
      </c>
      <c r="G630" s="9">
        <v>2.69883E7</v>
      </c>
    </row>
    <row r="631">
      <c r="A631" s="15">
        <v>43138.0</v>
      </c>
      <c r="B631" s="9">
        <v>41.799999</v>
      </c>
      <c r="C631" s="9">
        <v>43.560001</v>
      </c>
      <c r="D631" s="9">
        <v>41.650002</v>
      </c>
      <c r="E631" s="9">
        <v>42.389999</v>
      </c>
      <c r="F631" s="9">
        <v>38.609589</v>
      </c>
      <c r="G631" s="9">
        <v>1.94029E7</v>
      </c>
    </row>
    <row r="632">
      <c r="A632" s="15">
        <v>43139.0</v>
      </c>
      <c r="B632" s="9">
        <v>42.459999</v>
      </c>
      <c r="C632" s="9">
        <v>42.709999</v>
      </c>
      <c r="D632" s="9">
        <v>40.740002</v>
      </c>
      <c r="E632" s="9">
        <v>40.75</v>
      </c>
      <c r="F632" s="9">
        <v>37.115849</v>
      </c>
      <c r="G632" s="9">
        <v>1.80354E7</v>
      </c>
    </row>
    <row r="633">
      <c r="A633" s="15">
        <v>43140.0</v>
      </c>
      <c r="B633" s="9">
        <v>41.16</v>
      </c>
      <c r="C633" s="9">
        <v>41.970001</v>
      </c>
      <c r="D633" s="9">
        <v>40.23</v>
      </c>
      <c r="E633" s="9">
        <v>41.459999</v>
      </c>
      <c r="F633" s="9">
        <v>37.762527</v>
      </c>
      <c r="G633" s="9">
        <v>1.9598E7</v>
      </c>
    </row>
    <row r="634">
      <c r="A634" s="15">
        <v>43143.0</v>
      </c>
      <c r="B634" s="9">
        <v>41.950001</v>
      </c>
      <c r="C634" s="9">
        <v>42.619999</v>
      </c>
      <c r="D634" s="9">
        <v>41.610001</v>
      </c>
      <c r="E634" s="9">
        <v>42.0</v>
      </c>
      <c r="F634" s="9">
        <v>38.254375</v>
      </c>
      <c r="G634" s="9">
        <v>1.9392E7</v>
      </c>
    </row>
    <row r="635">
      <c r="A635" s="15">
        <v>43144.0</v>
      </c>
      <c r="B635" s="9">
        <v>41.700001</v>
      </c>
      <c r="C635" s="9">
        <v>42.07</v>
      </c>
      <c r="D635" s="9">
        <v>41.369999</v>
      </c>
      <c r="E635" s="9">
        <v>41.400002</v>
      </c>
      <c r="F635" s="9">
        <v>37.707878</v>
      </c>
      <c r="G635" s="9">
        <v>8937200.0</v>
      </c>
    </row>
    <row r="636">
      <c r="A636" s="15">
        <v>43145.0</v>
      </c>
      <c r="B636" s="9">
        <v>41.029999</v>
      </c>
      <c r="C636" s="9">
        <v>41.91</v>
      </c>
      <c r="D636" s="9">
        <v>40.93</v>
      </c>
      <c r="E636" s="9">
        <v>41.810001</v>
      </c>
      <c r="F636" s="9">
        <v>38.081322</v>
      </c>
      <c r="G636" s="9">
        <v>1.02716E7</v>
      </c>
    </row>
    <row r="637">
      <c r="A637" s="15">
        <v>43146.0</v>
      </c>
      <c r="B637" s="9">
        <v>42.060001</v>
      </c>
      <c r="C637" s="9">
        <v>42.209999</v>
      </c>
      <c r="D637" s="9">
        <v>41.400002</v>
      </c>
      <c r="E637" s="9">
        <v>41.849998</v>
      </c>
      <c r="F637" s="9">
        <v>38.117744</v>
      </c>
      <c r="G637" s="9">
        <v>9715800.0</v>
      </c>
    </row>
    <row r="638">
      <c r="A638" s="15">
        <v>43147.0</v>
      </c>
      <c r="B638" s="9">
        <v>41.849998</v>
      </c>
      <c r="C638" s="9">
        <v>42.279999</v>
      </c>
      <c r="D638" s="9">
        <v>41.0</v>
      </c>
      <c r="E638" s="9">
        <v>41.09</v>
      </c>
      <c r="F638" s="9">
        <v>37.425522</v>
      </c>
      <c r="G638" s="9">
        <v>1.48718E7</v>
      </c>
    </row>
    <row r="639">
      <c r="A639" s="15">
        <v>43151.0</v>
      </c>
      <c r="B639" s="9">
        <v>40.900002</v>
      </c>
      <c r="C639" s="9">
        <v>41.330002</v>
      </c>
      <c r="D639" s="9">
        <v>40.59</v>
      </c>
      <c r="E639" s="9">
        <v>40.77</v>
      </c>
      <c r="F639" s="9">
        <v>37.134071</v>
      </c>
      <c r="G639" s="9">
        <v>7814600.0</v>
      </c>
    </row>
    <row r="640">
      <c r="A640" s="15">
        <v>43152.0</v>
      </c>
      <c r="B640" s="9">
        <v>40.75</v>
      </c>
      <c r="C640" s="9">
        <v>41.299999</v>
      </c>
      <c r="D640" s="9">
        <v>40.509998</v>
      </c>
      <c r="E640" s="9">
        <v>40.560001</v>
      </c>
      <c r="F640" s="9">
        <v>36.942799</v>
      </c>
      <c r="G640" s="9">
        <v>9098500.0</v>
      </c>
    </row>
    <row r="641">
      <c r="A641" s="15">
        <v>43153.0</v>
      </c>
      <c r="B641" s="9">
        <v>40.66</v>
      </c>
      <c r="C641" s="9">
        <v>41.200001</v>
      </c>
      <c r="D641" s="9">
        <v>40.5</v>
      </c>
      <c r="E641" s="9">
        <v>40.91</v>
      </c>
      <c r="F641" s="9">
        <v>37.261574</v>
      </c>
      <c r="G641" s="9">
        <v>8805900.0</v>
      </c>
    </row>
    <row r="642">
      <c r="A642" s="15">
        <v>43154.0</v>
      </c>
      <c r="B642" s="9">
        <v>41.049999</v>
      </c>
      <c r="C642" s="9">
        <v>41.139999</v>
      </c>
      <c r="D642" s="9">
        <v>40.580002</v>
      </c>
      <c r="E642" s="9">
        <v>40.91</v>
      </c>
      <c r="F642" s="9">
        <v>37.261574</v>
      </c>
      <c r="G642" s="9">
        <v>6424200.0</v>
      </c>
    </row>
    <row r="643">
      <c r="A643" s="15">
        <v>43157.0</v>
      </c>
      <c r="B643" s="9">
        <v>41.080002</v>
      </c>
      <c r="C643" s="9">
        <v>41.619999</v>
      </c>
      <c r="D643" s="9">
        <v>40.75</v>
      </c>
      <c r="E643" s="9">
        <v>41.540001</v>
      </c>
      <c r="F643" s="9">
        <v>37.8354</v>
      </c>
      <c r="G643" s="9">
        <v>9397100.0</v>
      </c>
    </row>
    <row r="644">
      <c r="A644" s="15">
        <v>43158.0</v>
      </c>
      <c r="B644" s="9">
        <v>41.490002</v>
      </c>
      <c r="C644" s="9">
        <v>41.540001</v>
      </c>
      <c r="D644" s="9">
        <v>40.119999</v>
      </c>
      <c r="E644" s="9">
        <v>40.169998</v>
      </c>
      <c r="F644" s="9">
        <v>36.587574</v>
      </c>
      <c r="G644" s="9">
        <v>1.27388E7</v>
      </c>
    </row>
    <row r="645">
      <c r="A645" s="15">
        <v>43159.0</v>
      </c>
      <c r="B645" s="9">
        <v>39.619999</v>
      </c>
      <c r="C645" s="9">
        <v>40.150002</v>
      </c>
      <c r="D645" s="9">
        <v>39.32</v>
      </c>
      <c r="E645" s="9">
        <v>39.349998</v>
      </c>
      <c r="F645" s="9">
        <v>35.840702</v>
      </c>
      <c r="G645" s="9">
        <v>2.31452E7</v>
      </c>
    </row>
    <row r="646">
      <c r="A646" s="15">
        <v>43160.0</v>
      </c>
      <c r="B646" s="9">
        <v>39.59</v>
      </c>
      <c r="C646" s="9">
        <v>39.59</v>
      </c>
      <c r="D646" s="9">
        <v>37.41</v>
      </c>
      <c r="E646" s="9">
        <v>37.790001</v>
      </c>
      <c r="F646" s="9">
        <v>34.419827</v>
      </c>
      <c r="G646" s="9">
        <v>2.61831E7</v>
      </c>
    </row>
    <row r="647">
      <c r="A647" s="15">
        <v>43161.0</v>
      </c>
      <c r="B647" s="9">
        <v>37.470001</v>
      </c>
      <c r="C647" s="9">
        <v>37.610001</v>
      </c>
      <c r="D647" s="9">
        <v>36.59</v>
      </c>
      <c r="E647" s="9">
        <v>37.43</v>
      </c>
      <c r="F647" s="9">
        <v>34.09193</v>
      </c>
      <c r="G647" s="9">
        <v>2.40605E7</v>
      </c>
    </row>
    <row r="648">
      <c r="A648" s="15">
        <v>43164.0</v>
      </c>
      <c r="B648" s="9">
        <v>37.330002</v>
      </c>
      <c r="C648" s="9">
        <v>37.900002</v>
      </c>
      <c r="D648" s="9">
        <v>37.110001</v>
      </c>
      <c r="E648" s="9">
        <v>37.740002</v>
      </c>
      <c r="F648" s="9">
        <v>34.374287</v>
      </c>
      <c r="G648" s="9">
        <v>1.20111E7</v>
      </c>
    </row>
    <row r="649">
      <c r="A649" s="15">
        <v>43165.0</v>
      </c>
      <c r="B649" s="9">
        <v>38.02</v>
      </c>
      <c r="C649" s="9">
        <v>38.080002</v>
      </c>
      <c r="D649" s="9">
        <v>37.540001</v>
      </c>
      <c r="E649" s="9">
        <v>37.93</v>
      </c>
      <c r="F649" s="9">
        <v>34.547344</v>
      </c>
      <c r="G649" s="9">
        <v>1.21685E7</v>
      </c>
    </row>
    <row r="650">
      <c r="A650" s="15">
        <v>43166.0</v>
      </c>
      <c r="B650" s="9">
        <v>37.389999</v>
      </c>
      <c r="C650" s="9">
        <v>37.84</v>
      </c>
      <c r="D650" s="9">
        <v>37.25</v>
      </c>
      <c r="E650" s="9">
        <v>37.740002</v>
      </c>
      <c r="F650" s="9">
        <v>34.374287</v>
      </c>
      <c r="G650" s="9">
        <v>1.5052E7</v>
      </c>
    </row>
    <row r="651">
      <c r="A651" s="15">
        <v>43167.0</v>
      </c>
      <c r="B651" s="9">
        <v>37.639999</v>
      </c>
      <c r="C651" s="9">
        <v>37.93</v>
      </c>
      <c r="D651" s="9">
        <v>37.220001</v>
      </c>
      <c r="E651" s="9">
        <v>37.84</v>
      </c>
      <c r="F651" s="9">
        <v>34.815926</v>
      </c>
      <c r="G651" s="9">
        <v>1.30967E7</v>
      </c>
    </row>
    <row r="652">
      <c r="A652" s="15">
        <v>43168.0</v>
      </c>
      <c r="B652" s="9">
        <v>37.849998</v>
      </c>
      <c r="C652" s="9">
        <v>38.080002</v>
      </c>
      <c r="D652" s="9">
        <v>37.66</v>
      </c>
      <c r="E652" s="9">
        <v>37.84</v>
      </c>
      <c r="F652" s="9">
        <v>34.815926</v>
      </c>
      <c r="G652" s="9">
        <v>1.22722E7</v>
      </c>
    </row>
    <row r="653">
      <c r="A653" s="15">
        <v>43171.0</v>
      </c>
      <c r="B653" s="9">
        <v>37.869999</v>
      </c>
      <c r="C653" s="9">
        <v>37.990002</v>
      </c>
      <c r="D653" s="9">
        <v>37.580002</v>
      </c>
      <c r="E653" s="9">
        <v>37.830002</v>
      </c>
      <c r="F653" s="9">
        <v>34.806732</v>
      </c>
      <c r="G653" s="9">
        <v>1.13472E7</v>
      </c>
    </row>
    <row r="654">
      <c r="A654" s="15">
        <v>43172.0</v>
      </c>
      <c r="B654" s="9">
        <v>37.970001</v>
      </c>
      <c r="C654" s="9">
        <v>38.540001</v>
      </c>
      <c r="D654" s="9">
        <v>37.869999</v>
      </c>
      <c r="E654" s="9">
        <v>38.009998</v>
      </c>
      <c r="F654" s="9">
        <v>34.972336</v>
      </c>
      <c r="G654" s="9">
        <v>1.24064E7</v>
      </c>
    </row>
    <row r="655">
      <c r="A655" s="15">
        <v>43173.0</v>
      </c>
      <c r="B655" s="9">
        <v>38.48</v>
      </c>
      <c r="C655" s="9">
        <v>38.610001</v>
      </c>
      <c r="D655" s="9">
        <v>37.650002</v>
      </c>
      <c r="E655" s="9">
        <v>37.689999</v>
      </c>
      <c r="F655" s="9">
        <v>34.67791</v>
      </c>
      <c r="G655" s="9">
        <v>1.3364E7</v>
      </c>
    </row>
    <row r="656">
      <c r="A656" s="15">
        <v>43174.0</v>
      </c>
      <c r="B656" s="9">
        <v>37.970001</v>
      </c>
      <c r="C656" s="9">
        <v>37.990002</v>
      </c>
      <c r="D656" s="9">
        <v>37.59</v>
      </c>
      <c r="E656" s="9">
        <v>37.849998</v>
      </c>
      <c r="F656" s="9">
        <v>34.82513</v>
      </c>
      <c r="G656" s="9">
        <v>8140100.0</v>
      </c>
    </row>
    <row r="657">
      <c r="A657" s="15">
        <v>43175.0</v>
      </c>
      <c r="B657" s="9">
        <v>37.919998</v>
      </c>
      <c r="C657" s="9">
        <v>38.150002</v>
      </c>
      <c r="D657" s="9">
        <v>37.689999</v>
      </c>
      <c r="E657" s="9">
        <v>37.939999</v>
      </c>
      <c r="F657" s="9">
        <v>34.907928</v>
      </c>
      <c r="G657" s="9">
        <v>1.0305E7</v>
      </c>
    </row>
    <row r="658">
      <c r="A658" s="15">
        <v>43178.0</v>
      </c>
      <c r="B658" s="9">
        <v>37.93</v>
      </c>
      <c r="C658" s="9">
        <v>37.98</v>
      </c>
      <c r="D658" s="9">
        <v>36.540001</v>
      </c>
      <c r="E658" s="9">
        <v>37.009998</v>
      </c>
      <c r="F658" s="9">
        <v>34.052254</v>
      </c>
      <c r="G658" s="9">
        <v>1.21031E7</v>
      </c>
    </row>
    <row r="659">
      <c r="A659" s="15">
        <v>43179.0</v>
      </c>
      <c r="B659" s="9">
        <v>37.130001</v>
      </c>
      <c r="C659" s="9">
        <v>37.259998</v>
      </c>
      <c r="D659" s="9">
        <v>36.740002</v>
      </c>
      <c r="E659" s="9">
        <v>36.889999</v>
      </c>
      <c r="F659" s="9">
        <v>33.941849</v>
      </c>
      <c r="G659" s="9">
        <v>8494800.0</v>
      </c>
    </row>
    <row r="660">
      <c r="A660" s="15">
        <v>43180.0</v>
      </c>
      <c r="B660" s="9">
        <v>37.16</v>
      </c>
      <c r="C660" s="9">
        <v>38.02</v>
      </c>
      <c r="D660" s="9">
        <v>37.099998</v>
      </c>
      <c r="E660" s="9">
        <v>37.580002</v>
      </c>
      <c r="F660" s="9">
        <v>34.576706</v>
      </c>
      <c r="G660" s="9">
        <v>1.15684E7</v>
      </c>
    </row>
    <row r="661">
      <c r="A661" s="15">
        <v>43181.0</v>
      </c>
      <c r="B661" s="9">
        <v>37.23</v>
      </c>
      <c r="C661" s="9">
        <v>37.330002</v>
      </c>
      <c r="D661" s="9">
        <v>36.27</v>
      </c>
      <c r="E661" s="9">
        <v>36.349998</v>
      </c>
      <c r="F661" s="9">
        <v>33.445004</v>
      </c>
      <c r="G661" s="9">
        <v>1.5155E7</v>
      </c>
    </row>
    <row r="662">
      <c r="A662" s="15">
        <v>43182.0</v>
      </c>
      <c r="B662" s="9">
        <v>36.419998</v>
      </c>
      <c r="C662" s="9">
        <v>36.560001</v>
      </c>
      <c r="D662" s="9">
        <v>35.130001</v>
      </c>
      <c r="E662" s="9">
        <v>35.169998</v>
      </c>
      <c r="F662" s="9">
        <v>32.359303</v>
      </c>
      <c r="G662" s="9">
        <v>1.3234E7</v>
      </c>
    </row>
    <row r="663">
      <c r="A663" s="15">
        <v>43185.0</v>
      </c>
      <c r="B663" s="9">
        <v>35.939999</v>
      </c>
      <c r="C663" s="9">
        <v>36.049999</v>
      </c>
      <c r="D663" s="9">
        <v>35.279999</v>
      </c>
      <c r="E663" s="9">
        <v>35.990002</v>
      </c>
      <c r="F663" s="9">
        <v>33.11377</v>
      </c>
      <c r="G663" s="9">
        <v>9320200.0</v>
      </c>
    </row>
    <row r="664">
      <c r="A664" s="15">
        <v>43186.0</v>
      </c>
      <c r="B664" s="9">
        <v>36.02</v>
      </c>
      <c r="C664" s="9">
        <v>36.029999</v>
      </c>
      <c r="D664" s="9">
        <v>34.5</v>
      </c>
      <c r="E664" s="9">
        <v>34.869999</v>
      </c>
      <c r="F664" s="9">
        <v>32.083282</v>
      </c>
      <c r="G664" s="9">
        <v>1.76733E7</v>
      </c>
    </row>
    <row r="665">
      <c r="A665" s="15">
        <v>43187.0</v>
      </c>
      <c r="B665" s="9">
        <v>35.009998</v>
      </c>
      <c r="C665" s="9">
        <v>35.790001</v>
      </c>
      <c r="D665" s="9">
        <v>34.900002</v>
      </c>
      <c r="E665" s="9">
        <v>35.470001</v>
      </c>
      <c r="F665" s="9">
        <v>32.63533</v>
      </c>
      <c r="G665" s="9">
        <v>1.79057E7</v>
      </c>
    </row>
    <row r="666">
      <c r="A666" s="15">
        <v>43188.0</v>
      </c>
      <c r="B666" s="9">
        <v>35.830002</v>
      </c>
      <c r="C666" s="9">
        <v>36.529999</v>
      </c>
      <c r="D666" s="9">
        <v>35.689999</v>
      </c>
      <c r="E666" s="9">
        <v>36.34</v>
      </c>
      <c r="F666" s="9">
        <v>33.435806</v>
      </c>
      <c r="G666" s="9">
        <v>1.30498E7</v>
      </c>
    </row>
    <row r="667">
      <c r="A667" s="15">
        <v>43192.0</v>
      </c>
      <c r="B667" s="9">
        <v>36.099998</v>
      </c>
      <c r="C667" s="9">
        <v>36.259998</v>
      </c>
      <c r="D667" s="9">
        <v>35.23</v>
      </c>
      <c r="E667" s="9">
        <v>35.759998</v>
      </c>
      <c r="F667" s="9">
        <v>32.902153</v>
      </c>
      <c r="G667" s="9">
        <v>1.39091E7</v>
      </c>
    </row>
    <row r="668">
      <c r="A668" s="15">
        <v>43193.0</v>
      </c>
      <c r="B668" s="9">
        <v>36.799999</v>
      </c>
      <c r="C668" s="9">
        <v>37.349998</v>
      </c>
      <c r="D668" s="9">
        <v>36.389999</v>
      </c>
      <c r="E668" s="9">
        <v>36.939999</v>
      </c>
      <c r="F668" s="9">
        <v>33.98785</v>
      </c>
      <c r="G668" s="9">
        <v>1.58333E7</v>
      </c>
    </row>
    <row r="669">
      <c r="A669" s="15">
        <v>43194.0</v>
      </c>
      <c r="B669" s="9">
        <v>36.009998</v>
      </c>
      <c r="C669" s="9">
        <v>38.130001</v>
      </c>
      <c r="D669" s="9">
        <v>35.950001</v>
      </c>
      <c r="E669" s="9">
        <v>38.029999</v>
      </c>
      <c r="F669" s="9">
        <v>34.990742</v>
      </c>
      <c r="G669" s="9">
        <v>1.70141E7</v>
      </c>
    </row>
    <row r="670">
      <c r="A670" s="15">
        <v>43195.0</v>
      </c>
      <c r="B670" s="9">
        <v>38.25</v>
      </c>
      <c r="C670" s="9">
        <v>38.48</v>
      </c>
      <c r="D670" s="9">
        <v>37.889999</v>
      </c>
      <c r="E670" s="9">
        <v>38.0</v>
      </c>
      <c r="F670" s="9">
        <v>34.963139</v>
      </c>
      <c r="G670" s="9">
        <v>1.18854E7</v>
      </c>
    </row>
    <row r="671">
      <c r="A671" s="15">
        <v>43196.0</v>
      </c>
      <c r="B671" s="9">
        <v>37.959999</v>
      </c>
      <c r="C671" s="9">
        <v>38.16</v>
      </c>
      <c r="D671" s="9">
        <v>37.200001</v>
      </c>
      <c r="E671" s="9">
        <v>37.68</v>
      </c>
      <c r="F671" s="9">
        <v>34.668713</v>
      </c>
      <c r="G671" s="9">
        <v>1.47315E7</v>
      </c>
    </row>
    <row r="672">
      <c r="A672" s="15">
        <v>43199.0</v>
      </c>
      <c r="B672" s="9">
        <v>38.279999</v>
      </c>
      <c r="C672" s="9">
        <v>38.5</v>
      </c>
      <c r="D672" s="9">
        <v>37.810001</v>
      </c>
      <c r="E672" s="9">
        <v>37.830002</v>
      </c>
      <c r="F672" s="9">
        <v>34.806732</v>
      </c>
      <c r="G672" s="9">
        <v>1.34309E7</v>
      </c>
    </row>
    <row r="673">
      <c r="A673" s="15">
        <v>43200.0</v>
      </c>
      <c r="B673" s="9">
        <v>38.599998</v>
      </c>
      <c r="C673" s="9">
        <v>39.349998</v>
      </c>
      <c r="D673" s="9">
        <v>38.389999</v>
      </c>
      <c r="E673" s="9">
        <v>39.07</v>
      </c>
      <c r="F673" s="9">
        <v>35.947628</v>
      </c>
      <c r="G673" s="9">
        <v>1.51801E7</v>
      </c>
    </row>
    <row r="674">
      <c r="A674" s="15">
        <v>43201.0</v>
      </c>
      <c r="B674" s="9">
        <v>38.720001</v>
      </c>
      <c r="C674" s="9">
        <v>39.290001</v>
      </c>
      <c r="D674" s="9">
        <v>38.490002</v>
      </c>
      <c r="E674" s="9">
        <v>39.0</v>
      </c>
      <c r="F674" s="9">
        <v>35.883221</v>
      </c>
      <c r="G674" s="9">
        <v>8388900.0</v>
      </c>
    </row>
    <row r="675">
      <c r="A675" s="15">
        <v>43202.0</v>
      </c>
      <c r="B675" s="9">
        <v>39.27</v>
      </c>
      <c r="C675" s="9">
        <v>39.490002</v>
      </c>
      <c r="D675" s="9">
        <v>38.77</v>
      </c>
      <c r="E675" s="9">
        <v>38.830002</v>
      </c>
      <c r="F675" s="9">
        <v>35.726807</v>
      </c>
      <c r="G675" s="9">
        <v>7896400.0</v>
      </c>
    </row>
    <row r="676">
      <c r="A676" s="15">
        <v>43203.0</v>
      </c>
      <c r="B676" s="9">
        <v>39.119999</v>
      </c>
      <c r="C676" s="9">
        <v>39.380001</v>
      </c>
      <c r="D676" s="9">
        <v>38.57</v>
      </c>
      <c r="E676" s="9">
        <v>38.73</v>
      </c>
      <c r="F676" s="9">
        <v>35.634796</v>
      </c>
      <c r="G676" s="9">
        <v>6118600.0</v>
      </c>
    </row>
    <row r="677">
      <c r="A677" s="15">
        <v>43206.0</v>
      </c>
      <c r="B677" s="9">
        <v>38.970001</v>
      </c>
      <c r="C677" s="9">
        <v>39.419998</v>
      </c>
      <c r="D677" s="9">
        <v>38.669998</v>
      </c>
      <c r="E677" s="9">
        <v>39.169998</v>
      </c>
      <c r="F677" s="9">
        <v>36.039635</v>
      </c>
      <c r="G677" s="9">
        <v>5064900.0</v>
      </c>
    </row>
    <row r="678">
      <c r="A678" s="15">
        <v>43207.0</v>
      </c>
      <c r="B678" s="9">
        <v>39.639999</v>
      </c>
      <c r="C678" s="9">
        <v>39.650002</v>
      </c>
      <c r="D678" s="9">
        <v>39.080002</v>
      </c>
      <c r="E678" s="9">
        <v>39.220001</v>
      </c>
      <c r="F678" s="9">
        <v>36.085644</v>
      </c>
      <c r="G678" s="9">
        <v>5460700.0</v>
      </c>
    </row>
    <row r="679">
      <c r="A679" s="15">
        <v>43208.0</v>
      </c>
      <c r="B679" s="9">
        <v>39.240002</v>
      </c>
      <c r="C679" s="9">
        <v>39.669998</v>
      </c>
      <c r="D679" s="9">
        <v>38.900002</v>
      </c>
      <c r="E679" s="9">
        <v>38.93</v>
      </c>
      <c r="F679" s="9">
        <v>35.81881</v>
      </c>
      <c r="G679" s="9">
        <v>6095400.0</v>
      </c>
    </row>
    <row r="680">
      <c r="A680" s="15">
        <v>43209.0</v>
      </c>
      <c r="B680" s="9">
        <v>38.709999</v>
      </c>
      <c r="C680" s="9">
        <v>38.91</v>
      </c>
      <c r="D680" s="9">
        <v>37.419998</v>
      </c>
      <c r="E680" s="9">
        <v>37.77</v>
      </c>
      <c r="F680" s="9">
        <v>34.751522</v>
      </c>
      <c r="G680" s="9">
        <v>1.023E7</v>
      </c>
    </row>
    <row r="681">
      <c r="A681" s="15">
        <v>43210.0</v>
      </c>
      <c r="B681" s="9">
        <v>37.75</v>
      </c>
      <c r="C681" s="9">
        <v>38.009998</v>
      </c>
      <c r="D681" s="9">
        <v>37.349998</v>
      </c>
      <c r="E681" s="9">
        <v>37.610001</v>
      </c>
      <c r="F681" s="9">
        <v>34.604309</v>
      </c>
      <c r="G681" s="9">
        <v>8698500.0</v>
      </c>
    </row>
    <row r="682">
      <c r="A682" s="15">
        <v>43213.0</v>
      </c>
      <c r="B682" s="9">
        <v>37.490002</v>
      </c>
      <c r="C682" s="9">
        <v>37.959999</v>
      </c>
      <c r="D682" s="9">
        <v>37.43</v>
      </c>
      <c r="E682" s="9">
        <v>37.689999</v>
      </c>
      <c r="F682" s="9">
        <v>34.67791</v>
      </c>
      <c r="G682" s="9">
        <v>7308600.0</v>
      </c>
    </row>
    <row r="683">
      <c r="A683" s="15">
        <v>43214.0</v>
      </c>
      <c r="B683" s="9">
        <v>37.93</v>
      </c>
      <c r="C683" s="9">
        <v>38.169998</v>
      </c>
      <c r="D683" s="9">
        <v>37.540001</v>
      </c>
      <c r="E683" s="9">
        <v>37.93</v>
      </c>
      <c r="F683" s="9">
        <v>34.898735</v>
      </c>
      <c r="G683" s="9">
        <v>9285800.0</v>
      </c>
    </row>
    <row r="684">
      <c r="A684" s="15">
        <v>43215.0</v>
      </c>
      <c r="B684" s="9">
        <v>37.73</v>
      </c>
      <c r="C684" s="9">
        <v>38.200001</v>
      </c>
      <c r="D684" s="9">
        <v>37.5</v>
      </c>
      <c r="E684" s="9">
        <v>38.110001</v>
      </c>
      <c r="F684" s="9">
        <v>35.064354</v>
      </c>
      <c r="G684" s="9">
        <v>7982700.0</v>
      </c>
    </row>
    <row r="685">
      <c r="A685" s="15">
        <v>43216.0</v>
      </c>
      <c r="B685" s="9">
        <v>37.59</v>
      </c>
      <c r="C685" s="9">
        <v>38.279999</v>
      </c>
      <c r="D685" s="9">
        <v>36.830002</v>
      </c>
      <c r="E685" s="9">
        <v>38.25</v>
      </c>
      <c r="F685" s="9">
        <v>35.193161</v>
      </c>
      <c r="G685" s="9">
        <v>1.65624E7</v>
      </c>
    </row>
    <row r="686">
      <c r="A686" s="15">
        <v>43217.0</v>
      </c>
      <c r="B686" s="9">
        <v>38.16</v>
      </c>
      <c r="C686" s="9">
        <v>38.209999</v>
      </c>
      <c r="D686" s="9">
        <v>37.490002</v>
      </c>
      <c r="E686" s="9">
        <v>37.650002</v>
      </c>
      <c r="F686" s="9">
        <v>34.641113</v>
      </c>
      <c r="G686" s="9">
        <v>8660400.0</v>
      </c>
    </row>
    <row r="687">
      <c r="A687" s="15">
        <v>43220.0</v>
      </c>
      <c r="B687" s="9">
        <v>37.880001</v>
      </c>
      <c r="C687" s="9">
        <v>38.07</v>
      </c>
      <c r="D687" s="9">
        <v>36.740002</v>
      </c>
      <c r="E687" s="9">
        <v>36.740002</v>
      </c>
      <c r="F687" s="9">
        <v>33.803837</v>
      </c>
      <c r="G687" s="9">
        <v>1.19673E7</v>
      </c>
    </row>
    <row r="688">
      <c r="A688" s="15">
        <v>43221.0</v>
      </c>
      <c r="B688" s="9">
        <v>36.759998</v>
      </c>
      <c r="C688" s="9">
        <v>36.959999</v>
      </c>
      <c r="D688" s="9">
        <v>35.889999</v>
      </c>
      <c r="E688" s="9">
        <v>36.419998</v>
      </c>
      <c r="F688" s="9">
        <v>33.509411</v>
      </c>
      <c r="G688" s="9">
        <v>1.13812E7</v>
      </c>
    </row>
    <row r="689">
      <c r="A689" s="15">
        <v>43222.0</v>
      </c>
      <c r="B689" s="9">
        <v>36.48</v>
      </c>
      <c r="C689" s="9">
        <v>36.700001</v>
      </c>
      <c r="D689" s="9">
        <v>36.150002</v>
      </c>
      <c r="E689" s="9">
        <v>36.200001</v>
      </c>
      <c r="F689" s="9">
        <v>33.306995</v>
      </c>
      <c r="G689" s="9">
        <v>9440700.0</v>
      </c>
    </row>
    <row r="690">
      <c r="A690" s="15">
        <v>43223.0</v>
      </c>
      <c r="B690" s="9">
        <v>35.990002</v>
      </c>
      <c r="C690" s="9">
        <v>36.169998</v>
      </c>
      <c r="D690" s="9">
        <v>35.279999</v>
      </c>
      <c r="E690" s="9">
        <v>36.150002</v>
      </c>
      <c r="F690" s="9">
        <v>33.26099</v>
      </c>
      <c r="G690" s="9">
        <v>1.57426E7</v>
      </c>
    </row>
    <row r="691">
      <c r="A691" s="15">
        <v>43224.0</v>
      </c>
      <c r="B691" s="9">
        <v>36.150002</v>
      </c>
      <c r="C691" s="9">
        <v>36.779999</v>
      </c>
      <c r="D691" s="9">
        <v>35.869999</v>
      </c>
      <c r="E691" s="9">
        <v>36.709999</v>
      </c>
      <c r="F691" s="9">
        <v>33.776226</v>
      </c>
      <c r="G691" s="9">
        <v>6639000.0</v>
      </c>
    </row>
    <row r="692">
      <c r="A692" s="15">
        <v>43227.0</v>
      </c>
      <c r="B692" s="9">
        <v>36.630001</v>
      </c>
      <c r="C692" s="9">
        <v>36.77</v>
      </c>
      <c r="D692" s="9">
        <v>36.279999</v>
      </c>
      <c r="E692" s="9">
        <v>36.34</v>
      </c>
      <c r="F692" s="9">
        <v>33.435806</v>
      </c>
      <c r="G692" s="9">
        <v>9197400.0</v>
      </c>
    </row>
    <row r="693">
      <c r="A693" s="15">
        <v>43228.0</v>
      </c>
      <c r="B693" s="9">
        <v>36.380001</v>
      </c>
      <c r="C693" s="9">
        <v>36.610001</v>
      </c>
      <c r="D693" s="9">
        <v>36.110001</v>
      </c>
      <c r="E693" s="9">
        <v>36.330002</v>
      </c>
      <c r="F693" s="9">
        <v>33.426601</v>
      </c>
      <c r="G693" s="9">
        <v>8364400.0</v>
      </c>
    </row>
    <row r="694">
      <c r="A694" s="15">
        <v>43229.0</v>
      </c>
      <c r="B694" s="9">
        <v>36.389999</v>
      </c>
      <c r="C694" s="9">
        <v>36.740002</v>
      </c>
      <c r="D694" s="9">
        <v>35.970001</v>
      </c>
      <c r="E694" s="9">
        <v>36.27</v>
      </c>
      <c r="F694" s="9">
        <v>33.371399</v>
      </c>
      <c r="G694" s="9">
        <v>7609500.0</v>
      </c>
    </row>
    <row r="695">
      <c r="A695" s="15">
        <v>43230.0</v>
      </c>
      <c r="B695" s="9">
        <v>36.459999</v>
      </c>
      <c r="C695" s="9">
        <v>37.220001</v>
      </c>
      <c r="D695" s="9">
        <v>36.450001</v>
      </c>
      <c r="E695" s="9">
        <v>37.16</v>
      </c>
      <c r="F695" s="9">
        <v>34.190273</v>
      </c>
      <c r="G695" s="9">
        <v>6814700.0</v>
      </c>
    </row>
    <row r="696">
      <c r="A696" s="15">
        <v>43231.0</v>
      </c>
      <c r="B696" s="9">
        <v>37.110001</v>
      </c>
      <c r="C696" s="9">
        <v>37.25</v>
      </c>
      <c r="D696" s="9">
        <v>36.779999</v>
      </c>
      <c r="E696" s="9">
        <v>36.889999</v>
      </c>
      <c r="F696" s="9">
        <v>33.941849</v>
      </c>
      <c r="G696" s="9">
        <v>4856700.0</v>
      </c>
    </row>
    <row r="697">
      <c r="A697" s="15">
        <v>43234.0</v>
      </c>
      <c r="B697" s="9">
        <v>37.060001</v>
      </c>
      <c r="C697" s="9">
        <v>37.07</v>
      </c>
      <c r="D697" s="9">
        <v>36.560001</v>
      </c>
      <c r="E697" s="9">
        <v>36.630001</v>
      </c>
      <c r="F697" s="9">
        <v>33.702629</v>
      </c>
      <c r="G697" s="9">
        <v>6393300.0</v>
      </c>
    </row>
    <row r="698">
      <c r="A698" s="15">
        <v>43235.0</v>
      </c>
      <c r="B698" s="9">
        <v>36.400002</v>
      </c>
      <c r="C698" s="9">
        <v>36.959999</v>
      </c>
      <c r="D698" s="9">
        <v>36.400002</v>
      </c>
      <c r="E698" s="9">
        <v>36.939999</v>
      </c>
      <c r="F698" s="9">
        <v>33.98785</v>
      </c>
      <c r="G698" s="9">
        <v>6506900.0</v>
      </c>
    </row>
    <row r="699">
      <c r="A699" s="15">
        <v>43236.0</v>
      </c>
      <c r="B699" s="9">
        <v>36.970001</v>
      </c>
      <c r="C699" s="9">
        <v>38.040001</v>
      </c>
      <c r="D699" s="9">
        <v>36.970001</v>
      </c>
      <c r="E699" s="9">
        <v>38.029999</v>
      </c>
      <c r="F699" s="9">
        <v>34.990742</v>
      </c>
      <c r="G699" s="9">
        <v>8193900.0</v>
      </c>
    </row>
    <row r="700">
      <c r="A700" s="15">
        <v>43237.0</v>
      </c>
      <c r="B700" s="9">
        <v>37.970001</v>
      </c>
      <c r="C700" s="9">
        <v>38.48</v>
      </c>
      <c r="D700" s="9">
        <v>37.75</v>
      </c>
      <c r="E700" s="9">
        <v>38.299999</v>
      </c>
      <c r="F700" s="9">
        <v>35.239166</v>
      </c>
      <c r="G700" s="9">
        <v>9572700.0</v>
      </c>
    </row>
    <row r="701">
      <c r="A701" s="15">
        <v>43238.0</v>
      </c>
      <c r="B701" s="9">
        <v>38.27</v>
      </c>
      <c r="C701" s="9">
        <v>38.400002</v>
      </c>
      <c r="D701" s="9">
        <v>37.720001</v>
      </c>
      <c r="E701" s="9">
        <v>37.790001</v>
      </c>
      <c r="F701" s="9">
        <v>34.76992</v>
      </c>
      <c r="G701" s="9">
        <v>5576300.0</v>
      </c>
    </row>
    <row r="702">
      <c r="A702" s="15">
        <v>43241.0</v>
      </c>
      <c r="B702" s="9">
        <v>38.16</v>
      </c>
      <c r="C702" s="9">
        <v>38.34</v>
      </c>
      <c r="D702" s="9">
        <v>37.98</v>
      </c>
      <c r="E702" s="9">
        <v>38.09</v>
      </c>
      <c r="F702" s="9">
        <v>35.045956</v>
      </c>
      <c r="G702" s="9">
        <v>6227700.0</v>
      </c>
    </row>
    <row r="703">
      <c r="A703" s="15">
        <v>43242.0</v>
      </c>
      <c r="B703" s="9">
        <v>38.580002</v>
      </c>
      <c r="C703" s="9">
        <v>38.77</v>
      </c>
      <c r="D703" s="9">
        <v>38.259998</v>
      </c>
      <c r="E703" s="9">
        <v>38.279999</v>
      </c>
      <c r="F703" s="9">
        <v>35.22076</v>
      </c>
      <c r="G703" s="9">
        <v>6990400.0</v>
      </c>
    </row>
    <row r="704">
      <c r="A704" s="15">
        <v>43243.0</v>
      </c>
      <c r="B704" s="9">
        <v>38.18</v>
      </c>
      <c r="C704" s="9">
        <v>38.189999</v>
      </c>
      <c r="D704" s="9">
        <v>37.459999</v>
      </c>
      <c r="E704" s="9">
        <v>37.849998</v>
      </c>
      <c r="F704" s="9">
        <v>34.82513</v>
      </c>
      <c r="G704" s="9">
        <v>8794300.0</v>
      </c>
    </row>
    <row r="705">
      <c r="A705" s="15">
        <v>43244.0</v>
      </c>
      <c r="B705" s="9">
        <v>38.0</v>
      </c>
      <c r="C705" s="9">
        <v>38.59</v>
      </c>
      <c r="D705" s="9">
        <v>37.900002</v>
      </c>
      <c r="E705" s="9">
        <v>38.389999</v>
      </c>
      <c r="F705" s="9">
        <v>35.321972</v>
      </c>
      <c r="G705" s="9">
        <v>8466100.0</v>
      </c>
    </row>
    <row r="706">
      <c r="A706" s="15">
        <v>43245.0</v>
      </c>
      <c r="B706" s="9">
        <v>38.25</v>
      </c>
      <c r="C706" s="9">
        <v>38.400002</v>
      </c>
      <c r="D706" s="9">
        <v>38.110001</v>
      </c>
      <c r="E706" s="9">
        <v>38.299999</v>
      </c>
      <c r="F706" s="9">
        <v>35.239166</v>
      </c>
      <c r="G706" s="9">
        <v>5247300.0</v>
      </c>
    </row>
    <row r="707">
      <c r="A707" s="15">
        <v>43249.0</v>
      </c>
      <c r="B707" s="9">
        <v>38.009998</v>
      </c>
      <c r="C707" s="9">
        <v>38.049999</v>
      </c>
      <c r="D707" s="9">
        <v>37.27</v>
      </c>
      <c r="E707" s="9">
        <v>37.380001</v>
      </c>
      <c r="F707" s="9">
        <v>34.392693</v>
      </c>
      <c r="G707" s="9">
        <v>1.23426E7</v>
      </c>
    </row>
    <row r="708">
      <c r="A708" s="15">
        <v>43250.0</v>
      </c>
      <c r="B708" s="9">
        <v>37.5</v>
      </c>
      <c r="C708" s="9">
        <v>37.869999</v>
      </c>
      <c r="D708" s="9">
        <v>37.48</v>
      </c>
      <c r="E708" s="9">
        <v>37.830002</v>
      </c>
      <c r="F708" s="9">
        <v>34.806732</v>
      </c>
      <c r="G708" s="9">
        <v>1.18216E7</v>
      </c>
    </row>
    <row r="709">
      <c r="A709" s="15">
        <v>43251.0</v>
      </c>
      <c r="B709" s="9">
        <v>41.650002</v>
      </c>
      <c r="C709" s="9">
        <v>42.77</v>
      </c>
      <c r="D709" s="9">
        <v>41.27</v>
      </c>
      <c r="E709" s="9">
        <v>42.700001</v>
      </c>
      <c r="F709" s="9">
        <v>39.287521</v>
      </c>
      <c r="G709" s="9">
        <v>5.99375E7</v>
      </c>
    </row>
    <row r="710">
      <c r="A710" s="15">
        <v>43252.0</v>
      </c>
      <c r="B710" s="9">
        <v>42.98</v>
      </c>
      <c r="C710" s="9">
        <v>43.32</v>
      </c>
      <c r="D710" s="9">
        <v>42.330002</v>
      </c>
      <c r="E710" s="9">
        <v>43.200001</v>
      </c>
      <c r="F710" s="9">
        <v>39.74757</v>
      </c>
      <c r="G710" s="9">
        <v>2.44618E7</v>
      </c>
    </row>
    <row r="711">
      <c r="A711" s="15">
        <v>43255.0</v>
      </c>
      <c r="B711" s="9">
        <v>43.240002</v>
      </c>
      <c r="C711" s="9">
        <v>43.849998</v>
      </c>
      <c r="D711" s="9">
        <v>43.16</v>
      </c>
      <c r="E711" s="9">
        <v>43.779999</v>
      </c>
      <c r="F711" s="9">
        <v>40.281219</v>
      </c>
      <c r="G711" s="9">
        <v>1.2939E7</v>
      </c>
    </row>
    <row r="712">
      <c r="A712" s="15">
        <v>43256.0</v>
      </c>
      <c r="B712" s="9">
        <v>43.610001</v>
      </c>
      <c r="C712" s="9">
        <v>43.77</v>
      </c>
      <c r="D712" s="9">
        <v>43.349998</v>
      </c>
      <c r="E712" s="9">
        <v>43.41</v>
      </c>
      <c r="F712" s="9">
        <v>39.940784</v>
      </c>
      <c r="G712" s="9">
        <v>1.20185E7</v>
      </c>
    </row>
    <row r="713">
      <c r="A713" s="15">
        <v>43257.0</v>
      </c>
      <c r="B713" s="9">
        <v>43.66</v>
      </c>
      <c r="C713" s="9">
        <v>44.0</v>
      </c>
      <c r="D713" s="9">
        <v>43.360001</v>
      </c>
      <c r="E713" s="9">
        <v>43.93</v>
      </c>
      <c r="F713" s="9">
        <v>40.419224</v>
      </c>
      <c r="G713" s="9">
        <v>1.80261E7</v>
      </c>
    </row>
    <row r="714">
      <c r="A714" s="15">
        <v>43258.0</v>
      </c>
      <c r="B714" s="9">
        <v>43.509998</v>
      </c>
      <c r="C714" s="9">
        <v>44.369999</v>
      </c>
      <c r="D714" s="9">
        <v>43.509998</v>
      </c>
      <c r="E714" s="9">
        <v>44.009998</v>
      </c>
      <c r="F714" s="9">
        <v>40.846157</v>
      </c>
      <c r="G714" s="9">
        <v>1.53309E7</v>
      </c>
    </row>
    <row r="715">
      <c r="A715" s="15">
        <v>43259.0</v>
      </c>
      <c r="B715" s="9">
        <v>43.98</v>
      </c>
      <c r="C715" s="9">
        <v>44.330002</v>
      </c>
      <c r="D715" s="9">
        <v>43.919998</v>
      </c>
      <c r="E715" s="9">
        <v>44.25</v>
      </c>
      <c r="F715" s="9">
        <v>41.068909</v>
      </c>
      <c r="G715" s="9">
        <v>8549300.0</v>
      </c>
    </row>
    <row r="716">
      <c r="A716" s="15">
        <v>43262.0</v>
      </c>
      <c r="B716" s="9">
        <v>44.299999</v>
      </c>
      <c r="C716" s="9">
        <v>44.889999</v>
      </c>
      <c r="D716" s="9">
        <v>44.290001</v>
      </c>
      <c r="E716" s="9">
        <v>44.849998</v>
      </c>
      <c r="F716" s="9">
        <v>41.625774</v>
      </c>
      <c r="G716" s="9">
        <v>1.40614E7</v>
      </c>
    </row>
    <row r="717">
      <c r="A717" s="15">
        <v>43263.0</v>
      </c>
      <c r="B717" s="9">
        <v>44.860001</v>
      </c>
      <c r="C717" s="9">
        <v>44.950001</v>
      </c>
      <c r="D717" s="9">
        <v>44.16</v>
      </c>
      <c r="E717" s="9">
        <v>44.18</v>
      </c>
      <c r="F717" s="9">
        <v>41.003941</v>
      </c>
      <c r="G717" s="9">
        <v>9933200.0</v>
      </c>
    </row>
    <row r="718">
      <c r="A718" s="15">
        <v>43264.0</v>
      </c>
      <c r="B718" s="9">
        <v>44.119999</v>
      </c>
      <c r="C718" s="9">
        <v>44.459999</v>
      </c>
      <c r="D718" s="9">
        <v>43.830002</v>
      </c>
      <c r="E718" s="9">
        <v>44.450001</v>
      </c>
      <c r="F718" s="9">
        <v>41.254528</v>
      </c>
      <c r="G718" s="9">
        <v>1.12331E7</v>
      </c>
    </row>
    <row r="719">
      <c r="A719" s="15">
        <v>43265.0</v>
      </c>
      <c r="B719" s="9">
        <v>44.389999</v>
      </c>
      <c r="C719" s="9">
        <v>44.400002</v>
      </c>
      <c r="D719" s="9">
        <v>43.419998</v>
      </c>
      <c r="E719" s="9">
        <v>43.57</v>
      </c>
      <c r="F719" s="9">
        <v>40.43779</v>
      </c>
      <c r="G719" s="9">
        <v>1.01092E7</v>
      </c>
    </row>
    <row r="720">
      <c r="A720" s="15">
        <v>43266.0</v>
      </c>
      <c r="B720" s="9">
        <v>43.279999</v>
      </c>
      <c r="C720" s="9">
        <v>45.0</v>
      </c>
      <c r="D720" s="9">
        <v>42.759998</v>
      </c>
      <c r="E720" s="9">
        <v>43.91</v>
      </c>
      <c r="F720" s="9">
        <v>40.753349</v>
      </c>
      <c r="G720" s="9">
        <v>2.38385E7</v>
      </c>
    </row>
    <row r="721">
      <c r="A721" s="15">
        <v>43269.0</v>
      </c>
      <c r="B721" s="9">
        <v>43.599998</v>
      </c>
      <c r="C721" s="9">
        <v>44.139999</v>
      </c>
      <c r="D721" s="9">
        <v>43.369999</v>
      </c>
      <c r="E721" s="9">
        <v>43.950001</v>
      </c>
      <c r="F721" s="9">
        <v>40.790478</v>
      </c>
      <c r="G721" s="9">
        <v>1.08067E7</v>
      </c>
    </row>
    <row r="722">
      <c r="A722" s="15">
        <v>43270.0</v>
      </c>
      <c r="B722" s="9">
        <v>43.07</v>
      </c>
      <c r="C722" s="9">
        <v>43.189999</v>
      </c>
      <c r="D722" s="9">
        <v>41.880001</v>
      </c>
      <c r="E722" s="9">
        <v>42.259998</v>
      </c>
      <c r="F722" s="9">
        <v>39.221966</v>
      </c>
      <c r="G722" s="9">
        <v>1.82729E7</v>
      </c>
    </row>
    <row r="723">
      <c r="A723" s="15">
        <v>43271.0</v>
      </c>
      <c r="B723" s="9">
        <v>42.57</v>
      </c>
      <c r="C723" s="9">
        <v>42.830002</v>
      </c>
      <c r="D723" s="9">
        <v>41.790001</v>
      </c>
      <c r="E723" s="9">
        <v>41.950001</v>
      </c>
      <c r="F723" s="9">
        <v>38.934254</v>
      </c>
      <c r="G723" s="9">
        <v>9536100.0</v>
      </c>
    </row>
    <row r="724">
      <c r="A724" s="15">
        <v>43272.0</v>
      </c>
      <c r="B724" s="9">
        <v>41.139999</v>
      </c>
      <c r="C724" s="9">
        <v>41.84</v>
      </c>
      <c r="D724" s="9">
        <v>40.810001</v>
      </c>
      <c r="E724" s="9">
        <v>41.119999</v>
      </c>
      <c r="F724" s="9">
        <v>38.163921</v>
      </c>
      <c r="G724" s="9">
        <v>1.39133E7</v>
      </c>
    </row>
    <row r="725">
      <c r="A725" s="15">
        <v>43273.0</v>
      </c>
      <c r="B725" s="9">
        <v>41.41</v>
      </c>
      <c r="C725" s="9">
        <v>41.75</v>
      </c>
      <c r="D725" s="9">
        <v>40.939999</v>
      </c>
      <c r="E725" s="9">
        <v>41.25</v>
      </c>
      <c r="F725" s="9">
        <v>38.284573</v>
      </c>
      <c r="G725" s="9">
        <v>9336700.0</v>
      </c>
    </row>
    <row r="726">
      <c r="A726" s="15">
        <v>43276.0</v>
      </c>
      <c r="B726" s="9">
        <v>41.0</v>
      </c>
      <c r="C726" s="9">
        <v>41.200001</v>
      </c>
      <c r="D726" s="9">
        <v>40.209999</v>
      </c>
      <c r="E726" s="9">
        <v>40.610001</v>
      </c>
      <c r="F726" s="9">
        <v>37.690582</v>
      </c>
      <c r="G726" s="9">
        <v>1.06148E7</v>
      </c>
    </row>
    <row r="727">
      <c r="A727" s="15">
        <v>43277.0</v>
      </c>
      <c r="B727" s="9">
        <v>40.549999</v>
      </c>
      <c r="C727" s="9">
        <v>41.32</v>
      </c>
      <c r="D727" s="9">
        <v>40.490002</v>
      </c>
      <c r="E727" s="9">
        <v>41.009998</v>
      </c>
      <c r="F727" s="9">
        <v>38.061829</v>
      </c>
      <c r="G727" s="9">
        <v>1.28189E7</v>
      </c>
    </row>
    <row r="728">
      <c r="A728" s="15">
        <v>43278.0</v>
      </c>
      <c r="B728" s="9">
        <v>41.0</v>
      </c>
      <c r="C728" s="9">
        <v>41.32</v>
      </c>
      <c r="D728" s="9">
        <v>40.349998</v>
      </c>
      <c r="E728" s="9">
        <v>40.369999</v>
      </c>
      <c r="F728" s="9">
        <v>37.467834</v>
      </c>
      <c r="G728" s="9">
        <v>9542900.0</v>
      </c>
    </row>
    <row r="729">
      <c r="A729" s="15">
        <v>43279.0</v>
      </c>
      <c r="B729" s="9">
        <v>40.450001</v>
      </c>
      <c r="C729" s="9">
        <v>40.669998</v>
      </c>
      <c r="D729" s="9">
        <v>39.66</v>
      </c>
      <c r="E729" s="9">
        <v>40.52</v>
      </c>
      <c r="F729" s="9">
        <v>37.607052</v>
      </c>
      <c r="G729" s="9">
        <v>1.01739E7</v>
      </c>
    </row>
    <row r="730">
      <c r="A730" s="15">
        <v>43280.0</v>
      </c>
      <c r="B730" s="9">
        <v>40.669998</v>
      </c>
      <c r="C730" s="9">
        <v>40.799999</v>
      </c>
      <c r="D730" s="9">
        <v>39.369999</v>
      </c>
      <c r="E730" s="9">
        <v>39.400002</v>
      </c>
      <c r="F730" s="9">
        <v>36.567577</v>
      </c>
      <c r="G730" s="9">
        <v>1.40549E7</v>
      </c>
    </row>
    <row r="731">
      <c r="A731" s="15">
        <v>43283.0</v>
      </c>
      <c r="B731" s="9">
        <v>39.080002</v>
      </c>
      <c r="C731" s="9">
        <v>39.560001</v>
      </c>
      <c r="D731" s="9">
        <v>38.75</v>
      </c>
      <c r="E731" s="9">
        <v>39.5</v>
      </c>
      <c r="F731" s="9">
        <v>36.660381</v>
      </c>
      <c r="G731" s="9">
        <v>8608100.0</v>
      </c>
    </row>
    <row r="732">
      <c r="A732" s="15">
        <v>43284.0</v>
      </c>
      <c r="B732" s="9">
        <v>39.709999</v>
      </c>
      <c r="C732" s="9">
        <v>39.82</v>
      </c>
      <c r="D732" s="9">
        <v>38.919998</v>
      </c>
      <c r="E732" s="9">
        <v>38.970001</v>
      </c>
      <c r="F732" s="9">
        <v>36.168484</v>
      </c>
      <c r="G732" s="9">
        <v>4975800.0</v>
      </c>
    </row>
    <row r="733">
      <c r="A733" s="15">
        <v>43286.0</v>
      </c>
      <c r="B733" s="9">
        <v>39.610001</v>
      </c>
      <c r="C733" s="9">
        <v>40.0</v>
      </c>
      <c r="D733" s="9">
        <v>39.209999</v>
      </c>
      <c r="E733" s="9">
        <v>39.470001</v>
      </c>
      <c r="F733" s="9">
        <v>36.632538</v>
      </c>
      <c r="G733" s="9">
        <v>8351400.0</v>
      </c>
    </row>
    <row r="734">
      <c r="A734" s="15">
        <v>43287.0</v>
      </c>
      <c r="B734" s="9">
        <v>39.380001</v>
      </c>
      <c r="C734" s="9">
        <v>39.450001</v>
      </c>
      <c r="D734" s="9">
        <v>38.700001</v>
      </c>
      <c r="E734" s="9">
        <v>39.16</v>
      </c>
      <c r="F734" s="9">
        <v>36.344818</v>
      </c>
      <c r="G734" s="9">
        <v>7897100.0</v>
      </c>
    </row>
    <row r="735">
      <c r="A735" s="15">
        <v>43290.0</v>
      </c>
      <c r="B735" s="9">
        <v>39.380001</v>
      </c>
      <c r="C735" s="9">
        <v>40.0</v>
      </c>
      <c r="D735" s="9">
        <v>39.049999</v>
      </c>
      <c r="E735" s="9">
        <v>39.75</v>
      </c>
      <c r="F735" s="9">
        <v>36.89241</v>
      </c>
      <c r="G735" s="9">
        <v>8149000.0</v>
      </c>
    </row>
    <row r="736">
      <c r="A736" s="15">
        <v>43291.0</v>
      </c>
      <c r="B736" s="9">
        <v>39.84</v>
      </c>
      <c r="C736" s="9">
        <v>40.310001</v>
      </c>
      <c r="D736" s="9">
        <v>39.599998</v>
      </c>
      <c r="E736" s="9">
        <v>40.09</v>
      </c>
      <c r="F736" s="9">
        <v>37.20797</v>
      </c>
      <c r="G736" s="9">
        <v>1.01401E7</v>
      </c>
    </row>
    <row r="737">
      <c r="A737" s="15">
        <v>43292.0</v>
      </c>
      <c r="B737" s="9">
        <v>39.5</v>
      </c>
      <c r="C737" s="9">
        <v>39.689999</v>
      </c>
      <c r="D737" s="9">
        <v>39.18</v>
      </c>
      <c r="E737" s="9">
        <v>39.299999</v>
      </c>
      <c r="F737" s="9">
        <v>36.474751</v>
      </c>
      <c r="G737" s="9">
        <v>8840000.0</v>
      </c>
    </row>
    <row r="738">
      <c r="A738" s="15">
        <v>43293.0</v>
      </c>
      <c r="B738" s="9">
        <v>39.599998</v>
      </c>
      <c r="C738" s="9">
        <v>39.639999</v>
      </c>
      <c r="D738" s="9">
        <v>39.009998</v>
      </c>
      <c r="E738" s="9">
        <v>39.27</v>
      </c>
      <c r="F738" s="9">
        <v>36.446915</v>
      </c>
      <c r="G738" s="9">
        <v>8250300.0</v>
      </c>
    </row>
    <row r="739">
      <c r="A739" s="15">
        <v>43294.0</v>
      </c>
      <c r="B739" s="9">
        <v>39.110001</v>
      </c>
      <c r="C739" s="9">
        <v>39.41</v>
      </c>
      <c r="D739" s="9">
        <v>38.93</v>
      </c>
      <c r="E739" s="9">
        <v>39.360001</v>
      </c>
      <c r="F739" s="9">
        <v>36.530441</v>
      </c>
      <c r="G739" s="9">
        <v>5144500.0</v>
      </c>
    </row>
    <row r="740">
      <c r="A740" s="15">
        <v>43297.0</v>
      </c>
      <c r="B740" s="9">
        <v>39.310001</v>
      </c>
      <c r="C740" s="9">
        <v>39.599998</v>
      </c>
      <c r="D740" s="9">
        <v>39.169998</v>
      </c>
      <c r="E740" s="9">
        <v>39.560001</v>
      </c>
      <c r="F740" s="9">
        <v>36.716072</v>
      </c>
      <c r="G740" s="9">
        <v>7466400.0</v>
      </c>
    </row>
    <row r="741">
      <c r="A741" s="15">
        <v>43298.0</v>
      </c>
      <c r="B741" s="9">
        <v>39.5</v>
      </c>
      <c r="C741" s="9">
        <v>40.5</v>
      </c>
      <c r="D741" s="9">
        <v>39.490002</v>
      </c>
      <c r="E741" s="9">
        <v>40.029999</v>
      </c>
      <c r="F741" s="9">
        <v>37.152275</v>
      </c>
      <c r="G741" s="9">
        <v>8806100.0</v>
      </c>
    </row>
    <row r="742">
      <c r="A742" s="15">
        <v>43299.0</v>
      </c>
      <c r="B742" s="9">
        <v>40.060001</v>
      </c>
      <c r="C742" s="9">
        <v>40.290001</v>
      </c>
      <c r="D742" s="9">
        <v>39.560001</v>
      </c>
      <c r="E742" s="9">
        <v>39.869999</v>
      </c>
      <c r="F742" s="9">
        <v>37.00378</v>
      </c>
      <c r="G742" s="9">
        <v>9180900.0</v>
      </c>
    </row>
    <row r="743">
      <c r="A743" s="15">
        <v>43300.0</v>
      </c>
      <c r="B743" s="9">
        <v>39.580002</v>
      </c>
      <c r="C743" s="9">
        <v>39.810001</v>
      </c>
      <c r="D743" s="9">
        <v>39.18</v>
      </c>
      <c r="E743" s="9">
        <v>39.310001</v>
      </c>
      <c r="F743" s="9">
        <v>36.484043</v>
      </c>
      <c r="G743" s="9">
        <v>6778700.0</v>
      </c>
    </row>
    <row r="744">
      <c r="A744" s="15">
        <v>43301.0</v>
      </c>
      <c r="B744" s="9">
        <v>39.07</v>
      </c>
      <c r="C744" s="9">
        <v>39.419998</v>
      </c>
      <c r="D744" s="9">
        <v>38.860001</v>
      </c>
      <c r="E744" s="9">
        <v>39.400002</v>
      </c>
      <c r="F744" s="9">
        <v>36.567577</v>
      </c>
      <c r="G744" s="9">
        <v>1.09496E7</v>
      </c>
    </row>
    <row r="745">
      <c r="A745" s="15">
        <v>43304.0</v>
      </c>
      <c r="B745" s="9">
        <v>39.200001</v>
      </c>
      <c r="C745" s="9">
        <v>39.380001</v>
      </c>
      <c r="D745" s="9">
        <v>38.950001</v>
      </c>
      <c r="E745" s="9">
        <v>39.27</v>
      </c>
      <c r="F745" s="9">
        <v>36.446915</v>
      </c>
      <c r="G745" s="9">
        <v>7687700.0</v>
      </c>
    </row>
    <row r="746">
      <c r="A746" s="15">
        <v>43305.0</v>
      </c>
      <c r="B746" s="9">
        <v>39.869999</v>
      </c>
      <c r="C746" s="9">
        <v>39.98</v>
      </c>
      <c r="D746" s="9">
        <v>39.259998</v>
      </c>
      <c r="E746" s="9">
        <v>39.48</v>
      </c>
      <c r="F746" s="9">
        <v>36.641815</v>
      </c>
      <c r="G746" s="9">
        <v>1.07601E7</v>
      </c>
    </row>
    <row r="747">
      <c r="A747" s="15">
        <v>43306.0</v>
      </c>
      <c r="B747" s="9">
        <v>37.450001</v>
      </c>
      <c r="C747" s="9">
        <v>37.900002</v>
      </c>
      <c r="D747" s="9">
        <v>36.259998</v>
      </c>
      <c r="E747" s="9">
        <v>37.650002</v>
      </c>
      <c r="F747" s="9">
        <v>34.943378</v>
      </c>
      <c r="G747" s="9">
        <v>4.26723E7</v>
      </c>
    </row>
    <row r="748">
      <c r="A748" s="15">
        <v>43307.0</v>
      </c>
      <c r="B748" s="9">
        <v>37.07</v>
      </c>
      <c r="C748" s="9">
        <v>37.549999</v>
      </c>
      <c r="D748" s="9">
        <v>36.599998</v>
      </c>
      <c r="E748" s="9">
        <v>36.75</v>
      </c>
      <c r="F748" s="9">
        <v>34.10807</v>
      </c>
      <c r="G748" s="9">
        <v>1.67194E7</v>
      </c>
    </row>
    <row r="749">
      <c r="A749" s="15">
        <v>43308.0</v>
      </c>
      <c r="B749" s="9">
        <v>36.830002</v>
      </c>
      <c r="C749" s="9">
        <v>37.639999</v>
      </c>
      <c r="D749" s="9">
        <v>36.77</v>
      </c>
      <c r="E749" s="9">
        <v>37.529999</v>
      </c>
      <c r="F749" s="9">
        <v>34.832001</v>
      </c>
      <c r="G749" s="9">
        <v>1.26293E7</v>
      </c>
    </row>
    <row r="750">
      <c r="A750" s="15">
        <v>43311.0</v>
      </c>
      <c r="B750" s="9">
        <v>37.66</v>
      </c>
      <c r="C750" s="9">
        <v>38.099998</v>
      </c>
      <c r="D750" s="9">
        <v>37.450001</v>
      </c>
      <c r="E750" s="9">
        <v>37.669998</v>
      </c>
      <c r="F750" s="9">
        <v>34.961933</v>
      </c>
      <c r="G750" s="9">
        <v>9460600.0</v>
      </c>
    </row>
    <row r="751">
      <c r="A751" s="15">
        <v>43312.0</v>
      </c>
      <c r="B751" s="9">
        <v>37.790001</v>
      </c>
      <c r="C751" s="9">
        <v>38.189999</v>
      </c>
      <c r="D751" s="9">
        <v>37.700001</v>
      </c>
      <c r="E751" s="9">
        <v>37.91</v>
      </c>
      <c r="F751" s="9">
        <v>35.184685</v>
      </c>
      <c r="G751" s="9">
        <v>1.64793E7</v>
      </c>
    </row>
    <row r="752">
      <c r="A752" s="15">
        <v>43313.0</v>
      </c>
      <c r="B752" s="9">
        <v>37.889999</v>
      </c>
      <c r="C752" s="9">
        <v>37.889999</v>
      </c>
      <c r="D752" s="9">
        <v>36.880001</v>
      </c>
      <c r="E752" s="9">
        <v>37.139999</v>
      </c>
      <c r="F752" s="9">
        <v>34.470036</v>
      </c>
      <c r="G752" s="9">
        <v>1.11797E7</v>
      </c>
    </row>
    <row r="753">
      <c r="A753" s="15">
        <v>43314.0</v>
      </c>
      <c r="B753" s="9">
        <v>37.0</v>
      </c>
      <c r="C753" s="9">
        <v>37.049999</v>
      </c>
      <c r="D753" s="9">
        <v>36.349998</v>
      </c>
      <c r="E753" s="9">
        <v>36.619999</v>
      </c>
      <c r="F753" s="9">
        <v>33.987419</v>
      </c>
      <c r="G753" s="9">
        <v>1.30661E7</v>
      </c>
    </row>
    <row r="754">
      <c r="A754" s="15">
        <v>43315.0</v>
      </c>
      <c r="B754" s="9">
        <v>36.650002</v>
      </c>
      <c r="C754" s="9">
        <v>37.77</v>
      </c>
      <c r="D754" s="9">
        <v>36.650002</v>
      </c>
      <c r="E754" s="9">
        <v>37.73</v>
      </c>
      <c r="F754" s="9">
        <v>35.017624</v>
      </c>
      <c r="G754" s="9">
        <v>9374800.0</v>
      </c>
    </row>
    <row r="755">
      <c r="A755" s="15">
        <v>43318.0</v>
      </c>
      <c r="B755" s="9">
        <v>37.57</v>
      </c>
      <c r="C755" s="9">
        <v>37.689999</v>
      </c>
      <c r="D755" s="9">
        <v>37.349998</v>
      </c>
      <c r="E755" s="9">
        <v>37.599998</v>
      </c>
      <c r="F755" s="9">
        <v>34.896969</v>
      </c>
      <c r="G755" s="9">
        <v>5266800.0</v>
      </c>
    </row>
    <row r="756">
      <c r="A756" s="15">
        <v>43319.0</v>
      </c>
      <c r="B756" s="9">
        <v>37.700001</v>
      </c>
      <c r="C756" s="9">
        <v>37.869999</v>
      </c>
      <c r="D756" s="9">
        <v>37.5</v>
      </c>
      <c r="E756" s="9">
        <v>37.580002</v>
      </c>
      <c r="F756" s="9">
        <v>34.878407</v>
      </c>
      <c r="G756" s="9">
        <v>7652100.0</v>
      </c>
    </row>
    <row r="757">
      <c r="A757" s="15">
        <v>43320.0</v>
      </c>
      <c r="B757" s="9">
        <v>37.610001</v>
      </c>
      <c r="C757" s="9">
        <v>37.93</v>
      </c>
      <c r="D757" s="9">
        <v>37.279999</v>
      </c>
      <c r="E757" s="9">
        <v>37.66</v>
      </c>
      <c r="F757" s="9">
        <v>34.952652</v>
      </c>
      <c r="G757" s="9">
        <v>6759900.0</v>
      </c>
    </row>
    <row r="758">
      <c r="A758" s="15">
        <v>43321.0</v>
      </c>
      <c r="B758" s="9">
        <v>37.669998</v>
      </c>
      <c r="C758" s="9">
        <v>38.32</v>
      </c>
      <c r="D758" s="9">
        <v>37.32</v>
      </c>
      <c r="E758" s="9">
        <v>37.509998</v>
      </c>
      <c r="F758" s="9">
        <v>34.813438</v>
      </c>
      <c r="G758" s="9">
        <v>1.24138E7</v>
      </c>
    </row>
    <row r="759">
      <c r="A759" s="15">
        <v>43322.0</v>
      </c>
      <c r="B759" s="9">
        <v>37.32</v>
      </c>
      <c r="C759" s="9">
        <v>37.360001</v>
      </c>
      <c r="D759" s="9">
        <v>36.470001</v>
      </c>
      <c r="E759" s="9">
        <v>36.59</v>
      </c>
      <c r="F759" s="9">
        <v>33.959576</v>
      </c>
      <c r="G759" s="9">
        <v>9325800.0</v>
      </c>
    </row>
    <row r="760">
      <c r="A760" s="15">
        <v>43325.0</v>
      </c>
      <c r="B760" s="9">
        <v>36.59</v>
      </c>
      <c r="C760" s="9">
        <v>36.669998</v>
      </c>
      <c r="D760" s="9">
        <v>35.869999</v>
      </c>
      <c r="E760" s="9">
        <v>36.16</v>
      </c>
      <c r="F760" s="9">
        <v>33.56049</v>
      </c>
      <c r="G760" s="9">
        <v>1.55736E7</v>
      </c>
    </row>
    <row r="761">
      <c r="A761" s="15">
        <v>43326.0</v>
      </c>
      <c r="B761" s="9">
        <v>36.25</v>
      </c>
      <c r="C761" s="9">
        <v>36.540001</v>
      </c>
      <c r="D761" s="9">
        <v>36.169998</v>
      </c>
      <c r="E761" s="9">
        <v>36.200001</v>
      </c>
      <c r="F761" s="9">
        <v>33.597614</v>
      </c>
      <c r="G761" s="9">
        <v>7326100.0</v>
      </c>
    </row>
    <row r="762">
      <c r="A762" s="15">
        <v>43327.0</v>
      </c>
      <c r="B762" s="9">
        <v>35.82</v>
      </c>
      <c r="C762" s="9">
        <v>35.950001</v>
      </c>
      <c r="D762" s="9">
        <v>35.209999</v>
      </c>
      <c r="E762" s="9">
        <v>35.939999</v>
      </c>
      <c r="F762" s="9">
        <v>33.356304</v>
      </c>
      <c r="G762" s="9">
        <v>1.07204E7</v>
      </c>
    </row>
    <row r="763">
      <c r="A763" s="15">
        <v>43328.0</v>
      </c>
      <c r="B763" s="9">
        <v>36.18</v>
      </c>
      <c r="C763" s="9">
        <v>36.68</v>
      </c>
      <c r="D763" s="9">
        <v>36.07</v>
      </c>
      <c r="E763" s="9">
        <v>36.290001</v>
      </c>
      <c r="F763" s="9">
        <v>33.681141</v>
      </c>
      <c r="G763" s="9">
        <v>9413800.0</v>
      </c>
    </row>
    <row r="764">
      <c r="A764" s="15">
        <v>43329.0</v>
      </c>
      <c r="B764" s="9">
        <v>36.080002</v>
      </c>
      <c r="C764" s="9">
        <v>36.57</v>
      </c>
      <c r="D764" s="9">
        <v>35.91</v>
      </c>
      <c r="E764" s="9">
        <v>36.380001</v>
      </c>
      <c r="F764" s="9">
        <v>33.764675</v>
      </c>
      <c r="G764" s="9">
        <v>7796700.0</v>
      </c>
    </row>
    <row r="765">
      <c r="A765" s="15">
        <v>43332.0</v>
      </c>
      <c r="B765" s="9">
        <v>36.630001</v>
      </c>
      <c r="C765" s="9">
        <v>36.950001</v>
      </c>
      <c r="D765" s="9">
        <v>36.360001</v>
      </c>
      <c r="E765" s="9">
        <v>36.77</v>
      </c>
      <c r="F765" s="9">
        <v>34.126637</v>
      </c>
      <c r="G765" s="9">
        <v>7072800.0</v>
      </c>
    </row>
    <row r="766">
      <c r="A766" s="15">
        <v>43333.0</v>
      </c>
      <c r="B766" s="9">
        <v>36.75</v>
      </c>
      <c r="C766" s="9">
        <v>37.07</v>
      </c>
      <c r="D766" s="9">
        <v>36.740002</v>
      </c>
      <c r="E766" s="9">
        <v>36.91</v>
      </c>
      <c r="F766" s="9">
        <v>34.256573</v>
      </c>
      <c r="G766" s="9">
        <v>1.00485E7</v>
      </c>
    </row>
    <row r="767">
      <c r="A767" s="15">
        <v>43334.0</v>
      </c>
      <c r="B767" s="9">
        <v>36.599998</v>
      </c>
      <c r="C767" s="9">
        <v>36.720001</v>
      </c>
      <c r="D767" s="9">
        <v>36.099998</v>
      </c>
      <c r="E767" s="9">
        <v>36.130001</v>
      </c>
      <c r="F767" s="9">
        <v>33.532646</v>
      </c>
      <c r="G767" s="9">
        <v>8871200.0</v>
      </c>
    </row>
    <row r="768">
      <c r="A768" s="15">
        <v>43335.0</v>
      </c>
      <c r="B768" s="9">
        <v>35.950001</v>
      </c>
      <c r="C768" s="9">
        <v>36.169998</v>
      </c>
      <c r="D768" s="9">
        <v>35.630001</v>
      </c>
      <c r="E768" s="9">
        <v>35.669998</v>
      </c>
      <c r="F768" s="9">
        <v>33.105713</v>
      </c>
      <c r="G768" s="9">
        <v>8742400.0</v>
      </c>
    </row>
    <row r="769">
      <c r="A769" s="15">
        <v>43336.0</v>
      </c>
      <c r="B769" s="9">
        <v>35.950001</v>
      </c>
      <c r="C769" s="9">
        <v>36.099998</v>
      </c>
      <c r="D769" s="9">
        <v>35.759998</v>
      </c>
      <c r="E769" s="9">
        <v>35.950001</v>
      </c>
      <c r="F769" s="9">
        <v>33.365585</v>
      </c>
      <c r="G769" s="9">
        <v>7278000.0</v>
      </c>
    </row>
    <row r="770">
      <c r="A770" s="15">
        <v>43339.0</v>
      </c>
      <c r="B770" s="9">
        <v>36.290001</v>
      </c>
      <c r="C770" s="9">
        <v>37.779999</v>
      </c>
      <c r="D770" s="9">
        <v>36.23</v>
      </c>
      <c r="E770" s="9">
        <v>37.689999</v>
      </c>
      <c r="F770" s="9">
        <v>34.980503</v>
      </c>
      <c r="G770" s="9">
        <v>1.7968E7</v>
      </c>
    </row>
    <row r="771">
      <c r="A771" s="15">
        <v>43340.0</v>
      </c>
      <c r="B771" s="9">
        <v>37.849998</v>
      </c>
      <c r="C771" s="9">
        <v>37.860001</v>
      </c>
      <c r="D771" s="9">
        <v>36.919998</v>
      </c>
      <c r="E771" s="9">
        <v>37.32</v>
      </c>
      <c r="F771" s="9">
        <v>34.637096</v>
      </c>
      <c r="G771" s="9">
        <v>9638800.0</v>
      </c>
    </row>
    <row r="772">
      <c r="A772" s="15">
        <v>43341.0</v>
      </c>
      <c r="B772" s="9">
        <v>37.389999</v>
      </c>
      <c r="C772" s="9">
        <v>37.419998</v>
      </c>
      <c r="D772" s="9">
        <v>36.880001</v>
      </c>
      <c r="E772" s="9">
        <v>37.119999</v>
      </c>
      <c r="F772" s="9">
        <v>34.451477</v>
      </c>
      <c r="G772" s="9">
        <v>7223400.0</v>
      </c>
    </row>
    <row r="773">
      <c r="A773" s="15">
        <v>43342.0</v>
      </c>
      <c r="B773" s="9">
        <v>37.0</v>
      </c>
      <c r="C773" s="9">
        <v>37.060001</v>
      </c>
      <c r="D773" s="9">
        <v>36.189999</v>
      </c>
      <c r="E773" s="9">
        <v>36.360001</v>
      </c>
      <c r="F773" s="9">
        <v>33.746113</v>
      </c>
      <c r="G773" s="9">
        <v>9765400.0</v>
      </c>
    </row>
    <row r="774">
      <c r="A774" s="15">
        <v>43343.0</v>
      </c>
      <c r="B774" s="9">
        <v>36.200001</v>
      </c>
      <c r="C774" s="9">
        <v>36.299999</v>
      </c>
      <c r="D774" s="9">
        <v>35.779999</v>
      </c>
      <c r="E774" s="9">
        <v>36.049999</v>
      </c>
      <c r="F774" s="9">
        <v>33.458393</v>
      </c>
      <c r="G774" s="9">
        <v>1.37133E7</v>
      </c>
    </row>
    <row r="775">
      <c r="A775" s="15">
        <v>43347.0</v>
      </c>
      <c r="B775" s="9">
        <v>36.0</v>
      </c>
      <c r="C775" s="9">
        <v>36.0</v>
      </c>
      <c r="D775" s="9">
        <v>35.32</v>
      </c>
      <c r="E775" s="9">
        <v>35.599998</v>
      </c>
      <c r="F775" s="9">
        <v>33.040745</v>
      </c>
      <c r="G775" s="9">
        <v>1.28216E7</v>
      </c>
    </row>
    <row r="776">
      <c r="A776" s="15">
        <v>43348.0</v>
      </c>
      <c r="B776" s="9">
        <v>35.599998</v>
      </c>
      <c r="C776" s="9">
        <v>35.599998</v>
      </c>
      <c r="D776" s="9">
        <v>35.049999</v>
      </c>
      <c r="E776" s="9">
        <v>35.290001</v>
      </c>
      <c r="F776" s="9">
        <v>32.753033</v>
      </c>
      <c r="G776" s="9">
        <v>1.27637E7</v>
      </c>
    </row>
    <row r="777">
      <c r="A777" s="15">
        <v>43349.0</v>
      </c>
      <c r="B777" s="9">
        <v>35.0</v>
      </c>
      <c r="C777" s="9">
        <v>35.27</v>
      </c>
      <c r="D777" s="9">
        <v>34.380001</v>
      </c>
      <c r="E777" s="9">
        <v>34.380001</v>
      </c>
      <c r="F777" s="9">
        <v>32.255783</v>
      </c>
      <c r="G777" s="9">
        <v>1.29136E7</v>
      </c>
    </row>
    <row r="778">
      <c r="A778" s="15">
        <v>43350.0</v>
      </c>
      <c r="B778" s="9">
        <v>34.349998</v>
      </c>
      <c r="C778" s="9">
        <v>34.360001</v>
      </c>
      <c r="D778" s="9">
        <v>33.610001</v>
      </c>
      <c r="E778" s="9">
        <v>33.91</v>
      </c>
      <c r="F778" s="9">
        <v>31.814821</v>
      </c>
      <c r="G778" s="9">
        <v>1.32093E7</v>
      </c>
    </row>
    <row r="779">
      <c r="A779" s="15">
        <v>43353.0</v>
      </c>
      <c r="B779" s="9">
        <v>33.919998</v>
      </c>
      <c r="C779" s="9">
        <v>34.25</v>
      </c>
      <c r="D779" s="9">
        <v>33.830002</v>
      </c>
      <c r="E779" s="9">
        <v>33.869999</v>
      </c>
      <c r="F779" s="9">
        <v>31.777292</v>
      </c>
      <c r="G779" s="9">
        <v>1.06821E7</v>
      </c>
    </row>
    <row r="780">
      <c r="A780" s="15">
        <v>43354.0</v>
      </c>
      <c r="B780" s="9">
        <v>33.919998</v>
      </c>
      <c r="C780" s="9">
        <v>33.959999</v>
      </c>
      <c r="D780" s="9">
        <v>33.439999</v>
      </c>
      <c r="E780" s="9">
        <v>33.77</v>
      </c>
      <c r="F780" s="9">
        <v>31.683474</v>
      </c>
      <c r="G780" s="9">
        <v>8521300.0</v>
      </c>
    </row>
    <row r="781">
      <c r="A781" s="15">
        <v>43355.0</v>
      </c>
      <c r="B781" s="9">
        <v>33.700001</v>
      </c>
      <c r="C781" s="9">
        <v>34.490002</v>
      </c>
      <c r="D781" s="9">
        <v>33.700001</v>
      </c>
      <c r="E781" s="9">
        <v>34.060001</v>
      </c>
      <c r="F781" s="9">
        <v>31.955553</v>
      </c>
      <c r="G781" s="9">
        <v>9342300.0</v>
      </c>
    </row>
    <row r="782">
      <c r="A782" s="15">
        <v>43356.0</v>
      </c>
      <c r="B782" s="9">
        <v>34.259998</v>
      </c>
      <c r="C782" s="9">
        <v>34.48</v>
      </c>
      <c r="D782" s="9">
        <v>33.900002</v>
      </c>
      <c r="E782" s="9">
        <v>34.25</v>
      </c>
      <c r="F782" s="9">
        <v>32.133812</v>
      </c>
      <c r="G782" s="9">
        <v>1.48487E7</v>
      </c>
    </row>
    <row r="783">
      <c r="A783" s="15">
        <v>43357.0</v>
      </c>
      <c r="B783" s="9">
        <v>34.470001</v>
      </c>
      <c r="C783" s="9">
        <v>34.75</v>
      </c>
      <c r="D783" s="9">
        <v>34.330002</v>
      </c>
      <c r="E783" s="9">
        <v>34.630001</v>
      </c>
      <c r="F783" s="9">
        <v>32.490337</v>
      </c>
      <c r="G783" s="9">
        <v>1.36528E7</v>
      </c>
    </row>
    <row r="784">
      <c r="A784" s="15">
        <v>43360.0</v>
      </c>
      <c r="B784" s="9">
        <v>34.5</v>
      </c>
      <c r="C784" s="9">
        <v>35.220001</v>
      </c>
      <c r="D784" s="9">
        <v>34.41</v>
      </c>
      <c r="E784" s="9">
        <v>35.02</v>
      </c>
      <c r="F784" s="9">
        <v>32.856239</v>
      </c>
      <c r="G784" s="9">
        <v>1.09053E7</v>
      </c>
    </row>
    <row r="785">
      <c r="A785" s="15">
        <v>43361.0</v>
      </c>
      <c r="B785" s="9">
        <v>35.169998</v>
      </c>
      <c r="C785" s="9">
        <v>35.23</v>
      </c>
      <c r="D785" s="9">
        <v>34.59</v>
      </c>
      <c r="E785" s="9">
        <v>35.099998</v>
      </c>
      <c r="F785" s="9">
        <v>32.931293</v>
      </c>
      <c r="G785" s="9">
        <v>8868100.0</v>
      </c>
    </row>
    <row r="786">
      <c r="A786" s="15">
        <v>43362.0</v>
      </c>
      <c r="B786" s="9">
        <v>35.360001</v>
      </c>
      <c r="C786" s="9">
        <v>35.939999</v>
      </c>
      <c r="D786" s="9">
        <v>35.299999</v>
      </c>
      <c r="E786" s="9">
        <v>35.73</v>
      </c>
      <c r="F786" s="9">
        <v>33.522366</v>
      </c>
      <c r="G786" s="9">
        <v>1.09382E7</v>
      </c>
    </row>
    <row r="787">
      <c r="A787" s="15">
        <v>43363.0</v>
      </c>
      <c r="B787" s="9">
        <v>35.91</v>
      </c>
      <c r="C787" s="9">
        <v>36.450001</v>
      </c>
      <c r="D787" s="9">
        <v>35.740002</v>
      </c>
      <c r="E787" s="9">
        <v>36.080002</v>
      </c>
      <c r="F787" s="9">
        <v>33.850746</v>
      </c>
      <c r="G787" s="9">
        <v>1.13942E7</v>
      </c>
    </row>
    <row r="788">
      <c r="A788" s="15">
        <v>43364.0</v>
      </c>
      <c r="B788" s="9">
        <v>36.310001</v>
      </c>
      <c r="C788" s="9">
        <v>36.490002</v>
      </c>
      <c r="D788" s="9">
        <v>35.16</v>
      </c>
      <c r="E788" s="9">
        <v>35.32</v>
      </c>
      <c r="F788" s="9">
        <v>33.137703</v>
      </c>
      <c r="G788" s="9">
        <v>2.7172E7</v>
      </c>
    </row>
    <row r="789">
      <c r="A789" s="15">
        <v>43367.0</v>
      </c>
      <c r="B789" s="9">
        <v>35.040001</v>
      </c>
      <c r="C789" s="9">
        <v>35.380001</v>
      </c>
      <c r="D789" s="9">
        <v>34.450001</v>
      </c>
      <c r="E789" s="9">
        <v>34.75</v>
      </c>
      <c r="F789" s="9">
        <v>32.602917</v>
      </c>
      <c r="G789" s="9">
        <v>9971000.0</v>
      </c>
    </row>
    <row r="790">
      <c r="A790" s="15">
        <v>43368.0</v>
      </c>
      <c r="B790" s="9">
        <v>34.48</v>
      </c>
      <c r="C790" s="9">
        <v>34.68</v>
      </c>
      <c r="D790" s="9">
        <v>33.5</v>
      </c>
      <c r="E790" s="9">
        <v>33.549999</v>
      </c>
      <c r="F790" s="9">
        <v>31.477062</v>
      </c>
      <c r="G790" s="9">
        <v>1.48053E7</v>
      </c>
    </row>
    <row r="791">
      <c r="A791" s="15">
        <v>43369.0</v>
      </c>
      <c r="B791" s="9">
        <v>33.490002</v>
      </c>
      <c r="C791" s="9">
        <v>34.0</v>
      </c>
      <c r="D791" s="9">
        <v>33.349998</v>
      </c>
      <c r="E791" s="9">
        <v>33.73</v>
      </c>
      <c r="F791" s="9">
        <v>31.645945</v>
      </c>
      <c r="G791" s="9">
        <v>1.80745E7</v>
      </c>
    </row>
    <row r="792">
      <c r="A792" s="15">
        <v>43370.0</v>
      </c>
      <c r="B792" s="9">
        <v>33.509998</v>
      </c>
      <c r="C792" s="9">
        <v>33.75</v>
      </c>
      <c r="D792" s="9">
        <v>33.279999</v>
      </c>
      <c r="E792" s="9">
        <v>33.669998</v>
      </c>
      <c r="F792" s="9">
        <v>31.589645</v>
      </c>
      <c r="G792" s="9">
        <v>1.16593E7</v>
      </c>
    </row>
    <row r="793">
      <c r="A793" s="15">
        <v>43371.0</v>
      </c>
      <c r="B793" s="9">
        <v>33.57</v>
      </c>
      <c r="C793" s="9">
        <v>33.689999</v>
      </c>
      <c r="D793" s="9">
        <v>33.290001</v>
      </c>
      <c r="E793" s="9">
        <v>33.669998</v>
      </c>
      <c r="F793" s="9">
        <v>31.589645</v>
      </c>
      <c r="G793" s="9">
        <v>8836700.0</v>
      </c>
    </row>
    <row r="794">
      <c r="A794" s="15">
        <v>43374.0</v>
      </c>
      <c r="B794" s="9">
        <v>34.299999</v>
      </c>
      <c r="C794" s="9">
        <v>34.540001</v>
      </c>
      <c r="D794" s="9">
        <v>33.990002</v>
      </c>
      <c r="E794" s="9">
        <v>34.200001</v>
      </c>
      <c r="F794" s="9">
        <v>32.086903</v>
      </c>
      <c r="G794" s="9">
        <v>1.37376E7</v>
      </c>
    </row>
    <row r="795">
      <c r="A795" s="15">
        <v>43375.0</v>
      </c>
      <c r="B795" s="9">
        <v>33.950001</v>
      </c>
      <c r="C795" s="9">
        <v>34.34</v>
      </c>
      <c r="D795" s="9">
        <v>33.200001</v>
      </c>
      <c r="E795" s="9">
        <v>33.299999</v>
      </c>
      <c r="F795" s="9">
        <v>31.242508</v>
      </c>
      <c r="G795" s="9">
        <v>2.27312E7</v>
      </c>
    </row>
    <row r="796">
      <c r="A796" s="15">
        <v>43376.0</v>
      </c>
      <c r="B796" s="9">
        <v>35.02</v>
      </c>
      <c r="C796" s="9">
        <v>35.049999</v>
      </c>
      <c r="D796" s="9">
        <v>33.77</v>
      </c>
      <c r="E796" s="9">
        <v>34.0</v>
      </c>
      <c r="F796" s="9">
        <v>31.89926</v>
      </c>
      <c r="G796" s="9">
        <v>2.83018E7</v>
      </c>
    </row>
    <row r="797">
      <c r="A797" s="15">
        <v>43377.0</v>
      </c>
      <c r="B797" s="9">
        <v>34.110001</v>
      </c>
      <c r="C797" s="9">
        <v>34.66</v>
      </c>
      <c r="D797" s="9">
        <v>33.950001</v>
      </c>
      <c r="E797" s="9">
        <v>34.25</v>
      </c>
      <c r="F797" s="9">
        <v>32.133812</v>
      </c>
      <c r="G797" s="9">
        <v>1.89126E7</v>
      </c>
    </row>
    <row r="798">
      <c r="A798" s="15">
        <v>43378.0</v>
      </c>
      <c r="B798" s="9">
        <v>34.41</v>
      </c>
      <c r="C798" s="9">
        <v>34.509998</v>
      </c>
      <c r="D798" s="9">
        <v>33.970001</v>
      </c>
      <c r="E798" s="9">
        <v>34.119999</v>
      </c>
      <c r="F798" s="9">
        <v>32.011845</v>
      </c>
      <c r="G798" s="9">
        <v>1.07486E7</v>
      </c>
    </row>
    <row r="799">
      <c r="A799" s="15">
        <v>43381.0</v>
      </c>
      <c r="B799" s="9">
        <v>33.82</v>
      </c>
      <c r="C799" s="9">
        <v>34.27</v>
      </c>
      <c r="D799" s="9">
        <v>33.75</v>
      </c>
      <c r="E799" s="9">
        <v>34.25</v>
      </c>
      <c r="F799" s="9">
        <v>32.133812</v>
      </c>
      <c r="G799" s="9">
        <v>8405600.0</v>
      </c>
    </row>
    <row r="800">
      <c r="A800" s="15">
        <v>43382.0</v>
      </c>
      <c r="B800" s="9">
        <v>34.0</v>
      </c>
      <c r="C800" s="9">
        <v>34.0</v>
      </c>
      <c r="D800" s="9">
        <v>32.59</v>
      </c>
      <c r="E800" s="9">
        <v>32.650002</v>
      </c>
      <c r="F800" s="9">
        <v>30.632673</v>
      </c>
      <c r="G800" s="9">
        <v>1.99199E7</v>
      </c>
    </row>
    <row r="801">
      <c r="A801" s="15">
        <v>43383.0</v>
      </c>
      <c r="B801" s="9">
        <v>32.599998</v>
      </c>
      <c r="C801" s="9">
        <v>32.959999</v>
      </c>
      <c r="D801" s="9">
        <v>32.119999</v>
      </c>
      <c r="E801" s="9">
        <v>32.599998</v>
      </c>
      <c r="F801" s="9">
        <v>30.58576</v>
      </c>
      <c r="G801" s="9">
        <v>1.72243E7</v>
      </c>
    </row>
    <row r="802">
      <c r="A802" s="15">
        <v>43384.0</v>
      </c>
      <c r="B802" s="9">
        <v>32.610001</v>
      </c>
      <c r="C802" s="9">
        <v>33.5</v>
      </c>
      <c r="D802" s="9">
        <v>32.189999</v>
      </c>
      <c r="E802" s="9">
        <v>32.310001</v>
      </c>
      <c r="F802" s="9">
        <v>30.313681</v>
      </c>
      <c r="G802" s="9">
        <v>1.80153E7</v>
      </c>
    </row>
    <row r="803">
      <c r="A803" s="15">
        <v>43385.0</v>
      </c>
      <c r="B803" s="9">
        <v>32.740002</v>
      </c>
      <c r="C803" s="9">
        <v>32.740002</v>
      </c>
      <c r="D803" s="9">
        <v>31.49</v>
      </c>
      <c r="E803" s="9">
        <v>31.790001</v>
      </c>
      <c r="F803" s="9">
        <v>29.825809</v>
      </c>
      <c r="G803" s="9">
        <v>1.49507E7</v>
      </c>
    </row>
    <row r="804">
      <c r="A804" s="15">
        <v>43388.0</v>
      </c>
      <c r="B804" s="9">
        <v>31.690001</v>
      </c>
      <c r="C804" s="9">
        <v>32.450001</v>
      </c>
      <c r="D804" s="9">
        <v>31.67</v>
      </c>
      <c r="E804" s="9">
        <v>32.119999</v>
      </c>
      <c r="F804" s="9">
        <v>30.135416</v>
      </c>
      <c r="G804" s="9">
        <v>1.3621E7</v>
      </c>
    </row>
    <row r="805">
      <c r="A805" s="15">
        <v>43389.0</v>
      </c>
      <c r="B805" s="9">
        <v>32.459999</v>
      </c>
      <c r="C805" s="9">
        <v>32.540001</v>
      </c>
      <c r="D805" s="9">
        <v>31.860001</v>
      </c>
      <c r="E805" s="9">
        <v>32.34</v>
      </c>
      <c r="F805" s="9">
        <v>30.341825</v>
      </c>
      <c r="G805" s="9">
        <v>1.18767E7</v>
      </c>
    </row>
    <row r="806">
      <c r="A806" s="15">
        <v>43390.0</v>
      </c>
      <c r="B806" s="9">
        <v>32.060001</v>
      </c>
      <c r="C806" s="9">
        <v>32.290001</v>
      </c>
      <c r="D806" s="9">
        <v>31.58</v>
      </c>
      <c r="E806" s="9">
        <v>31.93</v>
      </c>
      <c r="F806" s="9">
        <v>29.957159</v>
      </c>
      <c r="G806" s="9">
        <v>9099000.0</v>
      </c>
    </row>
    <row r="807">
      <c r="A807" s="15">
        <v>43391.0</v>
      </c>
      <c r="B807" s="9">
        <v>31.709999</v>
      </c>
      <c r="C807" s="9">
        <v>31.809999</v>
      </c>
      <c r="D807" s="9">
        <v>30.969999</v>
      </c>
      <c r="E807" s="9">
        <v>31.08</v>
      </c>
      <c r="F807" s="9">
        <v>29.159676</v>
      </c>
      <c r="G807" s="9">
        <v>1.43491E7</v>
      </c>
    </row>
    <row r="808">
      <c r="A808" s="15">
        <v>43392.0</v>
      </c>
      <c r="B808" s="9">
        <v>30.719999</v>
      </c>
      <c r="C808" s="9">
        <v>31.469999</v>
      </c>
      <c r="D808" s="9">
        <v>30.57</v>
      </c>
      <c r="E808" s="9">
        <v>31.200001</v>
      </c>
      <c r="F808" s="9">
        <v>29.272261</v>
      </c>
      <c r="G808" s="9">
        <v>1.27546E7</v>
      </c>
    </row>
    <row r="809">
      <c r="A809" s="15">
        <v>43395.0</v>
      </c>
      <c r="B809" s="9">
        <v>31.450001</v>
      </c>
      <c r="C809" s="9">
        <v>31.59</v>
      </c>
      <c r="D809" s="9">
        <v>31.030001</v>
      </c>
      <c r="E809" s="9">
        <v>31.34</v>
      </c>
      <c r="F809" s="9">
        <v>29.403612</v>
      </c>
      <c r="G809" s="9">
        <v>1.10529E7</v>
      </c>
    </row>
    <row r="810">
      <c r="A810" s="15">
        <v>43396.0</v>
      </c>
      <c r="B810" s="9">
        <v>30.940001</v>
      </c>
      <c r="C810" s="9">
        <v>32.400002</v>
      </c>
      <c r="D810" s="9">
        <v>30.889999</v>
      </c>
      <c r="E810" s="9">
        <v>32.119999</v>
      </c>
      <c r="F810" s="9">
        <v>30.135416</v>
      </c>
      <c r="G810" s="9">
        <v>1.65808E7</v>
      </c>
    </row>
    <row r="811">
      <c r="A811" s="15">
        <v>43397.0</v>
      </c>
      <c r="B811" s="9">
        <v>31.790001</v>
      </c>
      <c r="C811" s="9">
        <v>32.060001</v>
      </c>
      <c r="D811" s="9">
        <v>30.559999</v>
      </c>
      <c r="E811" s="9">
        <v>30.559999</v>
      </c>
      <c r="F811" s="9">
        <v>28.671804</v>
      </c>
      <c r="G811" s="9">
        <v>1.87814E7</v>
      </c>
    </row>
    <row r="812">
      <c r="A812" s="15">
        <v>43398.0</v>
      </c>
      <c r="B812" s="9">
        <v>31.190001</v>
      </c>
      <c r="C812" s="9">
        <v>32.200001</v>
      </c>
      <c r="D812" s="9">
        <v>31.07</v>
      </c>
      <c r="E812" s="9">
        <v>32.0</v>
      </c>
      <c r="F812" s="9">
        <v>30.022833</v>
      </c>
      <c r="G812" s="9">
        <v>1.67636E7</v>
      </c>
    </row>
    <row r="813">
      <c r="A813" s="15">
        <v>43399.0</v>
      </c>
      <c r="B813" s="9">
        <v>31.68</v>
      </c>
      <c r="C813" s="9">
        <v>32.880001</v>
      </c>
      <c r="D813" s="9">
        <v>31.629999</v>
      </c>
      <c r="E813" s="9">
        <v>32.650002</v>
      </c>
      <c r="F813" s="9">
        <v>30.632673</v>
      </c>
      <c r="G813" s="9">
        <v>1.80386E7</v>
      </c>
    </row>
    <row r="814">
      <c r="A814" s="15">
        <v>43402.0</v>
      </c>
      <c r="B814" s="9">
        <v>34.110001</v>
      </c>
      <c r="C814" s="9">
        <v>34.299999</v>
      </c>
      <c r="D814" s="9">
        <v>32.73</v>
      </c>
      <c r="E814" s="9">
        <v>33.130001</v>
      </c>
      <c r="F814" s="9">
        <v>31.083014</v>
      </c>
      <c r="G814" s="9">
        <v>1.95481E7</v>
      </c>
    </row>
    <row r="815">
      <c r="A815" s="15">
        <v>43403.0</v>
      </c>
      <c r="B815" s="9">
        <v>33.18</v>
      </c>
      <c r="C815" s="9">
        <v>33.919998</v>
      </c>
      <c r="D815" s="9">
        <v>33.02</v>
      </c>
      <c r="E815" s="9">
        <v>33.540001</v>
      </c>
      <c r="F815" s="9">
        <v>31.467682</v>
      </c>
      <c r="G815" s="9">
        <v>1.62875E7</v>
      </c>
    </row>
    <row r="816">
      <c r="A816" s="15">
        <v>43404.0</v>
      </c>
      <c r="B816" s="9">
        <v>35.970001</v>
      </c>
      <c r="C816" s="9">
        <v>37.049999</v>
      </c>
      <c r="D816" s="9">
        <v>35.400002</v>
      </c>
      <c r="E816" s="9">
        <v>36.59</v>
      </c>
      <c r="F816" s="9">
        <v>34.329227</v>
      </c>
      <c r="G816" s="9">
        <v>3.77752E7</v>
      </c>
    </row>
    <row r="817">
      <c r="A817" s="15">
        <v>43405.0</v>
      </c>
      <c r="B817" s="9">
        <v>36.240002</v>
      </c>
      <c r="C817" s="9">
        <v>36.689999</v>
      </c>
      <c r="D817" s="9">
        <v>35.700001</v>
      </c>
      <c r="E817" s="9">
        <v>36.470001</v>
      </c>
      <c r="F817" s="9">
        <v>34.216648</v>
      </c>
      <c r="G817" s="9">
        <v>1.52332E7</v>
      </c>
    </row>
    <row r="818">
      <c r="A818" s="15">
        <v>43406.0</v>
      </c>
      <c r="B818" s="9">
        <v>36.799999</v>
      </c>
      <c r="C818" s="9">
        <v>37.279999</v>
      </c>
      <c r="D818" s="9">
        <v>35.560001</v>
      </c>
      <c r="E818" s="9">
        <v>36.029999</v>
      </c>
      <c r="F818" s="9">
        <v>33.803833</v>
      </c>
      <c r="G818" s="9">
        <v>1.32682E7</v>
      </c>
    </row>
    <row r="819">
      <c r="A819" s="15">
        <v>43409.0</v>
      </c>
      <c r="B819" s="9">
        <v>36.0</v>
      </c>
      <c r="C819" s="9">
        <v>36.389999</v>
      </c>
      <c r="D819" s="9">
        <v>35.849998</v>
      </c>
      <c r="E819" s="9">
        <v>36.25</v>
      </c>
      <c r="F819" s="9">
        <v>34.010242</v>
      </c>
      <c r="G819" s="9">
        <v>1.14771E7</v>
      </c>
    </row>
    <row r="820">
      <c r="A820" s="15">
        <v>43410.0</v>
      </c>
      <c r="B820" s="9">
        <v>36.18</v>
      </c>
      <c r="C820" s="9">
        <v>36.560001</v>
      </c>
      <c r="D820" s="9">
        <v>36.09</v>
      </c>
      <c r="E820" s="9">
        <v>36.459999</v>
      </c>
      <c r="F820" s="9">
        <v>34.207264</v>
      </c>
      <c r="G820" s="9">
        <v>1.11877E7</v>
      </c>
    </row>
    <row r="821">
      <c r="A821" s="15">
        <v>43411.0</v>
      </c>
      <c r="B821" s="9">
        <v>36.73</v>
      </c>
      <c r="C821" s="9">
        <v>37.0</v>
      </c>
      <c r="D821" s="9">
        <v>36.369999</v>
      </c>
      <c r="E821" s="9">
        <v>36.880001</v>
      </c>
      <c r="F821" s="9">
        <v>34.601311</v>
      </c>
      <c r="G821" s="9">
        <v>9457800.0</v>
      </c>
    </row>
    <row r="822">
      <c r="A822" s="15">
        <v>43412.0</v>
      </c>
      <c r="B822" s="9">
        <v>36.41</v>
      </c>
      <c r="C822" s="9">
        <v>36.889999</v>
      </c>
      <c r="D822" s="9">
        <v>36.290001</v>
      </c>
      <c r="E822" s="9">
        <v>36.57</v>
      </c>
      <c r="F822" s="9">
        <v>34.310467</v>
      </c>
      <c r="G822" s="9">
        <v>1.08079E7</v>
      </c>
    </row>
    <row r="823">
      <c r="A823" s="15">
        <v>43413.0</v>
      </c>
      <c r="B823" s="9">
        <v>36.119999</v>
      </c>
      <c r="C823" s="9">
        <v>36.439999</v>
      </c>
      <c r="D823" s="9">
        <v>35.349998</v>
      </c>
      <c r="E823" s="9">
        <v>35.700001</v>
      </c>
      <c r="F823" s="9">
        <v>33.494221</v>
      </c>
      <c r="G823" s="9">
        <v>9037500.0</v>
      </c>
    </row>
    <row r="824">
      <c r="A824" s="15">
        <v>43416.0</v>
      </c>
      <c r="B824" s="9">
        <v>35.639999</v>
      </c>
      <c r="C824" s="9">
        <v>36.040001</v>
      </c>
      <c r="D824" s="9">
        <v>35.450001</v>
      </c>
      <c r="E824" s="9">
        <v>35.689999</v>
      </c>
      <c r="F824" s="9">
        <v>33.484837</v>
      </c>
      <c r="G824" s="9">
        <v>1.00621E7</v>
      </c>
    </row>
    <row r="825">
      <c r="A825" s="15">
        <v>43417.0</v>
      </c>
      <c r="B825" s="9">
        <v>35.919998</v>
      </c>
      <c r="C825" s="9">
        <v>36.650002</v>
      </c>
      <c r="D825" s="9">
        <v>35.709999</v>
      </c>
      <c r="E825" s="9">
        <v>35.93</v>
      </c>
      <c r="F825" s="9">
        <v>33.710018</v>
      </c>
      <c r="G825" s="9">
        <v>8594000.0</v>
      </c>
    </row>
    <row r="826">
      <c r="A826" s="15">
        <v>43418.0</v>
      </c>
      <c r="B826" s="9">
        <v>36.200001</v>
      </c>
      <c r="C826" s="9">
        <v>36.32</v>
      </c>
      <c r="D826" s="9">
        <v>34.98</v>
      </c>
      <c r="E826" s="9">
        <v>35.23</v>
      </c>
      <c r="F826" s="9">
        <v>33.053261</v>
      </c>
      <c r="G826" s="9">
        <v>1.08834E7</v>
      </c>
    </row>
    <row r="827">
      <c r="A827" s="15">
        <v>43419.0</v>
      </c>
      <c r="B827" s="9">
        <v>34.91</v>
      </c>
      <c r="C827" s="9">
        <v>35.59</v>
      </c>
      <c r="D827" s="9">
        <v>33.849998</v>
      </c>
      <c r="E827" s="9">
        <v>35.549999</v>
      </c>
      <c r="F827" s="9">
        <v>33.353493</v>
      </c>
      <c r="G827" s="9">
        <v>1.76756E7</v>
      </c>
    </row>
    <row r="828">
      <c r="A828" s="15">
        <v>43420.0</v>
      </c>
      <c r="B828" s="9">
        <v>35.32</v>
      </c>
      <c r="C828" s="9">
        <v>35.790001</v>
      </c>
      <c r="D828" s="9">
        <v>35.02</v>
      </c>
      <c r="E828" s="9">
        <v>35.75</v>
      </c>
      <c r="F828" s="9">
        <v>33.541134</v>
      </c>
      <c r="G828" s="9">
        <v>1.16815E7</v>
      </c>
    </row>
    <row r="829">
      <c r="A829" s="15">
        <v>43423.0</v>
      </c>
      <c r="B829" s="9">
        <v>35.75</v>
      </c>
      <c r="C829" s="9">
        <v>35.970001</v>
      </c>
      <c r="D829" s="9">
        <v>35.41</v>
      </c>
      <c r="E829" s="9">
        <v>35.68</v>
      </c>
      <c r="F829" s="9">
        <v>33.475456</v>
      </c>
      <c r="G829" s="9">
        <v>1.15958E7</v>
      </c>
    </row>
    <row r="830">
      <c r="A830" s="15">
        <v>43424.0</v>
      </c>
      <c r="B830" s="9">
        <v>35.099998</v>
      </c>
      <c r="C830" s="9">
        <v>35.619999</v>
      </c>
      <c r="D830" s="9">
        <v>34.849998</v>
      </c>
      <c r="E830" s="9">
        <v>35.09</v>
      </c>
      <c r="F830" s="9">
        <v>32.921909</v>
      </c>
      <c r="G830" s="9">
        <v>1.03329E7</v>
      </c>
    </row>
    <row r="831">
      <c r="A831" s="15">
        <v>43425.0</v>
      </c>
      <c r="B831" s="9">
        <v>35.299999</v>
      </c>
      <c r="C831" s="9">
        <v>35.860001</v>
      </c>
      <c r="D831" s="9">
        <v>34.970001</v>
      </c>
      <c r="E831" s="9">
        <v>35.549999</v>
      </c>
      <c r="F831" s="9">
        <v>33.353493</v>
      </c>
      <c r="G831" s="9">
        <v>6555600.0</v>
      </c>
    </row>
    <row r="832">
      <c r="A832" s="15">
        <v>43427.0</v>
      </c>
      <c r="B832" s="9">
        <v>35.330002</v>
      </c>
      <c r="C832" s="9">
        <v>36.110001</v>
      </c>
      <c r="D832" s="9">
        <v>35.200001</v>
      </c>
      <c r="E832" s="9">
        <v>35.93</v>
      </c>
      <c r="F832" s="9">
        <v>33.710018</v>
      </c>
      <c r="G832" s="9">
        <v>4231400.0</v>
      </c>
    </row>
    <row r="833">
      <c r="A833" s="15">
        <v>43430.0</v>
      </c>
      <c r="B833" s="9">
        <v>36.139999</v>
      </c>
      <c r="C833" s="9">
        <v>38.75</v>
      </c>
      <c r="D833" s="9">
        <v>36.049999</v>
      </c>
      <c r="E833" s="9">
        <v>37.650002</v>
      </c>
      <c r="F833" s="9">
        <v>35.323738</v>
      </c>
      <c r="G833" s="9">
        <v>3.03618E7</v>
      </c>
    </row>
    <row r="834">
      <c r="A834" s="15">
        <v>43431.0</v>
      </c>
      <c r="B834" s="9">
        <v>37.27</v>
      </c>
      <c r="C834" s="9">
        <v>37.549999</v>
      </c>
      <c r="D834" s="9">
        <v>36.209999</v>
      </c>
      <c r="E834" s="9">
        <v>36.689999</v>
      </c>
      <c r="F834" s="9">
        <v>34.423054</v>
      </c>
      <c r="G834" s="9">
        <v>2.55591E7</v>
      </c>
    </row>
    <row r="835">
      <c r="A835" s="15">
        <v>43432.0</v>
      </c>
      <c r="B835" s="9">
        <v>36.759998</v>
      </c>
      <c r="C835" s="9">
        <v>37.0</v>
      </c>
      <c r="D835" s="9">
        <v>35.939999</v>
      </c>
      <c r="E835" s="9">
        <v>36.950001</v>
      </c>
      <c r="F835" s="9">
        <v>34.666992</v>
      </c>
      <c r="G835" s="9">
        <v>1.24399E7</v>
      </c>
    </row>
    <row r="836">
      <c r="A836" s="15">
        <v>43433.0</v>
      </c>
      <c r="B836" s="9">
        <v>36.790001</v>
      </c>
      <c r="C836" s="9">
        <v>36.959999</v>
      </c>
      <c r="D836" s="9">
        <v>36.299999</v>
      </c>
      <c r="E836" s="9">
        <v>36.759998</v>
      </c>
      <c r="F836" s="9">
        <v>34.488728</v>
      </c>
      <c r="G836" s="9">
        <v>8251200.0</v>
      </c>
    </row>
    <row r="837">
      <c r="A837" s="15">
        <v>43434.0</v>
      </c>
      <c r="B837" s="9">
        <v>36.740002</v>
      </c>
      <c r="C837" s="9">
        <v>38.0</v>
      </c>
      <c r="D837" s="9">
        <v>36.66</v>
      </c>
      <c r="E837" s="9">
        <v>37.950001</v>
      </c>
      <c r="F837" s="9">
        <v>35.605202</v>
      </c>
      <c r="G837" s="9">
        <v>1.81089E7</v>
      </c>
    </row>
    <row r="838">
      <c r="A838" s="15">
        <v>43437.0</v>
      </c>
      <c r="B838" s="9">
        <v>39.0</v>
      </c>
      <c r="C838" s="9">
        <v>39.610001</v>
      </c>
      <c r="D838" s="9">
        <v>38.369999</v>
      </c>
      <c r="E838" s="9">
        <v>38.450001</v>
      </c>
      <c r="F838" s="9">
        <v>36.07431</v>
      </c>
      <c r="G838" s="9">
        <v>1.71689E7</v>
      </c>
    </row>
    <row r="839">
      <c r="A839" s="15">
        <v>43438.0</v>
      </c>
      <c r="B839" s="9">
        <v>38.220001</v>
      </c>
      <c r="C839" s="9">
        <v>38.299999</v>
      </c>
      <c r="D839" s="9">
        <v>36.5</v>
      </c>
      <c r="E839" s="9">
        <v>36.52</v>
      </c>
      <c r="F839" s="9">
        <v>34.263557</v>
      </c>
      <c r="G839" s="9">
        <v>1.42347E7</v>
      </c>
    </row>
    <row r="840">
      <c r="A840" s="15">
        <v>43440.0</v>
      </c>
      <c r="B840" s="9">
        <v>35.740002</v>
      </c>
      <c r="C840" s="9">
        <v>35.75</v>
      </c>
      <c r="D840" s="9">
        <v>34.91</v>
      </c>
      <c r="E840" s="9">
        <v>35.700001</v>
      </c>
      <c r="F840" s="9">
        <v>33.846405</v>
      </c>
      <c r="G840" s="9">
        <v>1.45337E7</v>
      </c>
    </row>
    <row r="841">
      <c r="A841" s="15">
        <v>43441.0</v>
      </c>
      <c r="B841" s="9">
        <v>35.439999</v>
      </c>
      <c r="C841" s="9">
        <v>35.93</v>
      </c>
      <c r="D841" s="9">
        <v>34.549999</v>
      </c>
      <c r="E841" s="9">
        <v>34.689999</v>
      </c>
      <c r="F841" s="9">
        <v>32.888844</v>
      </c>
      <c r="G841" s="9">
        <v>9236700.0</v>
      </c>
    </row>
    <row r="842">
      <c r="A842" s="15">
        <v>43444.0</v>
      </c>
      <c r="B842" s="9">
        <v>34.549999</v>
      </c>
      <c r="C842" s="9">
        <v>34.779999</v>
      </c>
      <c r="D842" s="9">
        <v>33.459999</v>
      </c>
      <c r="E842" s="9">
        <v>34.419998</v>
      </c>
      <c r="F842" s="9">
        <v>32.632858</v>
      </c>
      <c r="G842" s="9">
        <v>1.232E7</v>
      </c>
    </row>
    <row r="843">
      <c r="A843" s="15">
        <v>43445.0</v>
      </c>
      <c r="B843" s="9">
        <v>35.549999</v>
      </c>
      <c r="C843" s="9">
        <v>35.75</v>
      </c>
      <c r="D843" s="9">
        <v>34.650002</v>
      </c>
      <c r="E843" s="9">
        <v>34.689999</v>
      </c>
      <c r="F843" s="9">
        <v>32.888844</v>
      </c>
      <c r="G843" s="9">
        <v>1.25318E7</v>
      </c>
    </row>
    <row r="844">
      <c r="A844" s="15">
        <v>43446.0</v>
      </c>
      <c r="B844" s="9">
        <v>35.23</v>
      </c>
      <c r="C844" s="9">
        <v>36.040001</v>
      </c>
      <c r="D844" s="9">
        <v>35.23</v>
      </c>
      <c r="E844" s="9">
        <v>35.68</v>
      </c>
      <c r="F844" s="9">
        <v>33.827442</v>
      </c>
      <c r="G844" s="9">
        <v>1.03249E7</v>
      </c>
    </row>
    <row r="845">
      <c r="A845" s="15">
        <v>43447.0</v>
      </c>
      <c r="B845" s="9">
        <v>35.959999</v>
      </c>
      <c r="C845" s="9">
        <v>36.18</v>
      </c>
      <c r="D845" s="9">
        <v>35.07</v>
      </c>
      <c r="E845" s="9">
        <v>35.110001</v>
      </c>
      <c r="F845" s="9">
        <v>33.287033</v>
      </c>
      <c r="G845" s="9">
        <v>9001000.0</v>
      </c>
    </row>
    <row r="846">
      <c r="A846" s="15">
        <v>43448.0</v>
      </c>
      <c r="B846" s="9">
        <v>35.0</v>
      </c>
      <c r="C846" s="9">
        <v>35.700001</v>
      </c>
      <c r="D846" s="9">
        <v>34.849998</v>
      </c>
      <c r="E846" s="9">
        <v>35.099998</v>
      </c>
      <c r="F846" s="9">
        <v>33.277554</v>
      </c>
      <c r="G846" s="9">
        <v>8415300.0</v>
      </c>
    </row>
    <row r="847">
      <c r="A847" s="15">
        <v>43451.0</v>
      </c>
      <c r="B847" s="9">
        <v>34.939999</v>
      </c>
      <c r="C847" s="9">
        <v>35.619999</v>
      </c>
      <c r="D847" s="9">
        <v>34.459999</v>
      </c>
      <c r="E847" s="9">
        <v>34.66</v>
      </c>
      <c r="F847" s="9">
        <v>32.860401</v>
      </c>
      <c r="G847" s="9">
        <v>1.06742E7</v>
      </c>
    </row>
    <row r="848">
      <c r="A848" s="15">
        <v>43452.0</v>
      </c>
      <c r="B848" s="9">
        <v>35.02</v>
      </c>
      <c r="C848" s="9">
        <v>35.529999</v>
      </c>
      <c r="D848" s="9">
        <v>34.689999</v>
      </c>
      <c r="E848" s="9">
        <v>34.900002</v>
      </c>
      <c r="F848" s="9">
        <v>33.087936</v>
      </c>
      <c r="G848" s="9">
        <v>8492400.0</v>
      </c>
    </row>
    <row r="849">
      <c r="A849" s="15">
        <v>43453.0</v>
      </c>
      <c r="B849" s="9">
        <v>35.009998</v>
      </c>
      <c r="C849" s="9">
        <v>36.200001</v>
      </c>
      <c r="D849" s="9">
        <v>34.689999</v>
      </c>
      <c r="E849" s="9">
        <v>34.93</v>
      </c>
      <c r="F849" s="9">
        <v>33.116386</v>
      </c>
      <c r="G849" s="9">
        <v>1.1882E7</v>
      </c>
    </row>
    <row r="850">
      <c r="A850" s="15">
        <v>43454.0</v>
      </c>
      <c r="B850" s="9">
        <v>34.93</v>
      </c>
      <c r="C850" s="9">
        <v>35.349998</v>
      </c>
      <c r="D850" s="9">
        <v>33.84</v>
      </c>
      <c r="E850" s="9">
        <v>34.27</v>
      </c>
      <c r="F850" s="9">
        <v>32.49065</v>
      </c>
      <c r="G850" s="9">
        <v>1.49574E7</v>
      </c>
    </row>
    <row r="851">
      <c r="A851" s="15">
        <v>43455.0</v>
      </c>
      <c r="B851" s="9">
        <v>34.23</v>
      </c>
      <c r="C851" s="9">
        <v>34.849998</v>
      </c>
      <c r="D851" s="9">
        <v>32.959999</v>
      </c>
      <c r="E851" s="9">
        <v>32.98</v>
      </c>
      <c r="F851" s="9">
        <v>31.267626</v>
      </c>
      <c r="G851" s="9">
        <v>2.13811E7</v>
      </c>
    </row>
    <row r="852">
      <c r="A852" s="15">
        <v>43458.0</v>
      </c>
      <c r="B852" s="9">
        <v>32.650002</v>
      </c>
      <c r="C852" s="9">
        <v>32.939999</v>
      </c>
      <c r="D852" s="9">
        <v>32.25</v>
      </c>
      <c r="E852" s="9">
        <v>32.369999</v>
      </c>
      <c r="F852" s="9">
        <v>30.689297</v>
      </c>
      <c r="G852" s="9">
        <v>9110200.0</v>
      </c>
    </row>
    <row r="853">
      <c r="A853" s="15">
        <v>43460.0</v>
      </c>
      <c r="B853" s="9">
        <v>32.580002</v>
      </c>
      <c r="C853" s="9">
        <v>33.529999</v>
      </c>
      <c r="D853" s="9">
        <v>31.459999</v>
      </c>
      <c r="E853" s="9">
        <v>33.52</v>
      </c>
      <c r="F853" s="9">
        <v>31.779591</v>
      </c>
      <c r="G853" s="9">
        <v>1.24904E7</v>
      </c>
    </row>
    <row r="854">
      <c r="A854" s="15">
        <v>43461.0</v>
      </c>
      <c r="B854" s="9">
        <v>33.07</v>
      </c>
      <c r="C854" s="9">
        <v>34.0</v>
      </c>
      <c r="D854" s="9">
        <v>32.389999</v>
      </c>
      <c r="E854" s="9">
        <v>33.959999</v>
      </c>
      <c r="F854" s="9">
        <v>32.196747</v>
      </c>
      <c r="G854" s="9">
        <v>1.3653E7</v>
      </c>
    </row>
    <row r="855">
      <c r="A855" s="15">
        <v>43462.0</v>
      </c>
      <c r="B855" s="9">
        <v>33.950001</v>
      </c>
      <c r="C855" s="9">
        <v>34.73</v>
      </c>
      <c r="D855" s="9">
        <v>33.68</v>
      </c>
      <c r="E855" s="9">
        <v>33.919998</v>
      </c>
      <c r="F855" s="9">
        <v>32.158821</v>
      </c>
      <c r="G855" s="9">
        <v>8678000.0</v>
      </c>
    </row>
    <row r="856">
      <c r="A856" s="15">
        <v>43465.0</v>
      </c>
      <c r="B856" s="9">
        <v>34.0</v>
      </c>
      <c r="C856" s="9">
        <v>34.220001</v>
      </c>
      <c r="D856" s="9">
        <v>32.919998</v>
      </c>
      <c r="E856" s="9">
        <v>33.450001</v>
      </c>
      <c r="F856" s="9">
        <v>31.713224</v>
      </c>
      <c r="G856" s="9">
        <v>8455500.0</v>
      </c>
    </row>
    <row r="857">
      <c r="A857" s="15">
        <v>43467.0</v>
      </c>
      <c r="B857" s="9">
        <v>32.849998</v>
      </c>
      <c r="C857" s="9">
        <v>33.810001</v>
      </c>
      <c r="D857" s="9">
        <v>32.41</v>
      </c>
      <c r="E857" s="9">
        <v>33.639999</v>
      </c>
      <c r="F857" s="9">
        <v>31.89336</v>
      </c>
      <c r="G857" s="9">
        <v>7662300.0</v>
      </c>
    </row>
    <row r="858">
      <c r="A858" s="15">
        <v>43468.0</v>
      </c>
      <c r="B858" s="9">
        <v>33.34</v>
      </c>
      <c r="C858" s="9">
        <v>33.68</v>
      </c>
      <c r="D858" s="9">
        <v>32.200001</v>
      </c>
      <c r="E858" s="9">
        <v>32.25</v>
      </c>
      <c r="F858" s="9">
        <v>30.575533</v>
      </c>
      <c r="G858" s="9">
        <v>1.16183E7</v>
      </c>
    </row>
    <row r="859">
      <c r="A859" s="15">
        <v>43469.0</v>
      </c>
      <c r="B859" s="9">
        <v>32.799999</v>
      </c>
      <c r="C859" s="9">
        <v>33.57</v>
      </c>
      <c r="D859" s="9">
        <v>32.43</v>
      </c>
      <c r="E859" s="9">
        <v>33.330002</v>
      </c>
      <c r="F859" s="9">
        <v>31.599455</v>
      </c>
      <c r="G859" s="9">
        <v>1.0784E7</v>
      </c>
    </row>
    <row r="860">
      <c r="A860" s="15">
        <v>43472.0</v>
      </c>
      <c r="B860" s="9">
        <v>33.709999</v>
      </c>
      <c r="C860" s="9">
        <v>34.970001</v>
      </c>
      <c r="D860" s="9">
        <v>33.48</v>
      </c>
      <c r="E860" s="9">
        <v>34.360001</v>
      </c>
      <c r="F860" s="9">
        <v>32.575977</v>
      </c>
      <c r="G860" s="9">
        <v>1.07223E7</v>
      </c>
    </row>
    <row r="861">
      <c r="A861" s="15">
        <v>43473.0</v>
      </c>
      <c r="B861" s="9">
        <v>35.0</v>
      </c>
      <c r="C861" s="9">
        <v>35.68</v>
      </c>
      <c r="D861" s="9">
        <v>34.490002</v>
      </c>
      <c r="E861" s="9">
        <v>34.810001</v>
      </c>
      <c r="F861" s="9">
        <v>33.002617</v>
      </c>
      <c r="G861" s="9">
        <v>1.05329E7</v>
      </c>
    </row>
    <row r="862">
      <c r="A862" s="15">
        <v>43474.0</v>
      </c>
      <c r="B862" s="9">
        <v>34.959999</v>
      </c>
      <c r="C862" s="9">
        <v>35.59</v>
      </c>
      <c r="D862" s="9">
        <v>34.709999</v>
      </c>
      <c r="E862" s="9">
        <v>35.18</v>
      </c>
      <c r="F862" s="9">
        <v>33.353401</v>
      </c>
      <c r="G862" s="9">
        <v>9917600.0</v>
      </c>
    </row>
    <row r="863">
      <c r="A863" s="15">
        <v>43475.0</v>
      </c>
      <c r="B863" s="9">
        <v>35.0</v>
      </c>
      <c r="C863" s="9">
        <v>35.049999</v>
      </c>
      <c r="D863" s="9">
        <v>34.169998</v>
      </c>
      <c r="E863" s="9">
        <v>34.73</v>
      </c>
      <c r="F863" s="9">
        <v>32.926765</v>
      </c>
      <c r="G863" s="9">
        <v>9143700.0</v>
      </c>
    </row>
    <row r="864">
      <c r="A864" s="15">
        <v>43476.0</v>
      </c>
      <c r="B864" s="9">
        <v>36.599998</v>
      </c>
      <c r="C864" s="9">
        <v>37.970001</v>
      </c>
      <c r="D864" s="9">
        <v>36.25</v>
      </c>
      <c r="E864" s="9">
        <v>37.18</v>
      </c>
      <c r="F864" s="9">
        <v>35.249557</v>
      </c>
      <c r="G864" s="9">
        <v>3.22571E7</v>
      </c>
    </row>
    <row r="865">
      <c r="A865" s="15">
        <v>43479.0</v>
      </c>
      <c r="B865" s="9">
        <v>37.25</v>
      </c>
      <c r="C865" s="9">
        <v>38.0</v>
      </c>
      <c r="D865" s="9">
        <v>37.02</v>
      </c>
      <c r="E865" s="9">
        <v>37.66</v>
      </c>
      <c r="F865" s="9">
        <v>35.704636</v>
      </c>
      <c r="G865" s="9">
        <v>1.43611E7</v>
      </c>
    </row>
    <row r="866">
      <c r="A866" s="15">
        <v>43480.0</v>
      </c>
      <c r="B866" s="9">
        <v>37.84</v>
      </c>
      <c r="C866" s="9">
        <v>37.84</v>
      </c>
      <c r="D866" s="9">
        <v>36.799999</v>
      </c>
      <c r="E866" s="9">
        <v>37.549999</v>
      </c>
      <c r="F866" s="9">
        <v>35.600349</v>
      </c>
      <c r="G866" s="9">
        <v>1.19991E7</v>
      </c>
    </row>
    <row r="867">
      <c r="A867" s="15">
        <v>43481.0</v>
      </c>
      <c r="B867" s="9">
        <v>37.48</v>
      </c>
      <c r="C867" s="9">
        <v>37.98</v>
      </c>
      <c r="D867" s="9">
        <v>37.27</v>
      </c>
      <c r="E867" s="9">
        <v>37.669998</v>
      </c>
      <c r="F867" s="9">
        <v>35.714115</v>
      </c>
      <c r="G867" s="9">
        <v>1.74274E7</v>
      </c>
    </row>
    <row r="868">
      <c r="A868" s="15">
        <v>43482.0</v>
      </c>
      <c r="B868" s="9">
        <v>37.5</v>
      </c>
      <c r="C868" s="9">
        <v>38.299999</v>
      </c>
      <c r="D868" s="9">
        <v>37.400002</v>
      </c>
      <c r="E868" s="9">
        <v>38.259998</v>
      </c>
      <c r="F868" s="9">
        <v>36.273479</v>
      </c>
      <c r="G868" s="9">
        <v>1.30605E7</v>
      </c>
    </row>
    <row r="869">
      <c r="A869" s="15">
        <v>43483.0</v>
      </c>
      <c r="B869" s="9">
        <v>38.450001</v>
      </c>
      <c r="C869" s="9">
        <v>38.77</v>
      </c>
      <c r="D869" s="9">
        <v>37.84</v>
      </c>
      <c r="E869" s="9">
        <v>38.610001</v>
      </c>
      <c r="F869" s="9">
        <v>36.605312</v>
      </c>
      <c r="G869" s="9">
        <v>1.04941E7</v>
      </c>
    </row>
    <row r="870">
      <c r="A870" s="15">
        <v>43487.0</v>
      </c>
      <c r="B870" s="9">
        <v>38.279999</v>
      </c>
      <c r="C870" s="9">
        <v>38.779999</v>
      </c>
      <c r="D870" s="9">
        <v>37.889999</v>
      </c>
      <c r="E870" s="9">
        <v>38.150002</v>
      </c>
      <c r="F870" s="9">
        <v>36.169197</v>
      </c>
      <c r="G870" s="9">
        <v>1.21344E7</v>
      </c>
    </row>
    <row r="871">
      <c r="A871" s="15">
        <v>43488.0</v>
      </c>
      <c r="B871" s="9">
        <v>38.200001</v>
      </c>
      <c r="C871" s="9">
        <v>38.360001</v>
      </c>
      <c r="D871" s="9">
        <v>37.48</v>
      </c>
      <c r="E871" s="9">
        <v>37.669998</v>
      </c>
      <c r="F871" s="9">
        <v>35.714115</v>
      </c>
      <c r="G871" s="9">
        <v>7752800.0</v>
      </c>
    </row>
    <row r="872">
      <c r="A872" s="15">
        <v>43489.0</v>
      </c>
      <c r="B872" s="9">
        <v>37.759998</v>
      </c>
      <c r="C872" s="9">
        <v>38.290001</v>
      </c>
      <c r="D872" s="9">
        <v>37.66</v>
      </c>
      <c r="E872" s="9">
        <v>38.16</v>
      </c>
      <c r="F872" s="9">
        <v>36.178677</v>
      </c>
      <c r="G872" s="9">
        <v>7809100.0</v>
      </c>
    </row>
    <row r="873">
      <c r="A873" s="15">
        <v>43490.0</v>
      </c>
      <c r="B873" s="9">
        <v>38.650002</v>
      </c>
      <c r="C873" s="9">
        <v>38.830002</v>
      </c>
      <c r="D873" s="9">
        <v>38.360001</v>
      </c>
      <c r="E873" s="9">
        <v>38.639999</v>
      </c>
      <c r="F873" s="9">
        <v>36.633751</v>
      </c>
      <c r="G873" s="9">
        <v>8842600.0</v>
      </c>
    </row>
    <row r="874">
      <c r="A874" s="15">
        <v>43493.0</v>
      </c>
      <c r="B874" s="9">
        <v>38.23</v>
      </c>
      <c r="C874" s="9">
        <v>38.599998</v>
      </c>
      <c r="D874" s="9">
        <v>38.060001</v>
      </c>
      <c r="E874" s="9">
        <v>38.459999</v>
      </c>
      <c r="F874" s="9">
        <v>36.463097</v>
      </c>
      <c r="G874" s="9">
        <v>1.13844E7</v>
      </c>
    </row>
    <row r="875">
      <c r="A875" s="15">
        <v>43494.0</v>
      </c>
      <c r="B875" s="9">
        <v>38.310001</v>
      </c>
      <c r="C875" s="9">
        <v>38.540001</v>
      </c>
      <c r="D875" s="9">
        <v>38.09</v>
      </c>
      <c r="E875" s="9">
        <v>38.470001</v>
      </c>
      <c r="F875" s="9">
        <v>36.47258</v>
      </c>
      <c r="G875" s="9">
        <v>5745200.0</v>
      </c>
    </row>
    <row r="876">
      <c r="A876" s="15">
        <v>43495.0</v>
      </c>
      <c r="B876" s="9">
        <v>38.5</v>
      </c>
      <c r="C876" s="9">
        <v>39.139999</v>
      </c>
      <c r="D876" s="9">
        <v>38.119999</v>
      </c>
      <c r="E876" s="9">
        <v>39.09</v>
      </c>
      <c r="F876" s="9">
        <v>37.060394</v>
      </c>
      <c r="G876" s="9">
        <v>1.1033E7</v>
      </c>
    </row>
    <row r="877">
      <c r="A877" s="15">
        <v>43496.0</v>
      </c>
      <c r="B877" s="9">
        <v>38.810001</v>
      </c>
      <c r="C877" s="9">
        <v>39.049999</v>
      </c>
      <c r="D877" s="9">
        <v>38.490002</v>
      </c>
      <c r="E877" s="9">
        <v>39.02</v>
      </c>
      <c r="F877" s="9">
        <v>36.994022</v>
      </c>
      <c r="G877" s="9">
        <v>1.12193E7</v>
      </c>
    </row>
    <row r="878">
      <c r="A878" s="15">
        <v>43497.0</v>
      </c>
      <c r="B878" s="9">
        <v>38.91</v>
      </c>
      <c r="C878" s="9">
        <v>39.150002</v>
      </c>
      <c r="D878" s="9">
        <v>38.52</v>
      </c>
      <c r="E878" s="9">
        <v>38.779999</v>
      </c>
      <c r="F878" s="9">
        <v>36.766479</v>
      </c>
      <c r="G878" s="9">
        <v>8040300.0</v>
      </c>
    </row>
    <row r="879">
      <c r="A879" s="15">
        <v>43500.0</v>
      </c>
      <c r="B879" s="9">
        <v>38.650002</v>
      </c>
      <c r="C879" s="9">
        <v>38.939999</v>
      </c>
      <c r="D879" s="9">
        <v>38.349998</v>
      </c>
      <c r="E879" s="9">
        <v>38.93</v>
      </c>
      <c r="F879" s="9">
        <v>36.908699</v>
      </c>
      <c r="G879" s="9">
        <v>9960000.0</v>
      </c>
    </row>
    <row r="880">
      <c r="A880" s="15">
        <v>43501.0</v>
      </c>
      <c r="B880" s="9">
        <v>39.080002</v>
      </c>
      <c r="C880" s="9">
        <v>39.360001</v>
      </c>
      <c r="D880" s="9">
        <v>38.73</v>
      </c>
      <c r="E880" s="9">
        <v>39.299999</v>
      </c>
      <c r="F880" s="9">
        <v>37.259487</v>
      </c>
      <c r="G880" s="9">
        <v>1.2158E7</v>
      </c>
    </row>
    <row r="881">
      <c r="A881" s="15">
        <v>43502.0</v>
      </c>
      <c r="B881" s="9">
        <v>40.169998</v>
      </c>
      <c r="C881" s="9">
        <v>40.740002</v>
      </c>
      <c r="D881" s="9">
        <v>39.529999</v>
      </c>
      <c r="E881" s="9">
        <v>39.91</v>
      </c>
      <c r="F881" s="9">
        <v>37.837807</v>
      </c>
      <c r="G881" s="9">
        <v>1.6883E7</v>
      </c>
    </row>
    <row r="882">
      <c r="A882" s="15">
        <v>43503.0</v>
      </c>
      <c r="B882" s="9">
        <v>39.23</v>
      </c>
      <c r="C882" s="9">
        <v>39.41</v>
      </c>
      <c r="D882" s="9">
        <v>38.34</v>
      </c>
      <c r="E882" s="9">
        <v>38.650002</v>
      </c>
      <c r="F882" s="9">
        <v>36.643238</v>
      </c>
      <c r="G882" s="9">
        <v>1.58007E7</v>
      </c>
    </row>
    <row r="883">
      <c r="A883" s="15">
        <v>43504.0</v>
      </c>
      <c r="B883" s="9">
        <v>38.5</v>
      </c>
      <c r="C883" s="9">
        <v>38.709999</v>
      </c>
      <c r="D883" s="9">
        <v>38.009998</v>
      </c>
      <c r="E883" s="9">
        <v>38.700001</v>
      </c>
      <c r="F883" s="9">
        <v>36.690636</v>
      </c>
      <c r="G883" s="9">
        <v>8111500.0</v>
      </c>
    </row>
    <row r="884">
      <c r="A884" s="15">
        <v>43507.0</v>
      </c>
      <c r="B884" s="9">
        <v>38.310001</v>
      </c>
      <c r="C884" s="9">
        <v>38.689999</v>
      </c>
      <c r="D884" s="9">
        <v>38.220001</v>
      </c>
      <c r="E884" s="9">
        <v>38.630001</v>
      </c>
      <c r="F884" s="9">
        <v>36.624275</v>
      </c>
      <c r="G884" s="9">
        <v>9364900.0</v>
      </c>
    </row>
    <row r="885">
      <c r="A885" s="15">
        <v>43508.0</v>
      </c>
      <c r="B885" s="9">
        <v>38.799999</v>
      </c>
      <c r="C885" s="9">
        <v>39.32</v>
      </c>
      <c r="D885" s="9">
        <v>38.799999</v>
      </c>
      <c r="E885" s="9">
        <v>39.029999</v>
      </c>
      <c r="F885" s="9">
        <v>37.003498</v>
      </c>
      <c r="G885" s="9">
        <v>9725800.0</v>
      </c>
    </row>
    <row r="886">
      <c r="A886" s="15">
        <v>43509.0</v>
      </c>
      <c r="B886" s="9">
        <v>39.279999</v>
      </c>
      <c r="C886" s="9">
        <v>39.389999</v>
      </c>
      <c r="D886" s="9">
        <v>38.82</v>
      </c>
      <c r="E886" s="9">
        <v>39.0</v>
      </c>
      <c r="F886" s="9">
        <v>36.97506</v>
      </c>
      <c r="G886" s="9">
        <v>6735900.0</v>
      </c>
    </row>
    <row r="887">
      <c r="A887" s="15">
        <v>43510.0</v>
      </c>
      <c r="B887" s="9">
        <v>38.810001</v>
      </c>
      <c r="C887" s="9">
        <v>39.09</v>
      </c>
      <c r="D887" s="9">
        <v>38.709999</v>
      </c>
      <c r="E887" s="9">
        <v>38.889999</v>
      </c>
      <c r="F887" s="9">
        <v>36.870773</v>
      </c>
      <c r="G887" s="9">
        <v>7050500.0</v>
      </c>
    </row>
    <row r="888">
      <c r="A888" s="15">
        <v>43511.0</v>
      </c>
      <c r="B888" s="9">
        <v>39.060001</v>
      </c>
      <c r="C888" s="9">
        <v>39.189999</v>
      </c>
      <c r="D888" s="9">
        <v>38.740002</v>
      </c>
      <c r="E888" s="9">
        <v>39.09</v>
      </c>
      <c r="F888" s="9">
        <v>37.060394</v>
      </c>
      <c r="G888" s="9">
        <v>8582300.0</v>
      </c>
    </row>
    <row r="889">
      <c r="A889" s="15">
        <v>43515.0</v>
      </c>
      <c r="B889" s="9">
        <v>38.98</v>
      </c>
      <c r="C889" s="9">
        <v>39.68</v>
      </c>
      <c r="D889" s="9">
        <v>38.91</v>
      </c>
      <c r="E889" s="9">
        <v>39.529999</v>
      </c>
      <c r="F889" s="9">
        <v>37.477543</v>
      </c>
      <c r="G889" s="9">
        <v>9122200.0</v>
      </c>
    </row>
    <row r="890">
      <c r="A890" s="15">
        <v>43516.0</v>
      </c>
      <c r="B890" s="9">
        <v>39.639999</v>
      </c>
      <c r="C890" s="9">
        <v>40.099998</v>
      </c>
      <c r="D890" s="9">
        <v>39.52</v>
      </c>
      <c r="E890" s="9">
        <v>39.950001</v>
      </c>
      <c r="F890" s="9">
        <v>37.875732</v>
      </c>
      <c r="G890" s="9">
        <v>9794800.0</v>
      </c>
    </row>
    <row r="891">
      <c r="A891" s="15">
        <v>43517.0</v>
      </c>
      <c r="B891" s="9">
        <v>40.0</v>
      </c>
      <c r="C891" s="9">
        <v>40.200001</v>
      </c>
      <c r="D891" s="9">
        <v>39.540001</v>
      </c>
      <c r="E891" s="9">
        <v>39.619999</v>
      </c>
      <c r="F891" s="9">
        <v>37.56287</v>
      </c>
      <c r="G891" s="9">
        <v>7436000.0</v>
      </c>
    </row>
    <row r="892">
      <c r="A892" s="15">
        <v>43518.0</v>
      </c>
      <c r="B892" s="9">
        <v>39.84</v>
      </c>
      <c r="C892" s="9">
        <v>40.009998</v>
      </c>
      <c r="D892" s="9">
        <v>39.439999</v>
      </c>
      <c r="E892" s="9">
        <v>39.990002</v>
      </c>
      <c r="F892" s="9">
        <v>37.913658</v>
      </c>
      <c r="G892" s="9">
        <v>6742300.0</v>
      </c>
    </row>
    <row r="893">
      <c r="A893" s="15">
        <v>43521.0</v>
      </c>
      <c r="B893" s="9">
        <v>40.25</v>
      </c>
      <c r="C893" s="9">
        <v>40.459999</v>
      </c>
      <c r="D893" s="9">
        <v>40.09</v>
      </c>
      <c r="E893" s="9">
        <v>40.139999</v>
      </c>
      <c r="F893" s="9">
        <v>38.05587</v>
      </c>
      <c r="G893" s="9">
        <v>9252300.0</v>
      </c>
    </row>
    <row r="894">
      <c r="A894" s="15">
        <v>43522.0</v>
      </c>
      <c r="B894" s="9">
        <v>39.91</v>
      </c>
      <c r="C894" s="9">
        <v>40.360001</v>
      </c>
      <c r="D894" s="9">
        <v>39.830002</v>
      </c>
      <c r="E894" s="9">
        <v>40.110001</v>
      </c>
      <c r="F894" s="9">
        <v>38.027428</v>
      </c>
      <c r="G894" s="9">
        <v>7611600.0</v>
      </c>
    </row>
    <row r="895">
      <c r="A895" s="15">
        <v>43523.0</v>
      </c>
      <c r="B895" s="9">
        <v>40.09</v>
      </c>
      <c r="C895" s="9">
        <v>40.16</v>
      </c>
      <c r="D895" s="9">
        <v>39.779999</v>
      </c>
      <c r="E895" s="9">
        <v>40.0</v>
      </c>
      <c r="F895" s="9">
        <v>37.923141</v>
      </c>
      <c r="G895" s="9">
        <v>8671900.0</v>
      </c>
    </row>
    <row r="896">
      <c r="A896" s="15">
        <v>43524.0</v>
      </c>
      <c r="B896" s="9">
        <v>39.82</v>
      </c>
      <c r="C896" s="9">
        <v>39.91</v>
      </c>
      <c r="D896" s="9">
        <v>39.200001</v>
      </c>
      <c r="E896" s="9">
        <v>39.48</v>
      </c>
      <c r="F896" s="9">
        <v>37.430138</v>
      </c>
      <c r="G896" s="9">
        <v>9053400.0</v>
      </c>
    </row>
    <row r="897">
      <c r="A897" s="15">
        <v>43525.0</v>
      </c>
      <c r="B897" s="9">
        <v>39.849998</v>
      </c>
      <c r="C897" s="9">
        <v>39.970001</v>
      </c>
      <c r="D897" s="9">
        <v>39.049999</v>
      </c>
      <c r="E897" s="9">
        <v>39.529999</v>
      </c>
      <c r="F897" s="9">
        <v>37.477543</v>
      </c>
      <c r="G897" s="9">
        <v>7706200.0</v>
      </c>
    </row>
    <row r="898">
      <c r="A898" s="15">
        <v>43528.0</v>
      </c>
      <c r="B898" s="9">
        <v>39.700001</v>
      </c>
      <c r="C898" s="9">
        <v>41.5</v>
      </c>
      <c r="D898" s="9">
        <v>39.029999</v>
      </c>
      <c r="E898" s="9">
        <v>39.25</v>
      </c>
      <c r="F898" s="9">
        <v>37.212078</v>
      </c>
      <c r="G898" s="9">
        <v>7524500.0</v>
      </c>
    </row>
    <row r="899">
      <c r="A899" s="15">
        <v>43529.0</v>
      </c>
      <c r="B899" s="9">
        <v>39.279999</v>
      </c>
      <c r="C899" s="9">
        <v>39.419998</v>
      </c>
      <c r="D899" s="9">
        <v>39.02</v>
      </c>
      <c r="E899" s="9">
        <v>39.279999</v>
      </c>
      <c r="F899" s="9">
        <v>37.240524</v>
      </c>
      <c r="G899" s="9">
        <v>4866200.0</v>
      </c>
    </row>
    <row r="900">
      <c r="A900" s="15">
        <v>43530.0</v>
      </c>
      <c r="B900" s="9">
        <v>39.240002</v>
      </c>
      <c r="C900" s="9">
        <v>39.290001</v>
      </c>
      <c r="D900" s="9">
        <v>38.490002</v>
      </c>
      <c r="E900" s="9">
        <v>38.669998</v>
      </c>
      <c r="F900" s="9">
        <v>36.662193</v>
      </c>
      <c r="G900" s="9">
        <v>9413300.0</v>
      </c>
    </row>
    <row r="901">
      <c r="A901" s="15">
        <v>43531.0</v>
      </c>
      <c r="B901" s="9">
        <v>38.099998</v>
      </c>
      <c r="C901" s="9">
        <v>38.34</v>
      </c>
      <c r="D901" s="9">
        <v>37.639999</v>
      </c>
      <c r="E901" s="9">
        <v>38.040001</v>
      </c>
      <c r="F901" s="9">
        <v>36.422825</v>
      </c>
      <c r="G901" s="9">
        <v>8999800.0</v>
      </c>
    </row>
    <row r="902">
      <c r="A902" s="15">
        <v>43532.0</v>
      </c>
      <c r="B902" s="9">
        <v>37.630001</v>
      </c>
      <c r="C902" s="9">
        <v>38.040001</v>
      </c>
      <c r="D902" s="9">
        <v>37.5</v>
      </c>
      <c r="E902" s="9">
        <v>37.990002</v>
      </c>
      <c r="F902" s="9">
        <v>36.37495</v>
      </c>
      <c r="G902" s="9">
        <v>6911000.0</v>
      </c>
    </row>
    <row r="903">
      <c r="A903" s="15">
        <v>43535.0</v>
      </c>
      <c r="B903" s="9">
        <v>38.080002</v>
      </c>
      <c r="C903" s="9">
        <v>38.790001</v>
      </c>
      <c r="D903" s="9">
        <v>38.0</v>
      </c>
      <c r="E903" s="9">
        <v>38.619999</v>
      </c>
      <c r="F903" s="9">
        <v>36.978168</v>
      </c>
      <c r="G903" s="9">
        <v>1.22188E7</v>
      </c>
    </row>
    <row r="904">
      <c r="A904" s="15">
        <v>43536.0</v>
      </c>
      <c r="B904" s="9">
        <v>38.700001</v>
      </c>
      <c r="C904" s="9">
        <v>39.029999</v>
      </c>
      <c r="D904" s="9">
        <v>38.5</v>
      </c>
      <c r="E904" s="9">
        <v>38.619999</v>
      </c>
      <c r="F904" s="9">
        <v>36.978168</v>
      </c>
      <c r="G904" s="9">
        <v>6633600.0</v>
      </c>
    </row>
    <row r="905">
      <c r="A905" s="15">
        <v>43537.0</v>
      </c>
      <c r="B905" s="9">
        <v>38.740002</v>
      </c>
      <c r="C905" s="9">
        <v>39.029999</v>
      </c>
      <c r="D905" s="9">
        <v>38.599998</v>
      </c>
      <c r="E905" s="9">
        <v>38.799999</v>
      </c>
      <c r="F905" s="9">
        <v>37.150509</v>
      </c>
      <c r="G905" s="9">
        <v>7334100.0</v>
      </c>
    </row>
    <row r="906">
      <c r="A906" s="15">
        <v>43538.0</v>
      </c>
      <c r="B906" s="9">
        <v>38.759998</v>
      </c>
      <c r="C906" s="9">
        <v>38.82</v>
      </c>
      <c r="D906" s="9">
        <v>37.939999</v>
      </c>
      <c r="E906" s="9">
        <v>38.029999</v>
      </c>
      <c r="F906" s="9">
        <v>36.413246</v>
      </c>
      <c r="G906" s="9">
        <v>8692900.0</v>
      </c>
    </row>
    <row r="907">
      <c r="A907" s="15">
        <v>43539.0</v>
      </c>
      <c r="B907" s="9">
        <v>38.040001</v>
      </c>
      <c r="C907" s="9">
        <v>38.290001</v>
      </c>
      <c r="D907" s="9">
        <v>37.880001</v>
      </c>
      <c r="E907" s="9">
        <v>38.07</v>
      </c>
      <c r="F907" s="9">
        <v>36.451546</v>
      </c>
      <c r="G907" s="9">
        <v>1.68547E7</v>
      </c>
    </row>
    <row r="908">
      <c r="A908" s="15">
        <v>43542.0</v>
      </c>
      <c r="B908" s="9">
        <v>38.18</v>
      </c>
      <c r="C908" s="9">
        <v>38.240002</v>
      </c>
      <c r="D908" s="9">
        <v>37.619999</v>
      </c>
      <c r="E908" s="9">
        <v>37.98</v>
      </c>
      <c r="F908" s="9">
        <v>36.365376</v>
      </c>
      <c r="G908" s="9">
        <v>7583800.0</v>
      </c>
    </row>
    <row r="909">
      <c r="A909" s="15">
        <v>43543.0</v>
      </c>
      <c r="B909" s="9">
        <v>38.310001</v>
      </c>
      <c r="C909" s="9">
        <v>38.75</v>
      </c>
      <c r="D909" s="9">
        <v>38.040001</v>
      </c>
      <c r="E909" s="9">
        <v>38.27</v>
      </c>
      <c r="F909" s="9">
        <v>36.643047</v>
      </c>
      <c r="G909" s="9">
        <v>9003300.0</v>
      </c>
    </row>
    <row r="910">
      <c r="A910" s="15">
        <v>43544.0</v>
      </c>
      <c r="B910" s="9">
        <v>37.740002</v>
      </c>
      <c r="C910" s="9">
        <v>37.939999</v>
      </c>
      <c r="D910" s="9">
        <v>36.779999</v>
      </c>
      <c r="E910" s="9">
        <v>37.0</v>
      </c>
      <c r="F910" s="9">
        <v>35.427036</v>
      </c>
      <c r="G910" s="9">
        <v>1.168E7</v>
      </c>
    </row>
    <row r="911">
      <c r="A911" s="15">
        <v>43545.0</v>
      </c>
      <c r="B911" s="9">
        <v>37.0</v>
      </c>
      <c r="C911" s="9">
        <v>37.380001</v>
      </c>
      <c r="D911" s="9">
        <v>36.779999</v>
      </c>
      <c r="E911" s="9">
        <v>37.349998</v>
      </c>
      <c r="F911" s="9">
        <v>35.762154</v>
      </c>
      <c r="G911" s="9">
        <v>8168100.0</v>
      </c>
    </row>
    <row r="912">
      <c r="A912" s="15">
        <v>43546.0</v>
      </c>
      <c r="B912" s="9">
        <v>37.09</v>
      </c>
      <c r="C912" s="9">
        <v>37.299999</v>
      </c>
      <c r="D912" s="9">
        <v>36.279999</v>
      </c>
      <c r="E912" s="9">
        <v>36.439999</v>
      </c>
      <c r="F912" s="9">
        <v>34.890846</v>
      </c>
      <c r="G912" s="9">
        <v>1.00495E7</v>
      </c>
    </row>
    <row r="913">
      <c r="A913" s="15">
        <v>43549.0</v>
      </c>
      <c r="B913" s="9">
        <v>36.48</v>
      </c>
      <c r="C913" s="9">
        <v>37.029999</v>
      </c>
      <c r="D913" s="9">
        <v>36.259998</v>
      </c>
      <c r="E913" s="9">
        <v>36.75</v>
      </c>
      <c r="F913" s="9">
        <v>35.18766</v>
      </c>
      <c r="G913" s="9">
        <v>6922200.0</v>
      </c>
    </row>
    <row r="914">
      <c r="A914" s="15">
        <v>43550.0</v>
      </c>
      <c r="B914" s="9">
        <v>36.93</v>
      </c>
      <c r="C914" s="9">
        <v>36.98</v>
      </c>
      <c r="D914" s="9">
        <v>36.560001</v>
      </c>
      <c r="E914" s="9">
        <v>36.869999</v>
      </c>
      <c r="F914" s="9">
        <v>35.302563</v>
      </c>
      <c r="G914" s="9">
        <v>6867200.0</v>
      </c>
    </row>
    <row r="915">
      <c r="A915" s="15">
        <v>43551.0</v>
      </c>
      <c r="B915" s="9">
        <v>36.919998</v>
      </c>
      <c r="C915" s="9">
        <v>37.240002</v>
      </c>
      <c r="D915" s="9">
        <v>36.470001</v>
      </c>
      <c r="E915" s="9">
        <v>36.610001</v>
      </c>
      <c r="F915" s="9">
        <v>35.053616</v>
      </c>
      <c r="G915" s="9">
        <v>7006500.0</v>
      </c>
    </row>
    <row r="916">
      <c r="A916" s="15">
        <v>43552.0</v>
      </c>
      <c r="B916" s="9">
        <v>36.700001</v>
      </c>
      <c r="C916" s="9">
        <v>37.23</v>
      </c>
      <c r="D916" s="9">
        <v>36.66</v>
      </c>
      <c r="E916" s="9">
        <v>37.060001</v>
      </c>
      <c r="F916" s="9">
        <v>35.484489</v>
      </c>
      <c r="G916" s="9">
        <v>5591300.0</v>
      </c>
    </row>
    <row r="917">
      <c r="A917" s="15">
        <v>43553.0</v>
      </c>
      <c r="B917" s="9">
        <v>37.310001</v>
      </c>
      <c r="C917" s="9">
        <v>37.400002</v>
      </c>
      <c r="D917" s="9">
        <v>36.919998</v>
      </c>
      <c r="E917" s="9">
        <v>37.099998</v>
      </c>
      <c r="F917" s="9">
        <v>35.522785</v>
      </c>
      <c r="G917" s="9">
        <v>9432600.0</v>
      </c>
    </row>
    <row r="918">
      <c r="A918" s="15">
        <v>43556.0</v>
      </c>
      <c r="B918" s="9">
        <v>37.400002</v>
      </c>
      <c r="C918" s="9">
        <v>37.82</v>
      </c>
      <c r="D918" s="9">
        <v>37.330002</v>
      </c>
      <c r="E918" s="9">
        <v>37.759998</v>
      </c>
      <c r="F918" s="9">
        <v>36.154728</v>
      </c>
      <c r="G918" s="9">
        <v>7145600.0</v>
      </c>
    </row>
    <row r="919">
      <c r="A919" s="15">
        <v>43557.0</v>
      </c>
      <c r="B919" s="9">
        <v>37.830002</v>
      </c>
      <c r="C919" s="9">
        <v>38.009998</v>
      </c>
      <c r="D919" s="9">
        <v>37.610001</v>
      </c>
      <c r="E919" s="9">
        <v>37.810001</v>
      </c>
      <c r="F919" s="9">
        <v>36.202602</v>
      </c>
      <c r="G919" s="9">
        <v>5667100.0</v>
      </c>
    </row>
    <row r="920">
      <c r="A920" s="15">
        <v>43558.0</v>
      </c>
      <c r="B920" s="9">
        <v>38.25</v>
      </c>
      <c r="C920" s="9">
        <v>38.639999</v>
      </c>
      <c r="D920" s="9">
        <v>38.23</v>
      </c>
      <c r="E920" s="9">
        <v>38.389999</v>
      </c>
      <c r="F920" s="9">
        <v>36.757942</v>
      </c>
      <c r="G920" s="9">
        <v>9029200.0</v>
      </c>
    </row>
    <row r="921">
      <c r="A921" s="15">
        <v>43559.0</v>
      </c>
      <c r="B921" s="9">
        <v>38.400002</v>
      </c>
      <c r="C921" s="9">
        <v>38.939999</v>
      </c>
      <c r="D921" s="9">
        <v>38.389999</v>
      </c>
      <c r="E921" s="9">
        <v>38.790001</v>
      </c>
      <c r="F921" s="9">
        <v>37.140938</v>
      </c>
      <c r="G921" s="9">
        <v>7116100.0</v>
      </c>
    </row>
    <row r="922">
      <c r="A922" s="15">
        <v>43560.0</v>
      </c>
      <c r="B922" s="9">
        <v>38.849998</v>
      </c>
      <c r="C922" s="9">
        <v>39.009998</v>
      </c>
      <c r="D922" s="9">
        <v>38.580002</v>
      </c>
      <c r="E922" s="9">
        <v>38.939999</v>
      </c>
      <c r="F922" s="9">
        <v>37.284561</v>
      </c>
      <c r="G922" s="9">
        <v>4497800.0</v>
      </c>
    </row>
    <row r="923">
      <c r="A923" s="15">
        <v>43563.0</v>
      </c>
      <c r="B923" s="9">
        <v>38.77</v>
      </c>
      <c r="C923" s="9">
        <v>39.09</v>
      </c>
      <c r="D923" s="9">
        <v>38.759998</v>
      </c>
      <c r="E923" s="9">
        <v>39.060001</v>
      </c>
      <c r="F923" s="9">
        <v>37.399464</v>
      </c>
      <c r="G923" s="9">
        <v>5992400.0</v>
      </c>
    </row>
    <row r="924">
      <c r="A924" s="15">
        <v>43564.0</v>
      </c>
      <c r="B924" s="9">
        <v>38.849998</v>
      </c>
      <c r="C924" s="9">
        <v>39.080002</v>
      </c>
      <c r="D924" s="9">
        <v>38.700001</v>
      </c>
      <c r="E924" s="9">
        <v>38.860001</v>
      </c>
      <c r="F924" s="9">
        <v>37.207966</v>
      </c>
      <c r="G924" s="9">
        <v>6528900.0</v>
      </c>
    </row>
    <row r="925">
      <c r="A925" s="15">
        <v>43565.0</v>
      </c>
      <c r="B925" s="9">
        <v>38.889999</v>
      </c>
      <c r="C925" s="9">
        <v>39.419998</v>
      </c>
      <c r="D925" s="9">
        <v>38.779999</v>
      </c>
      <c r="E925" s="9">
        <v>39.25</v>
      </c>
      <c r="F925" s="9">
        <v>37.581383</v>
      </c>
      <c r="G925" s="9">
        <v>5471100.0</v>
      </c>
    </row>
    <row r="926">
      <c r="A926" s="15">
        <v>43566.0</v>
      </c>
      <c r="B926" s="9">
        <v>39.380001</v>
      </c>
      <c r="C926" s="9">
        <v>39.59</v>
      </c>
      <c r="D926" s="9">
        <v>39.130001</v>
      </c>
      <c r="E926" s="9">
        <v>39.330002</v>
      </c>
      <c r="F926" s="9">
        <v>37.657982</v>
      </c>
      <c r="G926" s="9">
        <v>4581500.0</v>
      </c>
    </row>
    <row r="927">
      <c r="A927" s="15">
        <v>43567.0</v>
      </c>
      <c r="B927" s="9">
        <v>39.599998</v>
      </c>
      <c r="C927" s="9">
        <v>40.049999</v>
      </c>
      <c r="D927" s="9">
        <v>39.529999</v>
      </c>
      <c r="E927" s="9">
        <v>39.709999</v>
      </c>
      <c r="F927" s="9">
        <v>38.021824</v>
      </c>
      <c r="G927" s="9">
        <v>4949700.0</v>
      </c>
    </row>
    <row r="928">
      <c r="A928" s="15">
        <v>43570.0</v>
      </c>
      <c r="B928" s="9">
        <v>39.900002</v>
      </c>
      <c r="C928" s="9">
        <v>40.009998</v>
      </c>
      <c r="D928" s="9">
        <v>39.349998</v>
      </c>
      <c r="E928" s="9">
        <v>39.57</v>
      </c>
      <c r="F928" s="9">
        <v>37.887779</v>
      </c>
      <c r="G928" s="9">
        <v>5179400.0</v>
      </c>
    </row>
    <row r="929">
      <c r="A929" s="15">
        <v>43571.0</v>
      </c>
      <c r="B929" s="9">
        <v>39.560001</v>
      </c>
      <c r="C929" s="9">
        <v>39.91</v>
      </c>
      <c r="D929" s="9">
        <v>39.459999</v>
      </c>
      <c r="E929" s="9">
        <v>39.66</v>
      </c>
      <c r="F929" s="9">
        <v>37.973953</v>
      </c>
      <c r="G929" s="9">
        <v>5985300.0</v>
      </c>
    </row>
    <row r="930">
      <c r="A930" s="15">
        <v>43572.0</v>
      </c>
      <c r="B930" s="9">
        <v>40.099998</v>
      </c>
      <c r="C930" s="9">
        <v>40.259998</v>
      </c>
      <c r="D930" s="9">
        <v>39.880001</v>
      </c>
      <c r="E930" s="9">
        <v>39.990002</v>
      </c>
      <c r="F930" s="9">
        <v>38.289925</v>
      </c>
      <c r="G930" s="9">
        <v>8643500.0</v>
      </c>
    </row>
    <row r="931">
      <c r="A931" s="15">
        <v>43573.0</v>
      </c>
      <c r="B931" s="9">
        <v>40.0</v>
      </c>
      <c r="C931" s="9">
        <v>40.450001</v>
      </c>
      <c r="D931" s="9">
        <v>39.98</v>
      </c>
      <c r="E931" s="9">
        <v>40.299999</v>
      </c>
      <c r="F931" s="9">
        <v>38.586742</v>
      </c>
      <c r="G931" s="9">
        <v>1.0678E7</v>
      </c>
    </row>
    <row r="932">
      <c r="A932" s="15">
        <v>43577.0</v>
      </c>
      <c r="B932" s="9">
        <v>40.0</v>
      </c>
      <c r="C932" s="9">
        <v>40.099998</v>
      </c>
      <c r="D932" s="9">
        <v>39.490002</v>
      </c>
      <c r="E932" s="9">
        <v>39.5</v>
      </c>
      <c r="F932" s="9">
        <v>37.820755</v>
      </c>
      <c r="G932" s="9">
        <v>7203800.0</v>
      </c>
    </row>
    <row r="933">
      <c r="A933" s="15">
        <v>43578.0</v>
      </c>
      <c r="B933" s="9">
        <v>39.400002</v>
      </c>
      <c r="C933" s="9">
        <v>39.84</v>
      </c>
      <c r="D933" s="9">
        <v>39.18</v>
      </c>
      <c r="E933" s="9">
        <v>39.830002</v>
      </c>
      <c r="F933" s="9">
        <v>38.13673</v>
      </c>
      <c r="G933" s="9">
        <v>9507500.0</v>
      </c>
    </row>
    <row r="934">
      <c r="A934" s="15">
        <v>43579.0</v>
      </c>
      <c r="B934" s="9">
        <v>39.509998</v>
      </c>
      <c r="C934" s="9">
        <v>39.889999</v>
      </c>
      <c r="D934" s="9">
        <v>39.369999</v>
      </c>
      <c r="E934" s="9">
        <v>39.720001</v>
      </c>
      <c r="F934" s="9">
        <v>38.031403</v>
      </c>
      <c r="G934" s="9">
        <v>5564700.0</v>
      </c>
    </row>
    <row r="935">
      <c r="A935" s="15">
        <v>43580.0</v>
      </c>
      <c r="B935" s="9">
        <v>39.52</v>
      </c>
      <c r="C935" s="9">
        <v>39.720001</v>
      </c>
      <c r="D935" s="9">
        <v>38.950001</v>
      </c>
      <c r="E935" s="9">
        <v>39.110001</v>
      </c>
      <c r="F935" s="9">
        <v>37.447334</v>
      </c>
      <c r="G935" s="9">
        <v>8154600.0</v>
      </c>
    </row>
    <row r="936">
      <c r="A936" s="15">
        <v>43581.0</v>
      </c>
      <c r="B936" s="9">
        <v>40.049999</v>
      </c>
      <c r="C936" s="9">
        <v>40.099998</v>
      </c>
      <c r="D936" s="9">
        <v>39.439999</v>
      </c>
      <c r="E936" s="9">
        <v>39.68</v>
      </c>
      <c r="F936" s="9">
        <v>37.993107</v>
      </c>
      <c r="G936" s="9">
        <v>1.18305E7</v>
      </c>
    </row>
    <row r="937">
      <c r="A937" s="15">
        <v>43584.0</v>
      </c>
      <c r="B937" s="9">
        <v>39.75</v>
      </c>
      <c r="C937" s="9">
        <v>40.279999</v>
      </c>
      <c r="D937" s="9">
        <v>39.689999</v>
      </c>
      <c r="E937" s="9">
        <v>40.009998</v>
      </c>
      <c r="F937" s="9">
        <v>38.309067</v>
      </c>
      <c r="G937" s="9">
        <v>9601100.0</v>
      </c>
    </row>
    <row r="938">
      <c r="A938" s="15">
        <v>43585.0</v>
      </c>
      <c r="B938" s="9">
        <v>38.919998</v>
      </c>
      <c r="C938" s="9">
        <v>39.470001</v>
      </c>
      <c r="D938" s="9">
        <v>38.560001</v>
      </c>
      <c r="E938" s="9">
        <v>38.950001</v>
      </c>
      <c r="F938" s="9">
        <v>37.29414</v>
      </c>
      <c r="G938" s="9">
        <v>1.60355E7</v>
      </c>
    </row>
    <row r="939">
      <c r="A939" s="15">
        <v>43586.0</v>
      </c>
      <c r="B939" s="9">
        <v>39.0</v>
      </c>
      <c r="C939" s="9">
        <v>39.200001</v>
      </c>
      <c r="D939" s="9">
        <v>38.66</v>
      </c>
      <c r="E939" s="9">
        <v>38.75</v>
      </c>
      <c r="F939" s="9">
        <v>37.102634</v>
      </c>
      <c r="G939" s="9">
        <v>8843300.0</v>
      </c>
    </row>
    <row r="940">
      <c r="A940" s="15">
        <v>43587.0</v>
      </c>
      <c r="B940" s="9">
        <v>38.459999</v>
      </c>
      <c r="C940" s="9">
        <v>38.84</v>
      </c>
      <c r="D940" s="9">
        <v>38.200001</v>
      </c>
      <c r="E940" s="9">
        <v>38.25</v>
      </c>
      <c r="F940" s="9">
        <v>36.623894</v>
      </c>
      <c r="G940" s="9">
        <v>1.12919E7</v>
      </c>
    </row>
    <row r="941">
      <c r="A941" s="15">
        <v>43588.0</v>
      </c>
      <c r="B941" s="9">
        <v>38.540001</v>
      </c>
      <c r="C941" s="9">
        <v>38.900002</v>
      </c>
      <c r="D941" s="9">
        <v>38.169998</v>
      </c>
      <c r="E941" s="9">
        <v>38.799999</v>
      </c>
      <c r="F941" s="9">
        <v>37.150509</v>
      </c>
      <c r="G941" s="9">
        <v>7201000.0</v>
      </c>
    </row>
    <row r="942">
      <c r="A942" s="15">
        <v>43591.0</v>
      </c>
      <c r="B942" s="9">
        <v>37.5</v>
      </c>
      <c r="C942" s="9">
        <v>38.169998</v>
      </c>
      <c r="D942" s="9">
        <v>37.25</v>
      </c>
      <c r="E942" s="9">
        <v>38.09</v>
      </c>
      <c r="F942" s="9">
        <v>36.470695</v>
      </c>
      <c r="G942" s="9">
        <v>7506200.0</v>
      </c>
    </row>
    <row r="943">
      <c r="A943" s="15">
        <v>43592.0</v>
      </c>
      <c r="B943" s="9">
        <v>38.860001</v>
      </c>
      <c r="C943" s="9">
        <v>38.889999</v>
      </c>
      <c r="D943" s="9">
        <v>38.27</v>
      </c>
      <c r="E943" s="9">
        <v>38.529999</v>
      </c>
      <c r="F943" s="9">
        <v>36.891991</v>
      </c>
      <c r="G943" s="9">
        <v>1.1257E7</v>
      </c>
    </row>
    <row r="944">
      <c r="A944" s="15">
        <v>43593.0</v>
      </c>
      <c r="B944" s="9">
        <v>38.419998</v>
      </c>
      <c r="C944" s="9">
        <v>38.779999</v>
      </c>
      <c r="D944" s="9">
        <v>38.139999</v>
      </c>
      <c r="E944" s="9">
        <v>38.209999</v>
      </c>
      <c r="F944" s="9">
        <v>36.585594</v>
      </c>
      <c r="G944" s="9">
        <v>7082900.0</v>
      </c>
    </row>
    <row r="945">
      <c r="A945" s="15">
        <v>43594.0</v>
      </c>
      <c r="B945" s="9">
        <v>37.59</v>
      </c>
      <c r="C945" s="9">
        <v>37.669998</v>
      </c>
      <c r="D945" s="9">
        <v>37.220001</v>
      </c>
      <c r="E945" s="9">
        <v>37.580002</v>
      </c>
      <c r="F945" s="9">
        <v>35.98238</v>
      </c>
      <c r="G945" s="9">
        <v>8898600.0</v>
      </c>
    </row>
    <row r="946">
      <c r="A946" s="15">
        <v>43595.0</v>
      </c>
      <c r="B946" s="9">
        <v>37.5</v>
      </c>
      <c r="C946" s="9">
        <v>37.98</v>
      </c>
      <c r="D946" s="9">
        <v>37.040001</v>
      </c>
      <c r="E946" s="9">
        <v>37.889999</v>
      </c>
      <c r="F946" s="9">
        <v>36.279202</v>
      </c>
      <c r="G946" s="9">
        <v>6440600.0</v>
      </c>
    </row>
    <row r="947">
      <c r="A947" s="15">
        <v>43598.0</v>
      </c>
      <c r="B947" s="9">
        <v>36.849998</v>
      </c>
      <c r="C947" s="9">
        <v>37.119999</v>
      </c>
      <c r="D947" s="9">
        <v>36.450001</v>
      </c>
      <c r="E947" s="9">
        <v>36.560001</v>
      </c>
      <c r="F947" s="9">
        <v>35.005741</v>
      </c>
      <c r="G947" s="9">
        <v>1.94548E7</v>
      </c>
    </row>
    <row r="948">
      <c r="A948" s="15">
        <v>43599.0</v>
      </c>
      <c r="B948" s="9">
        <v>36.810001</v>
      </c>
      <c r="C948" s="9">
        <v>37.389999</v>
      </c>
      <c r="D948" s="9">
        <v>36.68</v>
      </c>
      <c r="E948" s="9">
        <v>37.040001</v>
      </c>
      <c r="F948" s="9">
        <v>35.465336</v>
      </c>
      <c r="G948" s="9">
        <v>6534600.0</v>
      </c>
    </row>
    <row r="949">
      <c r="A949" s="15">
        <v>43600.0</v>
      </c>
      <c r="B949" s="9">
        <v>36.630001</v>
      </c>
      <c r="C949" s="9">
        <v>37.560001</v>
      </c>
      <c r="D949" s="9">
        <v>36.48</v>
      </c>
      <c r="E949" s="9">
        <v>37.369999</v>
      </c>
      <c r="F949" s="9">
        <v>35.781303</v>
      </c>
      <c r="G949" s="9">
        <v>8190400.0</v>
      </c>
    </row>
    <row r="950">
      <c r="A950" s="15">
        <v>43601.0</v>
      </c>
      <c r="B950" s="9">
        <v>37.299999</v>
      </c>
      <c r="C950" s="9">
        <v>37.619999</v>
      </c>
      <c r="D950" s="9">
        <v>37.130001</v>
      </c>
      <c r="E950" s="9">
        <v>37.380001</v>
      </c>
      <c r="F950" s="9">
        <v>35.790882</v>
      </c>
      <c r="G950" s="9">
        <v>5734600.0</v>
      </c>
    </row>
    <row r="951">
      <c r="A951" s="15">
        <v>43602.0</v>
      </c>
      <c r="B951" s="9">
        <v>37.009998</v>
      </c>
      <c r="C951" s="9">
        <v>37.360001</v>
      </c>
      <c r="D951" s="9">
        <v>36.849998</v>
      </c>
      <c r="E951" s="9">
        <v>37.0</v>
      </c>
      <c r="F951" s="9">
        <v>35.427036</v>
      </c>
      <c r="G951" s="9">
        <v>7970000.0</v>
      </c>
    </row>
    <row r="952">
      <c r="A952" s="15">
        <v>43605.0</v>
      </c>
      <c r="B952" s="9">
        <v>36.66</v>
      </c>
      <c r="C952" s="9">
        <v>37.0</v>
      </c>
      <c r="D952" s="9">
        <v>36.639999</v>
      </c>
      <c r="E952" s="9">
        <v>36.970001</v>
      </c>
      <c r="F952" s="9">
        <v>35.398315</v>
      </c>
      <c r="G952" s="9">
        <v>1.75219E7</v>
      </c>
    </row>
    <row r="953">
      <c r="A953" s="15">
        <v>43606.0</v>
      </c>
      <c r="B953" s="9">
        <v>37.0</v>
      </c>
      <c r="C953" s="9">
        <v>37.240002</v>
      </c>
      <c r="D953" s="9">
        <v>36.73</v>
      </c>
      <c r="E953" s="9">
        <v>37.130001</v>
      </c>
      <c r="F953" s="9">
        <v>35.55151</v>
      </c>
      <c r="G953" s="9">
        <v>8387600.0</v>
      </c>
    </row>
    <row r="954">
      <c r="A954" s="15">
        <v>43607.0</v>
      </c>
      <c r="B954" s="9">
        <v>37.0</v>
      </c>
      <c r="C954" s="9">
        <v>37.049999</v>
      </c>
      <c r="D954" s="9">
        <v>35.41</v>
      </c>
      <c r="E954" s="9">
        <v>35.549999</v>
      </c>
      <c r="F954" s="9">
        <v>34.038681</v>
      </c>
      <c r="G954" s="9">
        <v>1.32641E7</v>
      </c>
    </row>
    <row r="955">
      <c r="A955" s="15">
        <v>43608.0</v>
      </c>
      <c r="B955" s="9">
        <v>35.150002</v>
      </c>
      <c r="C955" s="9">
        <v>35.18</v>
      </c>
      <c r="D955" s="9">
        <v>34.349998</v>
      </c>
      <c r="E955" s="9">
        <v>35.130001</v>
      </c>
      <c r="F955" s="9">
        <v>33.636536</v>
      </c>
      <c r="G955" s="9">
        <v>1.37462E7</v>
      </c>
    </row>
    <row r="956">
      <c r="A956" s="15">
        <v>43609.0</v>
      </c>
      <c r="B956" s="9">
        <v>35.400002</v>
      </c>
      <c r="C956" s="9">
        <v>35.419998</v>
      </c>
      <c r="D956" s="9">
        <v>34.869999</v>
      </c>
      <c r="E956" s="9">
        <v>35.119999</v>
      </c>
      <c r="F956" s="9">
        <v>33.626961</v>
      </c>
      <c r="G956" s="9">
        <v>5262500.0</v>
      </c>
    </row>
    <row r="957">
      <c r="A957" s="15">
        <v>43613.0</v>
      </c>
      <c r="B957" s="9">
        <v>35.200001</v>
      </c>
      <c r="C957" s="9">
        <v>35.34</v>
      </c>
      <c r="D957" s="9">
        <v>34.709999</v>
      </c>
      <c r="E957" s="9">
        <v>34.849998</v>
      </c>
      <c r="F957" s="9">
        <v>33.368435</v>
      </c>
      <c r="G957" s="9">
        <v>7895400.0</v>
      </c>
    </row>
    <row r="958">
      <c r="A958" s="15">
        <v>43614.0</v>
      </c>
      <c r="B958" s="9">
        <v>34.669998</v>
      </c>
      <c r="C958" s="9">
        <v>34.849998</v>
      </c>
      <c r="D958" s="9">
        <v>34.32</v>
      </c>
      <c r="E958" s="9">
        <v>34.790001</v>
      </c>
      <c r="F958" s="9">
        <v>33.310989</v>
      </c>
      <c r="G958" s="9">
        <v>1.29112E7</v>
      </c>
    </row>
    <row r="959">
      <c r="A959" s="15">
        <v>43615.0</v>
      </c>
      <c r="B959" s="9">
        <v>34.759998</v>
      </c>
      <c r="C959" s="9">
        <v>35.09</v>
      </c>
      <c r="D959" s="9">
        <v>34.48</v>
      </c>
      <c r="E959" s="9">
        <v>34.82</v>
      </c>
      <c r="F959" s="9">
        <v>33.339718</v>
      </c>
      <c r="G959" s="9">
        <v>8550000.0</v>
      </c>
    </row>
    <row r="960">
      <c r="A960" s="15">
        <v>43616.0</v>
      </c>
      <c r="B960" s="9">
        <v>33.299999</v>
      </c>
      <c r="C960" s="9">
        <v>33.700001</v>
      </c>
      <c r="D960" s="9">
        <v>33.150002</v>
      </c>
      <c r="E960" s="9">
        <v>33.34</v>
      </c>
      <c r="F960" s="9">
        <v>31.922632</v>
      </c>
      <c r="G960" s="9">
        <v>1.57799E7</v>
      </c>
    </row>
    <row r="961">
      <c r="A961" s="15">
        <v>43619.0</v>
      </c>
      <c r="B961" s="9">
        <v>33.349998</v>
      </c>
      <c r="C961" s="9">
        <v>33.830002</v>
      </c>
      <c r="D961" s="9">
        <v>33.080002</v>
      </c>
      <c r="E961" s="9">
        <v>33.700001</v>
      </c>
      <c r="F961" s="9">
        <v>32.267326</v>
      </c>
      <c r="G961" s="9">
        <v>1.10194E7</v>
      </c>
    </row>
    <row r="962">
      <c r="A962" s="15">
        <v>43620.0</v>
      </c>
      <c r="B962" s="9">
        <v>34.380001</v>
      </c>
      <c r="C962" s="9">
        <v>35.77</v>
      </c>
      <c r="D962" s="9">
        <v>34.299999</v>
      </c>
      <c r="E962" s="9">
        <v>35.73</v>
      </c>
      <c r="F962" s="9">
        <v>34.211025</v>
      </c>
      <c r="G962" s="9">
        <v>1.28757E7</v>
      </c>
    </row>
    <row r="963">
      <c r="A963" s="15">
        <v>43621.0</v>
      </c>
      <c r="B963" s="9">
        <v>36.040001</v>
      </c>
      <c r="C963" s="9">
        <v>36.139999</v>
      </c>
      <c r="D963" s="9">
        <v>35.330002</v>
      </c>
      <c r="E963" s="9">
        <v>35.84</v>
      </c>
      <c r="F963" s="9">
        <v>34.316353</v>
      </c>
      <c r="G963" s="9">
        <v>9605600.0</v>
      </c>
    </row>
    <row r="964">
      <c r="A964" s="15">
        <v>43622.0</v>
      </c>
      <c r="B964" s="9">
        <v>35.09</v>
      </c>
      <c r="C964" s="9">
        <v>35.439999</v>
      </c>
      <c r="D964" s="9">
        <v>34.459999</v>
      </c>
      <c r="E964" s="9">
        <v>35.189999</v>
      </c>
      <c r="F964" s="9">
        <v>34.055058</v>
      </c>
      <c r="G964" s="9">
        <v>9749200.0</v>
      </c>
    </row>
    <row r="965">
      <c r="A965" s="15">
        <v>43623.0</v>
      </c>
      <c r="B965" s="9">
        <v>35.310001</v>
      </c>
      <c r="C965" s="9">
        <v>35.549999</v>
      </c>
      <c r="D965" s="9">
        <v>35.150002</v>
      </c>
      <c r="E965" s="9">
        <v>35.490002</v>
      </c>
      <c r="F965" s="9">
        <v>34.345383</v>
      </c>
      <c r="G965" s="9">
        <v>6561000.0</v>
      </c>
    </row>
    <row r="966">
      <c r="A966" s="15">
        <v>43626.0</v>
      </c>
      <c r="B966" s="9">
        <v>36.130001</v>
      </c>
      <c r="C966" s="9">
        <v>36.509998</v>
      </c>
      <c r="D966" s="9">
        <v>35.889999</v>
      </c>
      <c r="E966" s="9">
        <v>36.009998</v>
      </c>
      <c r="F966" s="9">
        <v>34.84861</v>
      </c>
      <c r="G966" s="9">
        <v>8498000.0</v>
      </c>
    </row>
    <row r="967">
      <c r="A967" s="15">
        <v>43627.0</v>
      </c>
      <c r="B967" s="9">
        <v>36.360001</v>
      </c>
      <c r="C967" s="9">
        <v>36.580002</v>
      </c>
      <c r="D967" s="9">
        <v>36.099998</v>
      </c>
      <c r="E967" s="9">
        <v>36.200001</v>
      </c>
      <c r="F967" s="9">
        <v>35.032486</v>
      </c>
      <c r="G967" s="9">
        <v>4652000.0</v>
      </c>
    </row>
    <row r="968">
      <c r="A968" s="15">
        <v>43628.0</v>
      </c>
      <c r="B968" s="9">
        <v>36.259998</v>
      </c>
      <c r="C968" s="9">
        <v>36.259998</v>
      </c>
      <c r="D968" s="9">
        <v>35.560001</v>
      </c>
      <c r="E968" s="9">
        <v>35.669998</v>
      </c>
      <c r="F968" s="9">
        <v>34.519577</v>
      </c>
      <c r="G968" s="9">
        <v>5508100.0</v>
      </c>
    </row>
    <row r="969">
      <c r="A969" s="15">
        <v>43629.0</v>
      </c>
      <c r="B969" s="9">
        <v>35.630001</v>
      </c>
      <c r="C969" s="9">
        <v>36.049999</v>
      </c>
      <c r="D969" s="9">
        <v>35.41</v>
      </c>
      <c r="E969" s="9">
        <v>36.02</v>
      </c>
      <c r="F969" s="9">
        <v>34.858288</v>
      </c>
      <c r="G969" s="9">
        <v>3917300.0</v>
      </c>
    </row>
    <row r="970">
      <c r="A970" s="15">
        <v>43630.0</v>
      </c>
      <c r="B970" s="9">
        <v>35.880001</v>
      </c>
      <c r="C970" s="9">
        <v>35.990002</v>
      </c>
      <c r="D970" s="9">
        <v>35.540001</v>
      </c>
      <c r="E970" s="9">
        <v>35.66</v>
      </c>
      <c r="F970" s="9">
        <v>34.509899</v>
      </c>
      <c r="G970" s="9">
        <v>4953400.0</v>
      </c>
    </row>
    <row r="971">
      <c r="A971" s="15">
        <v>43633.0</v>
      </c>
      <c r="B971" s="9">
        <v>35.560001</v>
      </c>
      <c r="C971" s="9">
        <v>36.18</v>
      </c>
      <c r="D971" s="9">
        <v>35.360001</v>
      </c>
      <c r="E971" s="9">
        <v>36.139999</v>
      </c>
      <c r="F971" s="9">
        <v>34.974415</v>
      </c>
      <c r="G971" s="9">
        <v>5454900.0</v>
      </c>
    </row>
    <row r="972">
      <c r="A972" s="15">
        <v>43634.0</v>
      </c>
      <c r="B972" s="9">
        <v>36.380001</v>
      </c>
      <c r="C972" s="9">
        <v>36.779999</v>
      </c>
      <c r="D972" s="9">
        <v>36.139999</v>
      </c>
      <c r="E972" s="9">
        <v>36.700001</v>
      </c>
      <c r="F972" s="9">
        <v>35.516357</v>
      </c>
      <c r="G972" s="9">
        <v>8226900.0</v>
      </c>
    </row>
    <row r="973">
      <c r="A973" s="15">
        <v>43635.0</v>
      </c>
      <c r="B973" s="9">
        <v>37.0</v>
      </c>
      <c r="C973" s="9">
        <v>37.470001</v>
      </c>
      <c r="D973" s="9">
        <v>36.75</v>
      </c>
      <c r="E973" s="9">
        <v>36.779999</v>
      </c>
      <c r="F973" s="9">
        <v>35.593781</v>
      </c>
      <c r="G973" s="9">
        <v>1.08848E7</v>
      </c>
    </row>
    <row r="974">
      <c r="A974" s="15">
        <v>43636.0</v>
      </c>
      <c r="B974" s="9">
        <v>37.150002</v>
      </c>
      <c r="C974" s="9">
        <v>37.310001</v>
      </c>
      <c r="D974" s="9">
        <v>36.490002</v>
      </c>
      <c r="E974" s="9">
        <v>36.959999</v>
      </c>
      <c r="F974" s="9">
        <v>35.767975</v>
      </c>
      <c r="G974" s="9">
        <v>8639700.0</v>
      </c>
    </row>
    <row r="975">
      <c r="A975" s="15">
        <v>43637.0</v>
      </c>
      <c r="B975" s="9">
        <v>36.959999</v>
      </c>
      <c r="C975" s="9">
        <v>37.099998</v>
      </c>
      <c r="D975" s="9">
        <v>36.650002</v>
      </c>
      <c r="E975" s="9">
        <v>36.919998</v>
      </c>
      <c r="F975" s="9">
        <v>35.729259</v>
      </c>
      <c r="G975" s="9">
        <v>1.30046E7</v>
      </c>
    </row>
    <row r="976">
      <c r="A976" s="15">
        <v>43640.0</v>
      </c>
      <c r="B976" s="9">
        <v>36.830002</v>
      </c>
      <c r="C976" s="9">
        <v>37.119999</v>
      </c>
      <c r="D976" s="9">
        <v>36.580002</v>
      </c>
      <c r="E976" s="9">
        <v>36.959999</v>
      </c>
      <c r="F976" s="9">
        <v>35.767975</v>
      </c>
      <c r="G976" s="9">
        <v>7449000.0</v>
      </c>
    </row>
    <row r="977">
      <c r="A977" s="15">
        <v>43641.0</v>
      </c>
      <c r="B977" s="9">
        <v>37.060001</v>
      </c>
      <c r="C977" s="9">
        <v>37.880001</v>
      </c>
      <c r="D977" s="9">
        <v>36.740002</v>
      </c>
      <c r="E977" s="9">
        <v>37.68</v>
      </c>
      <c r="F977" s="9">
        <v>36.464748</v>
      </c>
      <c r="G977" s="9">
        <v>1.29305E7</v>
      </c>
    </row>
    <row r="978">
      <c r="A978" s="15">
        <v>43642.0</v>
      </c>
      <c r="B978" s="9">
        <v>37.82</v>
      </c>
      <c r="C978" s="9">
        <v>38.5</v>
      </c>
      <c r="D978" s="9">
        <v>37.709999</v>
      </c>
      <c r="E978" s="9">
        <v>38.130001</v>
      </c>
      <c r="F978" s="9">
        <v>36.900238</v>
      </c>
      <c r="G978" s="9">
        <v>1.19114E7</v>
      </c>
    </row>
    <row r="979">
      <c r="A979" s="15">
        <v>43643.0</v>
      </c>
      <c r="B979" s="9">
        <v>38.599998</v>
      </c>
      <c r="C979" s="9">
        <v>38.990002</v>
      </c>
      <c r="D979" s="9">
        <v>38.16</v>
      </c>
      <c r="E979" s="9">
        <v>38.32</v>
      </c>
      <c r="F979" s="9">
        <v>37.08411</v>
      </c>
      <c r="G979" s="9">
        <v>8106600.0</v>
      </c>
    </row>
    <row r="980">
      <c r="A980" s="15">
        <v>43644.0</v>
      </c>
      <c r="B980" s="9">
        <v>38.330002</v>
      </c>
      <c r="C980" s="9">
        <v>38.919998</v>
      </c>
      <c r="D980" s="9">
        <v>38.330002</v>
      </c>
      <c r="E980" s="9">
        <v>38.529999</v>
      </c>
      <c r="F980" s="9">
        <v>37.287334</v>
      </c>
      <c r="G980" s="9">
        <v>1.14809E7</v>
      </c>
    </row>
    <row r="981">
      <c r="A981" s="15">
        <v>43647.0</v>
      </c>
      <c r="B981" s="9">
        <v>38.93</v>
      </c>
      <c r="C981" s="9">
        <v>38.990002</v>
      </c>
      <c r="D981" s="9">
        <v>38.43</v>
      </c>
      <c r="E981" s="9">
        <v>38.75</v>
      </c>
      <c r="F981" s="9">
        <v>37.50024</v>
      </c>
      <c r="G981" s="9">
        <v>1.024E7</v>
      </c>
    </row>
    <row r="982">
      <c r="A982" s="15">
        <v>43648.0</v>
      </c>
      <c r="B982" s="9">
        <v>38.73</v>
      </c>
      <c r="C982" s="9">
        <v>38.75</v>
      </c>
      <c r="D982" s="9">
        <v>38.150002</v>
      </c>
      <c r="E982" s="9">
        <v>38.34</v>
      </c>
      <c r="F982" s="9">
        <v>37.103466</v>
      </c>
      <c r="G982" s="9">
        <v>6679300.0</v>
      </c>
    </row>
    <row r="983">
      <c r="A983" s="15">
        <v>43649.0</v>
      </c>
      <c r="B983" s="9">
        <v>38.5</v>
      </c>
      <c r="C983" s="9">
        <v>38.689999</v>
      </c>
      <c r="D983" s="9">
        <v>37.990002</v>
      </c>
      <c r="E983" s="9">
        <v>38.16</v>
      </c>
      <c r="F983" s="9">
        <v>36.929272</v>
      </c>
      <c r="G983" s="9">
        <v>4409400.0</v>
      </c>
    </row>
    <row r="984">
      <c r="A984" s="15">
        <v>43651.0</v>
      </c>
      <c r="B984" s="9">
        <v>38.0</v>
      </c>
      <c r="C984" s="9">
        <v>38.52</v>
      </c>
      <c r="D984" s="9">
        <v>37.740002</v>
      </c>
      <c r="E984" s="9">
        <v>38.5</v>
      </c>
      <c r="F984" s="9">
        <v>37.258308</v>
      </c>
      <c r="G984" s="9">
        <v>4851900.0</v>
      </c>
    </row>
    <row r="985">
      <c r="A985" s="15">
        <v>43654.0</v>
      </c>
      <c r="B985" s="9">
        <v>38.41</v>
      </c>
      <c r="C985" s="9">
        <v>38.639999</v>
      </c>
      <c r="D985" s="9">
        <v>38.119999</v>
      </c>
      <c r="E985" s="9">
        <v>38.23</v>
      </c>
      <c r="F985" s="9">
        <v>36.997013</v>
      </c>
      <c r="G985" s="9">
        <v>5787300.0</v>
      </c>
    </row>
    <row r="986">
      <c r="A986" s="15">
        <v>43655.0</v>
      </c>
      <c r="B986" s="9">
        <v>37.970001</v>
      </c>
      <c r="C986" s="9">
        <v>38.169998</v>
      </c>
      <c r="D986" s="9">
        <v>37.580002</v>
      </c>
      <c r="E986" s="9">
        <v>38.080002</v>
      </c>
      <c r="F986" s="9">
        <v>36.851849</v>
      </c>
      <c r="G986" s="9">
        <v>6204700.0</v>
      </c>
    </row>
    <row r="987">
      <c r="A987" s="15">
        <v>43656.0</v>
      </c>
      <c r="B987" s="9">
        <v>38.349998</v>
      </c>
      <c r="C987" s="9">
        <v>38.470001</v>
      </c>
      <c r="D987" s="9">
        <v>37.869999</v>
      </c>
      <c r="E987" s="9">
        <v>38.099998</v>
      </c>
      <c r="F987" s="9">
        <v>36.871208</v>
      </c>
      <c r="G987" s="9">
        <v>5153100.0</v>
      </c>
    </row>
    <row r="988">
      <c r="A988" s="15">
        <v>43657.0</v>
      </c>
      <c r="B988" s="9">
        <v>38.279999</v>
      </c>
      <c r="C988" s="9">
        <v>38.580002</v>
      </c>
      <c r="D988" s="9">
        <v>38.099998</v>
      </c>
      <c r="E988" s="9">
        <v>38.43</v>
      </c>
      <c r="F988" s="9">
        <v>37.190559</v>
      </c>
      <c r="G988" s="9">
        <v>4598400.0</v>
      </c>
    </row>
    <row r="989">
      <c r="A989" s="15">
        <v>43658.0</v>
      </c>
      <c r="B989" s="9">
        <v>38.599998</v>
      </c>
      <c r="C989" s="9">
        <v>39.41</v>
      </c>
      <c r="D989" s="9">
        <v>38.52</v>
      </c>
      <c r="E989" s="9">
        <v>39.209999</v>
      </c>
      <c r="F989" s="9">
        <v>37.945404</v>
      </c>
      <c r="G989" s="9">
        <v>7164700.0</v>
      </c>
    </row>
    <row r="990">
      <c r="A990" s="15">
        <v>43661.0</v>
      </c>
      <c r="B990" s="9">
        <v>39.209999</v>
      </c>
      <c r="C990" s="9">
        <v>39.360001</v>
      </c>
      <c r="D990" s="9">
        <v>38.889999</v>
      </c>
      <c r="E990" s="9">
        <v>39.360001</v>
      </c>
      <c r="F990" s="9">
        <v>38.090569</v>
      </c>
      <c r="G990" s="9">
        <v>5448800.0</v>
      </c>
    </row>
    <row r="991">
      <c r="A991" s="15">
        <v>43662.0</v>
      </c>
      <c r="B991" s="9">
        <v>38.990002</v>
      </c>
      <c r="C991" s="9">
        <v>39.700001</v>
      </c>
      <c r="D991" s="9">
        <v>38.650002</v>
      </c>
      <c r="E991" s="9">
        <v>39.43</v>
      </c>
      <c r="F991" s="9">
        <v>38.158314</v>
      </c>
      <c r="G991" s="9">
        <v>8584800.0</v>
      </c>
    </row>
    <row r="992">
      <c r="A992" s="15">
        <v>43663.0</v>
      </c>
      <c r="B992" s="9">
        <v>39.41</v>
      </c>
      <c r="C992" s="9">
        <v>39.459999</v>
      </c>
      <c r="D992" s="9">
        <v>38.82</v>
      </c>
      <c r="E992" s="9">
        <v>39.16</v>
      </c>
      <c r="F992" s="9">
        <v>37.897018</v>
      </c>
      <c r="G992" s="9">
        <v>5727300.0</v>
      </c>
    </row>
    <row r="993">
      <c r="A993" s="15">
        <v>43664.0</v>
      </c>
      <c r="B993" s="9">
        <v>38.970001</v>
      </c>
      <c r="C993" s="9">
        <v>39.279999</v>
      </c>
      <c r="D993" s="9">
        <v>38.869999</v>
      </c>
      <c r="E993" s="9">
        <v>39.119999</v>
      </c>
      <c r="F993" s="9">
        <v>37.858307</v>
      </c>
      <c r="G993" s="9">
        <v>5713800.0</v>
      </c>
    </row>
    <row r="994">
      <c r="A994" s="15">
        <v>43665.0</v>
      </c>
      <c r="B994" s="9">
        <v>39.400002</v>
      </c>
      <c r="C994" s="9">
        <v>39.82</v>
      </c>
      <c r="D994" s="9">
        <v>39.240002</v>
      </c>
      <c r="E994" s="9">
        <v>39.48</v>
      </c>
      <c r="F994" s="9">
        <v>38.206699</v>
      </c>
      <c r="G994" s="9">
        <v>8194500.0</v>
      </c>
    </row>
    <row r="995">
      <c r="A995" s="15">
        <v>43668.0</v>
      </c>
      <c r="B995" s="9">
        <v>39.959999</v>
      </c>
      <c r="C995" s="9">
        <v>40.369999</v>
      </c>
      <c r="D995" s="9">
        <v>39.77</v>
      </c>
      <c r="E995" s="9">
        <v>39.860001</v>
      </c>
      <c r="F995" s="9">
        <v>38.57444</v>
      </c>
      <c r="G995" s="9">
        <v>6812800.0</v>
      </c>
    </row>
    <row r="996">
      <c r="A996" s="15">
        <v>43669.0</v>
      </c>
      <c r="B996" s="9">
        <v>40.349998</v>
      </c>
      <c r="C996" s="9">
        <v>40.919998</v>
      </c>
      <c r="D996" s="9">
        <v>40.150002</v>
      </c>
      <c r="E996" s="9">
        <v>40.709999</v>
      </c>
      <c r="F996" s="9">
        <v>39.397026</v>
      </c>
      <c r="G996" s="9">
        <v>1.25843E7</v>
      </c>
    </row>
    <row r="997">
      <c r="A997" s="15">
        <v>43670.0</v>
      </c>
      <c r="B997" s="9">
        <v>40.59</v>
      </c>
      <c r="C997" s="9">
        <v>40.91</v>
      </c>
      <c r="D997" s="9">
        <v>40.330002</v>
      </c>
      <c r="E997" s="9">
        <v>40.880001</v>
      </c>
      <c r="F997" s="9">
        <v>39.561546</v>
      </c>
      <c r="G997" s="9">
        <v>7318200.0</v>
      </c>
    </row>
    <row r="998">
      <c r="A998" s="15">
        <v>43671.0</v>
      </c>
      <c r="B998" s="9">
        <v>40.34</v>
      </c>
      <c r="C998" s="9">
        <v>40.82</v>
      </c>
      <c r="D998" s="9">
        <v>40.119999</v>
      </c>
      <c r="E998" s="9">
        <v>40.75</v>
      </c>
      <c r="F998" s="9">
        <v>39.435738</v>
      </c>
      <c r="G998" s="9">
        <v>8304800.0</v>
      </c>
    </row>
    <row r="999">
      <c r="A999" s="15">
        <v>43672.0</v>
      </c>
      <c r="B999" s="9">
        <v>40.720001</v>
      </c>
      <c r="C999" s="9">
        <v>41.0</v>
      </c>
      <c r="D999" s="9">
        <v>40.470001</v>
      </c>
      <c r="E999" s="9">
        <v>40.77</v>
      </c>
      <c r="F999" s="9">
        <v>39.455093</v>
      </c>
      <c r="G999" s="9">
        <v>5705900.0</v>
      </c>
    </row>
    <row r="1000">
      <c r="A1000" s="15">
        <v>43675.0</v>
      </c>
      <c r="B1000" s="9">
        <v>40.709999</v>
      </c>
      <c r="C1000" s="9">
        <v>40.880001</v>
      </c>
      <c r="D1000" s="9">
        <v>40.560001</v>
      </c>
      <c r="E1000" s="9">
        <v>40.68</v>
      </c>
      <c r="F1000" s="9">
        <v>39.367996</v>
      </c>
      <c r="G1000" s="9">
        <v>5711200.0</v>
      </c>
    </row>
    <row r="1001">
      <c r="A1001" s="15">
        <v>43676.0</v>
      </c>
      <c r="B1001" s="9">
        <v>40.259998</v>
      </c>
      <c r="C1001" s="9">
        <v>40.560001</v>
      </c>
      <c r="D1001" s="9">
        <v>39.919998</v>
      </c>
      <c r="E1001" s="9">
        <v>40.43</v>
      </c>
      <c r="F1001" s="9">
        <v>39.126057</v>
      </c>
      <c r="G1001" s="9">
        <v>5436900.0</v>
      </c>
    </row>
    <row r="1002">
      <c r="A1002" s="15">
        <v>43677.0</v>
      </c>
      <c r="B1002" s="9">
        <v>40.599998</v>
      </c>
      <c r="C1002" s="9">
        <v>40.720001</v>
      </c>
      <c r="D1002" s="9">
        <v>40.110001</v>
      </c>
      <c r="E1002" s="9">
        <v>40.34</v>
      </c>
      <c r="F1002" s="9">
        <v>39.03896</v>
      </c>
      <c r="G1002" s="9">
        <v>1.01557E7</v>
      </c>
    </row>
    <row r="1003">
      <c r="A1003" s="15">
        <v>43678.0</v>
      </c>
      <c r="B1003" s="9">
        <v>41.259998</v>
      </c>
      <c r="C1003" s="9">
        <v>41.900002</v>
      </c>
      <c r="D1003" s="9">
        <v>39.669998</v>
      </c>
      <c r="E1003" s="9">
        <v>40.150002</v>
      </c>
      <c r="F1003" s="9">
        <v>38.855087</v>
      </c>
      <c r="G1003" s="9">
        <v>1.81029E7</v>
      </c>
    </row>
    <row r="1004">
      <c r="A1004" s="15">
        <v>43679.0</v>
      </c>
      <c r="B1004" s="9">
        <v>39.91</v>
      </c>
      <c r="C1004" s="9">
        <v>40.23</v>
      </c>
      <c r="D1004" s="9">
        <v>39.59</v>
      </c>
      <c r="E1004" s="9">
        <v>39.779999</v>
      </c>
      <c r="F1004" s="9">
        <v>38.497021</v>
      </c>
      <c r="G1004" s="9">
        <v>9144900.0</v>
      </c>
    </row>
    <row r="1005">
      <c r="A1005" s="15">
        <v>43682.0</v>
      </c>
      <c r="B1005" s="9">
        <v>39.200001</v>
      </c>
      <c r="C1005" s="9">
        <v>39.279999</v>
      </c>
      <c r="D1005" s="9">
        <v>38.68</v>
      </c>
      <c r="E1005" s="9">
        <v>39.009998</v>
      </c>
      <c r="F1005" s="9">
        <v>37.75185</v>
      </c>
      <c r="G1005" s="9">
        <v>9478000.0</v>
      </c>
    </row>
    <row r="1006">
      <c r="A1006" s="15">
        <v>43683.0</v>
      </c>
      <c r="B1006" s="9">
        <v>39.16</v>
      </c>
      <c r="C1006" s="9">
        <v>39.310001</v>
      </c>
      <c r="D1006" s="9">
        <v>38.650002</v>
      </c>
      <c r="E1006" s="9">
        <v>39.080002</v>
      </c>
      <c r="F1006" s="9">
        <v>37.819603</v>
      </c>
      <c r="G1006" s="9">
        <v>7104500.0</v>
      </c>
    </row>
    <row r="1007">
      <c r="A1007" s="15">
        <v>43684.0</v>
      </c>
      <c r="B1007" s="9">
        <v>38.689999</v>
      </c>
      <c r="C1007" s="9">
        <v>39.5</v>
      </c>
      <c r="D1007" s="9">
        <v>38.41</v>
      </c>
      <c r="E1007" s="9">
        <v>39.389999</v>
      </c>
      <c r="F1007" s="9">
        <v>38.119598</v>
      </c>
      <c r="G1007" s="9">
        <v>7924700.0</v>
      </c>
    </row>
    <row r="1008">
      <c r="A1008" s="15">
        <v>43685.0</v>
      </c>
      <c r="B1008" s="9">
        <v>39.5</v>
      </c>
      <c r="C1008" s="9">
        <v>40.200001</v>
      </c>
      <c r="D1008" s="9">
        <v>39.369999</v>
      </c>
      <c r="E1008" s="9">
        <v>40.099998</v>
      </c>
      <c r="F1008" s="9">
        <v>38.806702</v>
      </c>
      <c r="G1008" s="9">
        <v>6204200.0</v>
      </c>
    </row>
    <row r="1009">
      <c r="A1009" s="15">
        <v>43686.0</v>
      </c>
      <c r="B1009" s="9">
        <v>39.759998</v>
      </c>
      <c r="C1009" s="9">
        <v>39.860001</v>
      </c>
      <c r="D1009" s="9">
        <v>39.299999</v>
      </c>
      <c r="E1009" s="9">
        <v>39.610001</v>
      </c>
      <c r="F1009" s="9">
        <v>38.332504</v>
      </c>
      <c r="G1009" s="9">
        <v>6125000.0</v>
      </c>
    </row>
    <row r="1010">
      <c r="A1010" s="15">
        <v>43689.0</v>
      </c>
      <c r="B1010" s="9">
        <v>39.23</v>
      </c>
      <c r="C1010" s="9">
        <v>39.310001</v>
      </c>
      <c r="D1010" s="9">
        <v>38.669998</v>
      </c>
      <c r="E1010" s="9">
        <v>38.860001</v>
      </c>
      <c r="F1010" s="9">
        <v>37.606697</v>
      </c>
      <c r="G1010" s="9">
        <v>4130100.0</v>
      </c>
    </row>
    <row r="1011">
      <c r="A1011" s="15">
        <v>43690.0</v>
      </c>
      <c r="B1011" s="9">
        <v>38.830002</v>
      </c>
      <c r="C1011" s="9">
        <v>39.630001</v>
      </c>
      <c r="D1011" s="9">
        <v>38.48</v>
      </c>
      <c r="E1011" s="9">
        <v>39.009998</v>
      </c>
      <c r="F1011" s="9">
        <v>37.75185</v>
      </c>
      <c r="G1011" s="9">
        <v>6318700.0</v>
      </c>
    </row>
    <row r="1012">
      <c r="A1012" s="15">
        <v>43691.0</v>
      </c>
      <c r="B1012" s="9">
        <v>38.25</v>
      </c>
      <c r="C1012" s="9">
        <v>38.279999</v>
      </c>
      <c r="D1012" s="9">
        <v>37.049999</v>
      </c>
      <c r="E1012" s="9">
        <v>37.189999</v>
      </c>
      <c r="F1012" s="9">
        <v>35.990555</v>
      </c>
      <c r="G1012" s="9">
        <v>9878100.0</v>
      </c>
    </row>
    <row r="1013">
      <c r="A1013" s="15">
        <v>43692.0</v>
      </c>
      <c r="B1013" s="9">
        <v>37.169998</v>
      </c>
      <c r="C1013" s="9">
        <v>37.240002</v>
      </c>
      <c r="D1013" s="9">
        <v>36.150002</v>
      </c>
      <c r="E1013" s="9">
        <v>36.470001</v>
      </c>
      <c r="F1013" s="9">
        <v>35.293777</v>
      </c>
      <c r="G1013" s="9">
        <v>7904300.0</v>
      </c>
    </row>
    <row r="1014">
      <c r="A1014" s="15">
        <v>43693.0</v>
      </c>
      <c r="B1014" s="9">
        <v>36.580002</v>
      </c>
      <c r="C1014" s="9">
        <v>37.099998</v>
      </c>
      <c r="D1014" s="9">
        <v>36.369999</v>
      </c>
      <c r="E1014" s="9">
        <v>37.0</v>
      </c>
      <c r="F1014" s="9">
        <v>35.806683</v>
      </c>
      <c r="G1014" s="9">
        <v>7171900.0</v>
      </c>
    </row>
    <row r="1015">
      <c r="A1015" s="15">
        <v>43696.0</v>
      </c>
      <c r="B1015" s="9">
        <v>37.509998</v>
      </c>
      <c r="C1015" s="9">
        <v>37.599998</v>
      </c>
      <c r="D1015" s="9">
        <v>37.189999</v>
      </c>
      <c r="E1015" s="9">
        <v>37.360001</v>
      </c>
      <c r="F1015" s="9">
        <v>36.155075</v>
      </c>
      <c r="G1015" s="9">
        <v>3899900.0</v>
      </c>
    </row>
    <row r="1016">
      <c r="A1016" s="15">
        <v>43697.0</v>
      </c>
      <c r="B1016" s="9">
        <v>37.200001</v>
      </c>
      <c r="C1016" s="9">
        <v>37.290001</v>
      </c>
      <c r="D1016" s="9">
        <v>36.919998</v>
      </c>
      <c r="E1016" s="9">
        <v>36.959999</v>
      </c>
      <c r="F1016" s="9">
        <v>35.767975</v>
      </c>
      <c r="G1016" s="9">
        <v>4110400.0</v>
      </c>
    </row>
    <row r="1017">
      <c r="A1017" s="15">
        <v>43698.0</v>
      </c>
      <c r="B1017" s="9">
        <v>37.360001</v>
      </c>
      <c r="C1017" s="9">
        <v>37.360001</v>
      </c>
      <c r="D1017" s="9">
        <v>37.060001</v>
      </c>
      <c r="E1017" s="9">
        <v>37.119999</v>
      </c>
      <c r="F1017" s="9">
        <v>35.922806</v>
      </c>
      <c r="G1017" s="9">
        <v>3791800.0</v>
      </c>
    </row>
    <row r="1018">
      <c r="A1018" s="15">
        <v>43699.0</v>
      </c>
      <c r="B1018" s="9">
        <v>37.25</v>
      </c>
      <c r="C1018" s="9">
        <v>37.509998</v>
      </c>
      <c r="D1018" s="9">
        <v>37.049999</v>
      </c>
      <c r="E1018" s="9">
        <v>37.259998</v>
      </c>
      <c r="F1018" s="9">
        <v>36.058296</v>
      </c>
      <c r="G1018" s="9">
        <v>4044300.0</v>
      </c>
    </row>
    <row r="1019">
      <c r="A1019" s="15">
        <v>43700.0</v>
      </c>
      <c r="B1019" s="9">
        <v>36.610001</v>
      </c>
      <c r="C1019" s="9">
        <v>37.18</v>
      </c>
      <c r="D1019" s="9">
        <v>35.900002</v>
      </c>
      <c r="E1019" s="9">
        <v>36.060001</v>
      </c>
      <c r="F1019" s="9">
        <v>34.896999</v>
      </c>
      <c r="G1019" s="9">
        <v>7834100.0</v>
      </c>
    </row>
    <row r="1020">
      <c r="A1020" s="15">
        <v>43703.0</v>
      </c>
      <c r="B1020" s="9">
        <v>36.490002</v>
      </c>
      <c r="C1020" s="9">
        <v>36.610001</v>
      </c>
      <c r="D1020" s="9">
        <v>36.009998</v>
      </c>
      <c r="E1020" s="9">
        <v>36.25</v>
      </c>
      <c r="F1020" s="9">
        <v>35.080872</v>
      </c>
      <c r="G1020" s="9">
        <v>4838500.0</v>
      </c>
    </row>
    <row r="1021">
      <c r="A1021" s="15">
        <v>43704.0</v>
      </c>
      <c r="B1021" s="9">
        <v>36.470001</v>
      </c>
      <c r="C1021" s="9">
        <v>36.580002</v>
      </c>
      <c r="D1021" s="9">
        <v>35.849998</v>
      </c>
      <c r="E1021" s="9">
        <v>35.889999</v>
      </c>
      <c r="F1021" s="9">
        <v>34.732479</v>
      </c>
      <c r="G1021" s="9">
        <v>6221600.0</v>
      </c>
    </row>
    <row r="1022">
      <c r="A1022" s="15">
        <v>43705.0</v>
      </c>
      <c r="B1022" s="9">
        <v>35.700001</v>
      </c>
      <c r="C1022" s="9">
        <v>36.57</v>
      </c>
      <c r="D1022" s="9">
        <v>35.580002</v>
      </c>
      <c r="E1022" s="9">
        <v>36.439999</v>
      </c>
      <c r="F1022" s="9">
        <v>35.264744</v>
      </c>
      <c r="G1022" s="9">
        <v>7284600.0</v>
      </c>
    </row>
    <row r="1023">
      <c r="A1023" s="15">
        <v>43706.0</v>
      </c>
      <c r="B1023" s="9">
        <v>36.799999</v>
      </c>
      <c r="C1023" s="9">
        <v>37.02</v>
      </c>
      <c r="D1023" s="9">
        <v>36.73</v>
      </c>
      <c r="E1023" s="9">
        <v>36.91</v>
      </c>
      <c r="F1023" s="9">
        <v>35.719585</v>
      </c>
      <c r="G1023" s="9">
        <v>5123700.0</v>
      </c>
    </row>
    <row r="1024">
      <c r="A1024" s="15">
        <v>43707.0</v>
      </c>
      <c r="B1024" s="9">
        <v>37.25</v>
      </c>
      <c r="C1024" s="9">
        <v>37.34</v>
      </c>
      <c r="D1024" s="9">
        <v>36.91</v>
      </c>
      <c r="E1024" s="9">
        <v>37.09</v>
      </c>
      <c r="F1024" s="9">
        <v>35.89378</v>
      </c>
      <c r="G1024" s="9">
        <v>4599000.0</v>
      </c>
    </row>
    <row r="1025">
      <c r="A1025" s="15">
        <v>43711.0</v>
      </c>
      <c r="B1025" s="9">
        <v>36.889999</v>
      </c>
      <c r="C1025" s="9">
        <v>37.009998</v>
      </c>
      <c r="D1025" s="9">
        <v>36.540001</v>
      </c>
      <c r="E1025" s="9">
        <v>36.91</v>
      </c>
      <c r="F1025" s="9">
        <v>35.719585</v>
      </c>
      <c r="G1025" s="9">
        <v>6093900.0</v>
      </c>
    </row>
    <row r="1026">
      <c r="A1026" s="15">
        <v>43712.0</v>
      </c>
      <c r="B1026" s="9">
        <v>37.310001</v>
      </c>
      <c r="C1026" s="9">
        <v>38.32</v>
      </c>
      <c r="D1026" s="9">
        <v>37.240002</v>
      </c>
      <c r="E1026" s="9">
        <v>38.240002</v>
      </c>
      <c r="F1026" s="9">
        <v>37.006691</v>
      </c>
      <c r="G1026" s="9">
        <v>8105700.0</v>
      </c>
    </row>
    <row r="1027">
      <c r="A1027" s="15">
        <v>43713.0</v>
      </c>
      <c r="B1027" s="9">
        <v>38.619999</v>
      </c>
      <c r="C1027" s="9">
        <v>39.540001</v>
      </c>
      <c r="D1027" s="9">
        <v>38.619999</v>
      </c>
      <c r="E1027" s="9">
        <v>38.73</v>
      </c>
      <c r="F1027" s="9">
        <v>37.857082</v>
      </c>
      <c r="G1027" s="9">
        <v>1.0747E7</v>
      </c>
    </row>
    <row r="1028">
      <c r="A1028" s="15">
        <v>43714.0</v>
      </c>
      <c r="B1028" s="9">
        <v>38.919998</v>
      </c>
      <c r="C1028" s="9">
        <v>38.93</v>
      </c>
      <c r="D1028" s="9">
        <v>38.52</v>
      </c>
      <c r="E1028" s="9">
        <v>38.779999</v>
      </c>
      <c r="F1028" s="9">
        <v>37.905952</v>
      </c>
      <c r="G1028" s="9">
        <v>5012700.0</v>
      </c>
    </row>
    <row r="1029">
      <c r="A1029" s="15">
        <v>43717.0</v>
      </c>
      <c r="B1029" s="9">
        <v>39.060001</v>
      </c>
      <c r="C1029" s="9">
        <v>39.779999</v>
      </c>
      <c r="D1029" s="9">
        <v>38.950001</v>
      </c>
      <c r="E1029" s="9">
        <v>39.580002</v>
      </c>
      <c r="F1029" s="9">
        <v>38.687923</v>
      </c>
      <c r="G1029" s="9">
        <v>7543800.0</v>
      </c>
    </row>
    <row r="1030">
      <c r="A1030" s="15">
        <v>43718.0</v>
      </c>
      <c r="B1030" s="9">
        <v>39.200001</v>
      </c>
      <c r="C1030" s="9">
        <v>39.68</v>
      </c>
      <c r="D1030" s="9">
        <v>38.84</v>
      </c>
      <c r="E1030" s="9">
        <v>39.580002</v>
      </c>
      <c r="F1030" s="9">
        <v>38.687923</v>
      </c>
      <c r="G1030" s="9">
        <v>7233600.0</v>
      </c>
    </row>
    <row r="1031">
      <c r="A1031" s="15">
        <v>43719.0</v>
      </c>
      <c r="B1031" s="9">
        <v>39.400002</v>
      </c>
      <c r="C1031" s="9">
        <v>39.540001</v>
      </c>
      <c r="D1031" s="9">
        <v>38.860001</v>
      </c>
      <c r="E1031" s="9">
        <v>39.459999</v>
      </c>
      <c r="F1031" s="9">
        <v>38.570625</v>
      </c>
      <c r="G1031" s="9">
        <v>6991800.0</v>
      </c>
    </row>
    <row r="1032">
      <c r="A1032" s="15">
        <v>43720.0</v>
      </c>
      <c r="B1032" s="9">
        <v>39.41</v>
      </c>
      <c r="C1032" s="9">
        <v>39.490002</v>
      </c>
      <c r="D1032" s="9">
        <v>38.900002</v>
      </c>
      <c r="E1032" s="9">
        <v>39.07</v>
      </c>
      <c r="F1032" s="9">
        <v>38.189419</v>
      </c>
      <c r="G1032" s="9">
        <v>6982100.0</v>
      </c>
    </row>
    <row r="1033">
      <c r="A1033" s="15">
        <v>43721.0</v>
      </c>
      <c r="B1033" s="9">
        <v>39.470001</v>
      </c>
      <c r="C1033" s="9">
        <v>39.580002</v>
      </c>
      <c r="D1033" s="9">
        <v>38.779999</v>
      </c>
      <c r="E1033" s="9">
        <v>38.860001</v>
      </c>
      <c r="F1033" s="9">
        <v>37.98415</v>
      </c>
      <c r="G1033" s="9">
        <v>1.01336E7</v>
      </c>
    </row>
    <row r="1034">
      <c r="A1034" s="15">
        <v>43724.0</v>
      </c>
      <c r="B1034" s="9">
        <v>37.970001</v>
      </c>
      <c r="C1034" s="9">
        <v>38.16</v>
      </c>
      <c r="D1034" s="9">
        <v>36.970001</v>
      </c>
      <c r="E1034" s="9">
        <v>37.209999</v>
      </c>
      <c r="F1034" s="9">
        <v>36.371338</v>
      </c>
      <c r="G1034" s="9">
        <v>1.56503E7</v>
      </c>
    </row>
    <row r="1035">
      <c r="A1035" s="15">
        <v>43725.0</v>
      </c>
      <c r="B1035" s="9">
        <v>37.200001</v>
      </c>
      <c r="C1035" s="9">
        <v>38.419998</v>
      </c>
      <c r="D1035" s="9">
        <v>36.849998</v>
      </c>
      <c r="E1035" s="9">
        <v>38.290001</v>
      </c>
      <c r="F1035" s="9">
        <v>37.426998</v>
      </c>
      <c r="G1035" s="9">
        <v>1.13492E7</v>
      </c>
    </row>
    <row r="1036">
      <c r="A1036" s="15">
        <v>43726.0</v>
      </c>
      <c r="B1036" s="9">
        <v>38.150002</v>
      </c>
      <c r="C1036" s="9">
        <v>38.349998</v>
      </c>
      <c r="D1036" s="9">
        <v>37.919998</v>
      </c>
      <c r="E1036" s="9">
        <v>38.18</v>
      </c>
      <c r="F1036" s="9">
        <v>37.319477</v>
      </c>
      <c r="G1036" s="9">
        <v>5949800.0</v>
      </c>
    </row>
    <row r="1037">
      <c r="A1037" s="15">
        <v>43727.0</v>
      </c>
      <c r="B1037" s="9">
        <v>38.25</v>
      </c>
      <c r="C1037" s="9">
        <v>38.349998</v>
      </c>
      <c r="D1037" s="9">
        <v>37.740002</v>
      </c>
      <c r="E1037" s="9">
        <v>37.779999</v>
      </c>
      <c r="F1037" s="9">
        <v>36.92849</v>
      </c>
      <c r="G1037" s="9">
        <v>4924600.0</v>
      </c>
    </row>
    <row r="1038">
      <c r="A1038" s="15">
        <v>43728.0</v>
      </c>
      <c r="B1038" s="9">
        <v>38.060001</v>
      </c>
      <c r="C1038" s="9">
        <v>38.07</v>
      </c>
      <c r="D1038" s="9">
        <v>37.290001</v>
      </c>
      <c r="E1038" s="9">
        <v>37.369999</v>
      </c>
      <c r="F1038" s="9">
        <v>36.527733</v>
      </c>
      <c r="G1038" s="9">
        <v>1.87622E7</v>
      </c>
    </row>
    <row r="1039">
      <c r="A1039" s="15">
        <v>43731.0</v>
      </c>
      <c r="B1039" s="9">
        <v>36.790001</v>
      </c>
      <c r="C1039" s="9">
        <v>37.43</v>
      </c>
      <c r="D1039" s="9">
        <v>36.57</v>
      </c>
      <c r="E1039" s="9">
        <v>37.240002</v>
      </c>
      <c r="F1039" s="9">
        <v>36.400665</v>
      </c>
      <c r="G1039" s="9">
        <v>7044100.0</v>
      </c>
    </row>
    <row r="1040">
      <c r="A1040" s="15">
        <v>43732.0</v>
      </c>
      <c r="B1040" s="9">
        <v>37.34</v>
      </c>
      <c r="C1040" s="9">
        <v>37.490002</v>
      </c>
      <c r="D1040" s="9">
        <v>36.549999</v>
      </c>
      <c r="E1040" s="9">
        <v>36.77</v>
      </c>
      <c r="F1040" s="9">
        <v>35.941254</v>
      </c>
      <c r="G1040" s="9">
        <v>6965500.0</v>
      </c>
    </row>
    <row r="1041">
      <c r="A1041" s="15">
        <v>43733.0</v>
      </c>
      <c r="B1041" s="9">
        <v>36.759998</v>
      </c>
      <c r="C1041" s="9">
        <v>37.25</v>
      </c>
      <c r="D1041" s="9">
        <v>36.439999</v>
      </c>
      <c r="E1041" s="9">
        <v>37.110001</v>
      </c>
      <c r="F1041" s="9">
        <v>36.273594</v>
      </c>
      <c r="G1041" s="9">
        <v>8414900.0</v>
      </c>
    </row>
    <row r="1042">
      <c r="A1042" s="15">
        <v>43734.0</v>
      </c>
      <c r="B1042" s="9">
        <v>37.360001</v>
      </c>
      <c r="C1042" s="9">
        <v>37.889999</v>
      </c>
      <c r="D1042" s="9">
        <v>37.169998</v>
      </c>
      <c r="E1042" s="9">
        <v>37.610001</v>
      </c>
      <c r="F1042" s="9">
        <v>36.762325</v>
      </c>
      <c r="G1042" s="9">
        <v>8301200.0</v>
      </c>
    </row>
    <row r="1043">
      <c r="A1043" s="15">
        <v>43735.0</v>
      </c>
      <c r="B1043" s="9">
        <v>37.84</v>
      </c>
      <c r="C1043" s="9">
        <v>37.970001</v>
      </c>
      <c r="D1043" s="9">
        <v>36.970001</v>
      </c>
      <c r="E1043" s="9">
        <v>37.419998</v>
      </c>
      <c r="F1043" s="9">
        <v>36.576607</v>
      </c>
      <c r="G1043" s="9">
        <v>6879500.0</v>
      </c>
    </row>
    <row r="1044">
      <c r="A1044" s="15">
        <v>43738.0</v>
      </c>
      <c r="B1044" s="9">
        <v>37.529999</v>
      </c>
      <c r="C1044" s="9">
        <v>37.580002</v>
      </c>
      <c r="D1044" s="9">
        <v>37.009998</v>
      </c>
      <c r="E1044" s="9">
        <v>37.48</v>
      </c>
      <c r="F1044" s="9">
        <v>36.635254</v>
      </c>
      <c r="G1044" s="9">
        <v>7477000.0</v>
      </c>
    </row>
    <row r="1045">
      <c r="A1045" s="15">
        <v>43739.0</v>
      </c>
      <c r="B1045" s="9">
        <v>37.470001</v>
      </c>
      <c r="C1045" s="9">
        <v>37.48</v>
      </c>
      <c r="D1045" s="9">
        <v>36.029999</v>
      </c>
      <c r="E1045" s="9">
        <v>36.110001</v>
      </c>
      <c r="F1045" s="9">
        <v>35.296131</v>
      </c>
      <c r="G1045" s="9">
        <v>9991600.0</v>
      </c>
    </row>
    <row r="1046">
      <c r="A1046" s="15">
        <v>43740.0</v>
      </c>
      <c r="B1046" s="9">
        <v>35.77</v>
      </c>
      <c r="C1046" s="9">
        <v>35.77</v>
      </c>
      <c r="D1046" s="9">
        <v>34.41</v>
      </c>
      <c r="E1046" s="9">
        <v>34.68</v>
      </c>
      <c r="F1046" s="9">
        <v>33.898361</v>
      </c>
      <c r="G1046" s="9">
        <v>1.29401E7</v>
      </c>
    </row>
    <row r="1047">
      <c r="A1047" s="15">
        <v>43741.0</v>
      </c>
      <c r="B1047" s="9">
        <v>34.509998</v>
      </c>
      <c r="C1047" s="9">
        <v>34.990002</v>
      </c>
      <c r="D1047" s="9">
        <v>34.16</v>
      </c>
      <c r="E1047" s="9">
        <v>34.98</v>
      </c>
      <c r="F1047" s="9">
        <v>34.191601</v>
      </c>
      <c r="G1047" s="9">
        <v>1.20446E7</v>
      </c>
    </row>
    <row r="1048">
      <c r="A1048" s="15">
        <v>43742.0</v>
      </c>
      <c r="B1048" s="9">
        <v>35.0</v>
      </c>
      <c r="C1048" s="9">
        <v>35.189999</v>
      </c>
      <c r="D1048" s="9">
        <v>34.580002</v>
      </c>
      <c r="E1048" s="9">
        <v>34.91</v>
      </c>
      <c r="F1048" s="9">
        <v>34.123177</v>
      </c>
      <c r="G1048" s="9">
        <v>7037700.0</v>
      </c>
    </row>
    <row r="1049">
      <c r="A1049" s="15">
        <v>43745.0</v>
      </c>
      <c r="B1049" s="9">
        <v>34.599998</v>
      </c>
      <c r="C1049" s="9">
        <v>35.110001</v>
      </c>
      <c r="D1049" s="9">
        <v>34.299999</v>
      </c>
      <c r="E1049" s="9">
        <v>34.75</v>
      </c>
      <c r="F1049" s="9">
        <v>33.966785</v>
      </c>
      <c r="G1049" s="9">
        <v>6640500.0</v>
      </c>
    </row>
    <row r="1050">
      <c r="A1050" s="15">
        <v>43746.0</v>
      </c>
      <c r="B1050" s="9">
        <v>34.310001</v>
      </c>
      <c r="C1050" s="9">
        <v>34.470001</v>
      </c>
      <c r="D1050" s="9">
        <v>33.709999</v>
      </c>
      <c r="E1050" s="9">
        <v>33.880001</v>
      </c>
      <c r="F1050" s="9">
        <v>33.116394</v>
      </c>
      <c r="G1050" s="9">
        <v>1.06869E7</v>
      </c>
    </row>
    <row r="1051">
      <c r="A1051" s="15">
        <v>43747.0</v>
      </c>
      <c r="B1051" s="9">
        <v>33.98</v>
      </c>
      <c r="C1051" s="9">
        <v>34.34</v>
      </c>
      <c r="D1051" s="9">
        <v>33.790001</v>
      </c>
      <c r="E1051" s="9">
        <v>34.139999</v>
      </c>
      <c r="F1051" s="9">
        <v>33.370529</v>
      </c>
      <c r="G1051" s="9">
        <v>6329300.0</v>
      </c>
    </row>
    <row r="1052">
      <c r="A1052" s="15">
        <v>43748.0</v>
      </c>
      <c r="B1052" s="9">
        <v>34.450001</v>
      </c>
      <c r="C1052" s="9">
        <v>35.299999</v>
      </c>
      <c r="D1052" s="9">
        <v>34.209999</v>
      </c>
      <c r="E1052" s="9">
        <v>34.66</v>
      </c>
      <c r="F1052" s="9">
        <v>33.878811</v>
      </c>
      <c r="G1052" s="9">
        <v>1.09149E7</v>
      </c>
    </row>
    <row r="1053">
      <c r="A1053" s="15">
        <v>43749.0</v>
      </c>
      <c r="B1053" s="9">
        <v>35.220001</v>
      </c>
      <c r="C1053" s="9">
        <v>36.0</v>
      </c>
      <c r="D1053" s="9">
        <v>35.209999</v>
      </c>
      <c r="E1053" s="9">
        <v>35.57</v>
      </c>
      <c r="F1053" s="9">
        <v>34.768299</v>
      </c>
      <c r="G1053" s="9">
        <v>1.21779E7</v>
      </c>
    </row>
    <row r="1054">
      <c r="A1054" s="15">
        <v>43752.0</v>
      </c>
      <c r="B1054" s="9">
        <v>35.389999</v>
      </c>
      <c r="C1054" s="9">
        <v>35.560001</v>
      </c>
      <c r="D1054" s="9">
        <v>35.27</v>
      </c>
      <c r="E1054" s="9">
        <v>35.5</v>
      </c>
      <c r="F1054" s="9">
        <v>34.699879</v>
      </c>
      <c r="G1054" s="9">
        <v>5630700.0</v>
      </c>
    </row>
    <row r="1055">
      <c r="A1055" s="15">
        <v>43753.0</v>
      </c>
      <c r="B1055" s="9">
        <v>35.470001</v>
      </c>
      <c r="C1055" s="9">
        <v>36.560001</v>
      </c>
      <c r="D1055" s="9">
        <v>35.169998</v>
      </c>
      <c r="E1055" s="9">
        <v>36.259998</v>
      </c>
      <c r="F1055" s="9">
        <v>35.442749</v>
      </c>
      <c r="G1055" s="9">
        <v>1.02494E7</v>
      </c>
    </row>
    <row r="1056">
      <c r="A1056" s="15">
        <v>43754.0</v>
      </c>
      <c r="B1056" s="9">
        <v>36.490002</v>
      </c>
      <c r="C1056" s="9">
        <v>37.220001</v>
      </c>
      <c r="D1056" s="9">
        <v>36.450001</v>
      </c>
      <c r="E1056" s="9">
        <v>36.650002</v>
      </c>
      <c r="F1056" s="9">
        <v>35.823963</v>
      </c>
      <c r="G1056" s="9">
        <v>1.32944E7</v>
      </c>
    </row>
    <row r="1057">
      <c r="A1057" s="15">
        <v>43755.0</v>
      </c>
      <c r="B1057" s="9">
        <v>36.810001</v>
      </c>
      <c r="C1057" s="9">
        <v>36.82</v>
      </c>
      <c r="D1057" s="9">
        <v>35.869999</v>
      </c>
      <c r="E1057" s="9">
        <v>36.189999</v>
      </c>
      <c r="F1057" s="9">
        <v>35.374325</v>
      </c>
      <c r="G1057" s="9">
        <v>8122200.0</v>
      </c>
    </row>
    <row r="1058">
      <c r="A1058" s="15">
        <v>43756.0</v>
      </c>
      <c r="B1058" s="9">
        <v>36.09</v>
      </c>
      <c r="C1058" s="9">
        <v>36.369999</v>
      </c>
      <c r="D1058" s="9">
        <v>36.009998</v>
      </c>
      <c r="E1058" s="9">
        <v>36.169998</v>
      </c>
      <c r="F1058" s="9">
        <v>35.354778</v>
      </c>
      <c r="G1058" s="9">
        <v>6858800.0</v>
      </c>
    </row>
    <row r="1059">
      <c r="A1059" s="15">
        <v>43759.0</v>
      </c>
      <c r="B1059" s="9">
        <v>36.439999</v>
      </c>
      <c r="C1059" s="9">
        <v>36.720001</v>
      </c>
      <c r="D1059" s="9">
        <v>35.630001</v>
      </c>
      <c r="E1059" s="9">
        <v>35.93</v>
      </c>
      <c r="F1059" s="9">
        <v>35.12019</v>
      </c>
      <c r="G1059" s="9">
        <v>7039300.0</v>
      </c>
    </row>
    <row r="1060">
      <c r="A1060" s="15">
        <v>43760.0</v>
      </c>
      <c r="B1060" s="9">
        <v>35.77</v>
      </c>
      <c r="C1060" s="9">
        <v>36.580002</v>
      </c>
      <c r="D1060" s="9">
        <v>35.560001</v>
      </c>
      <c r="E1060" s="9">
        <v>36.310001</v>
      </c>
      <c r="F1060" s="9">
        <v>35.491623</v>
      </c>
      <c r="G1060" s="9">
        <v>6730400.0</v>
      </c>
    </row>
    <row r="1061">
      <c r="A1061" s="15">
        <v>43761.0</v>
      </c>
      <c r="B1061" s="9">
        <v>36.25</v>
      </c>
      <c r="C1061" s="9">
        <v>36.639999</v>
      </c>
      <c r="D1061" s="9">
        <v>35.830002</v>
      </c>
      <c r="E1061" s="9">
        <v>36.610001</v>
      </c>
      <c r="F1061" s="9">
        <v>35.784866</v>
      </c>
      <c r="G1061" s="9">
        <v>6413900.0</v>
      </c>
    </row>
    <row r="1062">
      <c r="A1062" s="15">
        <v>43762.0</v>
      </c>
      <c r="B1062" s="9">
        <v>36.619999</v>
      </c>
      <c r="C1062" s="9">
        <v>36.77</v>
      </c>
      <c r="D1062" s="9">
        <v>35.740002</v>
      </c>
      <c r="E1062" s="9">
        <v>35.82</v>
      </c>
      <c r="F1062" s="9">
        <v>35.012669</v>
      </c>
      <c r="G1062" s="9">
        <v>6718800.0</v>
      </c>
    </row>
    <row r="1063">
      <c r="A1063" s="15">
        <v>43763.0</v>
      </c>
      <c r="B1063" s="9">
        <v>35.779999</v>
      </c>
      <c r="C1063" s="9">
        <v>36.82</v>
      </c>
      <c r="D1063" s="9">
        <v>35.759998</v>
      </c>
      <c r="E1063" s="9">
        <v>36.740002</v>
      </c>
      <c r="F1063" s="9">
        <v>35.911934</v>
      </c>
      <c r="G1063" s="9">
        <v>8735600.0</v>
      </c>
    </row>
    <row r="1064">
      <c r="A1064" s="15">
        <v>43766.0</v>
      </c>
      <c r="B1064" s="9">
        <v>37.209999</v>
      </c>
      <c r="C1064" s="9">
        <v>37.299999</v>
      </c>
      <c r="D1064" s="9">
        <v>36.490002</v>
      </c>
      <c r="E1064" s="9">
        <v>36.639999</v>
      </c>
      <c r="F1064" s="9">
        <v>35.814186</v>
      </c>
      <c r="G1064" s="9">
        <v>1.06455E7</v>
      </c>
    </row>
    <row r="1065">
      <c r="A1065" s="15">
        <v>43767.0</v>
      </c>
      <c r="B1065" s="9">
        <v>37.599998</v>
      </c>
      <c r="C1065" s="9">
        <v>38.700001</v>
      </c>
      <c r="D1065" s="9">
        <v>37.599998</v>
      </c>
      <c r="E1065" s="9">
        <v>38.209999</v>
      </c>
      <c r="F1065" s="9">
        <v>37.348797</v>
      </c>
      <c r="G1065" s="9">
        <v>1.85625E7</v>
      </c>
    </row>
    <row r="1066">
      <c r="A1066" s="15">
        <v>43768.0</v>
      </c>
      <c r="B1066" s="9">
        <v>38.259998</v>
      </c>
      <c r="C1066" s="9">
        <v>38.259998</v>
      </c>
      <c r="D1066" s="9">
        <v>37.419998</v>
      </c>
      <c r="E1066" s="9">
        <v>37.91</v>
      </c>
      <c r="F1066" s="9">
        <v>37.055561</v>
      </c>
      <c r="G1066" s="9">
        <v>7393200.0</v>
      </c>
    </row>
    <row r="1067">
      <c r="A1067" s="15">
        <v>43769.0</v>
      </c>
      <c r="B1067" s="9">
        <v>37.619999</v>
      </c>
      <c r="C1067" s="9">
        <v>37.91</v>
      </c>
      <c r="D1067" s="9">
        <v>36.860001</v>
      </c>
      <c r="E1067" s="9">
        <v>37.16</v>
      </c>
      <c r="F1067" s="9">
        <v>36.322464</v>
      </c>
      <c r="G1067" s="9">
        <v>7652700.0</v>
      </c>
    </row>
    <row r="1068">
      <c r="A1068" s="15">
        <v>43770.0</v>
      </c>
      <c r="B1068" s="9">
        <v>37.209999</v>
      </c>
      <c r="C1068" s="9">
        <v>38.07</v>
      </c>
      <c r="D1068" s="9">
        <v>37.209999</v>
      </c>
      <c r="E1068" s="9">
        <v>37.970001</v>
      </c>
      <c r="F1068" s="9">
        <v>37.114208</v>
      </c>
      <c r="G1068" s="9">
        <v>7925000.0</v>
      </c>
    </row>
    <row r="1069">
      <c r="A1069" s="15">
        <v>43773.0</v>
      </c>
      <c r="B1069" s="9">
        <v>38.349998</v>
      </c>
      <c r="C1069" s="9">
        <v>38.490002</v>
      </c>
      <c r="D1069" s="9">
        <v>38.220001</v>
      </c>
      <c r="E1069" s="9">
        <v>38.389999</v>
      </c>
      <c r="F1069" s="9">
        <v>37.524746</v>
      </c>
      <c r="G1069" s="9">
        <v>7782300.0</v>
      </c>
    </row>
    <row r="1070">
      <c r="A1070" s="15">
        <v>43774.0</v>
      </c>
      <c r="B1070" s="9">
        <v>38.610001</v>
      </c>
      <c r="C1070" s="9">
        <v>38.889999</v>
      </c>
      <c r="D1070" s="9">
        <v>38.209999</v>
      </c>
      <c r="E1070" s="9">
        <v>38.23</v>
      </c>
      <c r="F1070" s="9">
        <v>37.368351</v>
      </c>
      <c r="G1070" s="9">
        <v>7317800.0</v>
      </c>
    </row>
    <row r="1071">
      <c r="A1071" s="15">
        <v>43775.0</v>
      </c>
      <c r="B1071" s="9">
        <v>38.369999</v>
      </c>
      <c r="C1071" s="9">
        <v>38.48</v>
      </c>
      <c r="D1071" s="9">
        <v>37.759998</v>
      </c>
      <c r="E1071" s="9">
        <v>38.419998</v>
      </c>
      <c r="F1071" s="9">
        <v>37.554066</v>
      </c>
      <c r="G1071" s="9">
        <v>7280900.0</v>
      </c>
    </row>
    <row r="1072">
      <c r="A1072" s="15">
        <v>43776.0</v>
      </c>
      <c r="B1072" s="9">
        <v>38.599998</v>
      </c>
      <c r="C1072" s="9">
        <v>38.900002</v>
      </c>
      <c r="D1072" s="9">
        <v>38.459999</v>
      </c>
      <c r="E1072" s="9">
        <v>38.490002</v>
      </c>
      <c r="F1072" s="9">
        <v>37.62249</v>
      </c>
      <c r="G1072" s="9">
        <v>8070100.0</v>
      </c>
    </row>
    <row r="1073">
      <c r="A1073" s="15">
        <v>43777.0</v>
      </c>
      <c r="B1073" s="9">
        <v>38.419998</v>
      </c>
      <c r="C1073" s="9">
        <v>38.669998</v>
      </c>
      <c r="D1073" s="9">
        <v>37.82</v>
      </c>
      <c r="E1073" s="9">
        <v>38.669998</v>
      </c>
      <c r="F1073" s="9">
        <v>37.798431</v>
      </c>
      <c r="G1073" s="9">
        <v>5913000.0</v>
      </c>
    </row>
    <row r="1074">
      <c r="A1074" s="15">
        <v>43780.0</v>
      </c>
      <c r="B1074" s="9">
        <v>38.599998</v>
      </c>
      <c r="C1074" s="9">
        <v>38.799999</v>
      </c>
      <c r="D1074" s="9">
        <v>38.380001</v>
      </c>
      <c r="E1074" s="9">
        <v>38.720001</v>
      </c>
      <c r="F1074" s="9">
        <v>37.847305</v>
      </c>
      <c r="G1074" s="9">
        <v>3907400.0</v>
      </c>
    </row>
    <row r="1075">
      <c r="A1075" s="15">
        <v>43781.0</v>
      </c>
      <c r="B1075" s="9">
        <v>38.740002</v>
      </c>
      <c r="C1075" s="9">
        <v>38.959999</v>
      </c>
      <c r="D1075" s="9">
        <v>38.360001</v>
      </c>
      <c r="E1075" s="9">
        <v>38.59</v>
      </c>
      <c r="F1075" s="9">
        <v>37.720234</v>
      </c>
      <c r="G1075" s="9">
        <v>1.26872E7</v>
      </c>
    </row>
    <row r="1076">
      <c r="A1076" s="15">
        <v>43782.0</v>
      </c>
      <c r="B1076" s="9">
        <v>38.400002</v>
      </c>
      <c r="C1076" s="9">
        <v>38.400002</v>
      </c>
      <c r="D1076" s="9">
        <v>37.09</v>
      </c>
      <c r="E1076" s="9">
        <v>37.189999</v>
      </c>
      <c r="F1076" s="9">
        <v>36.351791</v>
      </c>
      <c r="G1076" s="9">
        <v>1.24472E7</v>
      </c>
    </row>
    <row r="1077">
      <c r="A1077" s="15">
        <v>43783.0</v>
      </c>
      <c r="B1077" s="9">
        <v>37.099998</v>
      </c>
      <c r="C1077" s="9">
        <v>37.450001</v>
      </c>
      <c r="D1077" s="9">
        <v>36.689999</v>
      </c>
      <c r="E1077" s="9">
        <v>36.799999</v>
      </c>
      <c r="F1077" s="9">
        <v>35.970581</v>
      </c>
      <c r="G1077" s="9">
        <v>1.30193E7</v>
      </c>
    </row>
    <row r="1078">
      <c r="A1078" s="15">
        <v>43784.0</v>
      </c>
      <c r="B1078" s="9">
        <v>37.0</v>
      </c>
      <c r="C1078" s="9">
        <v>37.110001</v>
      </c>
      <c r="D1078" s="9">
        <v>36.73</v>
      </c>
      <c r="E1078" s="9">
        <v>36.889999</v>
      </c>
      <c r="F1078" s="9">
        <v>36.058548</v>
      </c>
      <c r="G1078" s="9">
        <v>1.23589E7</v>
      </c>
    </row>
    <row r="1079">
      <c r="A1079" s="15">
        <v>43787.0</v>
      </c>
      <c r="B1079" s="9">
        <v>36.68</v>
      </c>
      <c r="C1079" s="9">
        <v>36.830002</v>
      </c>
      <c r="D1079" s="9">
        <v>36.389999</v>
      </c>
      <c r="E1079" s="9">
        <v>36.619999</v>
      </c>
      <c r="F1079" s="9">
        <v>35.794636</v>
      </c>
      <c r="G1079" s="9">
        <v>9766600.0</v>
      </c>
    </row>
    <row r="1080">
      <c r="A1080" s="15">
        <v>43788.0</v>
      </c>
      <c r="B1080" s="9">
        <v>36.669998</v>
      </c>
      <c r="C1080" s="9">
        <v>36.700001</v>
      </c>
      <c r="D1080" s="9">
        <v>36.009998</v>
      </c>
      <c r="E1080" s="9">
        <v>36.380001</v>
      </c>
      <c r="F1080" s="9">
        <v>35.560051</v>
      </c>
      <c r="G1080" s="9">
        <v>1.05346E7</v>
      </c>
    </row>
    <row r="1081">
      <c r="A1081" s="15">
        <v>43789.0</v>
      </c>
      <c r="B1081" s="9">
        <v>36.209999</v>
      </c>
      <c r="C1081" s="9">
        <v>36.259998</v>
      </c>
      <c r="D1081" s="9">
        <v>35.18</v>
      </c>
      <c r="E1081" s="9">
        <v>35.279999</v>
      </c>
      <c r="F1081" s="9">
        <v>34.484837</v>
      </c>
      <c r="G1081" s="9">
        <v>1.40562E7</v>
      </c>
    </row>
    <row r="1082">
      <c r="A1082" s="15">
        <v>43790.0</v>
      </c>
      <c r="B1082" s="9">
        <v>35.529999</v>
      </c>
      <c r="C1082" s="9">
        <v>35.580002</v>
      </c>
      <c r="D1082" s="9">
        <v>34.59</v>
      </c>
      <c r="E1082" s="9">
        <v>34.669998</v>
      </c>
      <c r="F1082" s="9">
        <v>33.888588</v>
      </c>
      <c r="G1082" s="9">
        <v>1.43798E7</v>
      </c>
    </row>
    <row r="1083">
      <c r="A1083" s="15">
        <v>43791.0</v>
      </c>
      <c r="B1083" s="9">
        <v>35.27</v>
      </c>
      <c r="C1083" s="9">
        <v>35.5</v>
      </c>
      <c r="D1083" s="9">
        <v>34.93</v>
      </c>
      <c r="E1083" s="9">
        <v>35.330002</v>
      </c>
      <c r="F1083" s="9">
        <v>34.533714</v>
      </c>
      <c r="G1083" s="9">
        <v>1.35669E7</v>
      </c>
    </row>
    <row r="1084">
      <c r="A1084" s="15">
        <v>43794.0</v>
      </c>
      <c r="B1084" s="9">
        <v>35.450001</v>
      </c>
      <c r="C1084" s="9">
        <v>35.889999</v>
      </c>
      <c r="D1084" s="9">
        <v>35.349998</v>
      </c>
      <c r="E1084" s="9">
        <v>35.810001</v>
      </c>
      <c r="F1084" s="9">
        <v>35.002895</v>
      </c>
      <c r="G1084" s="9">
        <v>1.2208E7</v>
      </c>
    </row>
    <row r="1085">
      <c r="A1085" s="15">
        <v>43795.0</v>
      </c>
      <c r="B1085" s="9">
        <v>35.700001</v>
      </c>
      <c r="C1085" s="9">
        <v>35.93</v>
      </c>
      <c r="D1085" s="9">
        <v>35.509998</v>
      </c>
      <c r="E1085" s="9">
        <v>35.91</v>
      </c>
      <c r="F1085" s="9">
        <v>35.100639</v>
      </c>
      <c r="G1085" s="9">
        <v>8245900.0</v>
      </c>
    </row>
    <row r="1086">
      <c r="A1086" s="15">
        <v>43796.0</v>
      </c>
      <c r="B1086" s="9">
        <v>36.009998</v>
      </c>
      <c r="C1086" s="9">
        <v>36.27</v>
      </c>
      <c r="D1086" s="9">
        <v>35.849998</v>
      </c>
      <c r="E1086" s="9">
        <v>36.139999</v>
      </c>
      <c r="F1086" s="9">
        <v>35.325455</v>
      </c>
      <c r="G1086" s="9">
        <v>5838700.0</v>
      </c>
    </row>
    <row r="1087">
      <c r="A1087" s="15">
        <v>43798.0</v>
      </c>
      <c r="B1087" s="9">
        <v>36.049999</v>
      </c>
      <c r="C1087" s="9">
        <v>36.130001</v>
      </c>
      <c r="D1087" s="9">
        <v>35.849998</v>
      </c>
      <c r="E1087" s="9">
        <v>36.0</v>
      </c>
      <c r="F1087" s="9">
        <v>35.18861</v>
      </c>
      <c r="G1087" s="9">
        <v>3927000.0</v>
      </c>
    </row>
    <row r="1088">
      <c r="A1088" s="15">
        <v>43801.0</v>
      </c>
      <c r="B1088" s="9">
        <v>36.009998</v>
      </c>
      <c r="C1088" s="9">
        <v>36.360001</v>
      </c>
      <c r="D1088" s="9">
        <v>35.84</v>
      </c>
      <c r="E1088" s="9">
        <v>35.880001</v>
      </c>
      <c r="F1088" s="9">
        <v>35.071316</v>
      </c>
      <c r="G1088" s="9">
        <v>6782000.0</v>
      </c>
    </row>
    <row r="1089">
      <c r="A1089" s="15">
        <v>43802.0</v>
      </c>
      <c r="B1089" s="9">
        <v>35.470001</v>
      </c>
      <c r="C1089" s="9">
        <v>35.619999</v>
      </c>
      <c r="D1089" s="9">
        <v>34.959999</v>
      </c>
      <c r="E1089" s="9">
        <v>35.529999</v>
      </c>
      <c r="F1089" s="9">
        <v>34.729202</v>
      </c>
      <c r="G1089" s="9">
        <v>8211000.0</v>
      </c>
    </row>
    <row r="1090">
      <c r="A1090" s="15">
        <v>43803.0</v>
      </c>
      <c r="B1090" s="9">
        <v>35.740002</v>
      </c>
      <c r="C1090" s="9">
        <v>36.049999</v>
      </c>
      <c r="D1090" s="9">
        <v>35.68</v>
      </c>
      <c r="E1090" s="9">
        <v>35.799999</v>
      </c>
      <c r="F1090" s="9">
        <v>34.993114</v>
      </c>
      <c r="G1090" s="9">
        <v>8962100.0</v>
      </c>
    </row>
    <row r="1091">
      <c r="A1091" s="15">
        <v>43804.0</v>
      </c>
      <c r="B1091" s="9">
        <v>35.599998</v>
      </c>
      <c r="C1091" s="9">
        <v>35.650002</v>
      </c>
      <c r="D1091" s="9">
        <v>35.220001</v>
      </c>
      <c r="E1091" s="9">
        <v>35.310001</v>
      </c>
      <c r="F1091" s="9">
        <v>34.884445</v>
      </c>
      <c r="G1091" s="9">
        <v>6892800.0</v>
      </c>
    </row>
    <row r="1092">
      <c r="A1092" s="15">
        <v>43805.0</v>
      </c>
      <c r="B1092" s="9">
        <v>35.639999</v>
      </c>
      <c r="C1092" s="9">
        <v>35.759998</v>
      </c>
      <c r="D1092" s="9">
        <v>35.450001</v>
      </c>
      <c r="E1092" s="9">
        <v>35.540001</v>
      </c>
      <c r="F1092" s="9">
        <v>35.111671</v>
      </c>
      <c r="G1092" s="9">
        <v>8404200.0</v>
      </c>
    </row>
    <row r="1093">
      <c r="A1093" s="15">
        <v>43808.0</v>
      </c>
      <c r="B1093" s="9">
        <v>35.450001</v>
      </c>
      <c r="C1093" s="9">
        <v>35.59</v>
      </c>
      <c r="D1093" s="9">
        <v>35.349998</v>
      </c>
      <c r="E1093" s="9">
        <v>35.380001</v>
      </c>
      <c r="F1093" s="9">
        <v>34.953602</v>
      </c>
      <c r="G1093" s="9">
        <v>6922700.0</v>
      </c>
    </row>
    <row r="1094">
      <c r="A1094" s="15">
        <v>43809.0</v>
      </c>
      <c r="B1094" s="9">
        <v>35.349998</v>
      </c>
      <c r="C1094" s="9">
        <v>35.380001</v>
      </c>
      <c r="D1094" s="9">
        <v>34.959999</v>
      </c>
      <c r="E1094" s="9">
        <v>35.110001</v>
      </c>
      <c r="F1094" s="9">
        <v>34.686855</v>
      </c>
      <c r="G1094" s="9">
        <v>7594600.0</v>
      </c>
    </row>
    <row r="1095">
      <c r="A1095" s="15">
        <v>43810.0</v>
      </c>
      <c r="B1095" s="9">
        <v>35.130001</v>
      </c>
      <c r="C1095" s="9">
        <v>35.41</v>
      </c>
      <c r="D1095" s="9">
        <v>35.099998</v>
      </c>
      <c r="E1095" s="9">
        <v>35.240002</v>
      </c>
      <c r="F1095" s="9">
        <v>34.815289</v>
      </c>
      <c r="G1095" s="9">
        <v>7754200.0</v>
      </c>
    </row>
    <row r="1096">
      <c r="A1096" s="15">
        <v>43811.0</v>
      </c>
      <c r="B1096" s="9">
        <v>35.34</v>
      </c>
      <c r="C1096" s="9">
        <v>36.290001</v>
      </c>
      <c r="D1096" s="9">
        <v>35.240002</v>
      </c>
      <c r="E1096" s="9">
        <v>36.099998</v>
      </c>
      <c r="F1096" s="9">
        <v>35.664921</v>
      </c>
      <c r="G1096" s="9">
        <v>1.13528E7</v>
      </c>
    </row>
    <row r="1097">
      <c r="A1097" s="15">
        <v>43812.0</v>
      </c>
      <c r="B1097" s="9">
        <v>36.16</v>
      </c>
      <c r="C1097" s="9">
        <v>36.34</v>
      </c>
      <c r="D1097" s="9">
        <v>35.610001</v>
      </c>
      <c r="E1097" s="9">
        <v>35.650002</v>
      </c>
      <c r="F1097" s="9">
        <v>35.220348</v>
      </c>
      <c r="G1097" s="9">
        <v>8276000.0</v>
      </c>
    </row>
    <row r="1098">
      <c r="A1098" s="15">
        <v>43815.0</v>
      </c>
      <c r="B1098" s="9">
        <v>35.82</v>
      </c>
      <c r="C1098" s="9">
        <v>36.240002</v>
      </c>
      <c r="D1098" s="9">
        <v>35.650002</v>
      </c>
      <c r="E1098" s="9">
        <v>36.110001</v>
      </c>
      <c r="F1098" s="9">
        <v>35.674805</v>
      </c>
      <c r="G1098" s="9">
        <v>1.12337E7</v>
      </c>
    </row>
    <row r="1099">
      <c r="A1099" s="15">
        <v>43816.0</v>
      </c>
      <c r="B1099" s="9">
        <v>36.200001</v>
      </c>
      <c r="C1099" s="9">
        <v>36.389999</v>
      </c>
      <c r="D1099" s="9">
        <v>36.110001</v>
      </c>
      <c r="E1099" s="9">
        <v>36.310001</v>
      </c>
      <c r="F1099" s="9">
        <v>35.872395</v>
      </c>
      <c r="G1099" s="9">
        <v>8869800.0</v>
      </c>
    </row>
    <row r="1100">
      <c r="A1100" s="15">
        <v>43817.0</v>
      </c>
      <c r="B1100" s="9">
        <v>36.34</v>
      </c>
      <c r="C1100" s="9">
        <v>37.43</v>
      </c>
      <c r="D1100" s="9">
        <v>36.330002</v>
      </c>
      <c r="E1100" s="9">
        <v>37.310001</v>
      </c>
      <c r="F1100" s="9">
        <v>36.86034</v>
      </c>
      <c r="G1100" s="9">
        <v>1.2651E7</v>
      </c>
    </row>
    <row r="1101">
      <c r="A1101" s="15">
        <v>43818.0</v>
      </c>
      <c r="B1101" s="9">
        <v>37.310001</v>
      </c>
      <c r="C1101" s="9">
        <v>37.360001</v>
      </c>
      <c r="D1101" s="9">
        <v>36.84</v>
      </c>
      <c r="E1101" s="9">
        <v>37.259998</v>
      </c>
      <c r="F1101" s="9">
        <v>36.81094</v>
      </c>
      <c r="G1101" s="9">
        <v>1.0774E7</v>
      </c>
    </row>
    <row r="1102">
      <c r="A1102" s="15">
        <v>43819.0</v>
      </c>
      <c r="B1102" s="9">
        <v>37.540001</v>
      </c>
      <c r="C1102" s="9">
        <v>37.619999</v>
      </c>
      <c r="D1102" s="9">
        <v>37.189999</v>
      </c>
      <c r="E1102" s="9">
        <v>37.25</v>
      </c>
      <c r="F1102" s="9">
        <v>36.801064</v>
      </c>
      <c r="G1102" s="9">
        <v>1.39761E7</v>
      </c>
    </row>
    <row r="1103">
      <c r="A1103" s="15">
        <v>43822.0</v>
      </c>
      <c r="B1103" s="9">
        <v>37.389999</v>
      </c>
      <c r="C1103" s="9">
        <v>37.41</v>
      </c>
      <c r="D1103" s="9">
        <v>36.630001</v>
      </c>
      <c r="E1103" s="9">
        <v>36.77</v>
      </c>
      <c r="F1103" s="9">
        <v>36.326847</v>
      </c>
      <c r="G1103" s="9">
        <v>8754500.0</v>
      </c>
    </row>
    <row r="1104">
      <c r="A1104" s="15">
        <v>43823.0</v>
      </c>
      <c r="B1104" s="9">
        <v>36.73</v>
      </c>
      <c r="C1104" s="9">
        <v>36.740002</v>
      </c>
      <c r="D1104" s="9">
        <v>36.5</v>
      </c>
      <c r="E1104" s="9">
        <v>36.580002</v>
      </c>
      <c r="F1104" s="9">
        <v>36.139141</v>
      </c>
      <c r="G1104" s="9">
        <v>2924200.0</v>
      </c>
    </row>
    <row r="1105">
      <c r="A1105" s="15">
        <v>43825.0</v>
      </c>
      <c r="B1105" s="9">
        <v>36.59</v>
      </c>
      <c r="C1105" s="9">
        <v>36.599998</v>
      </c>
      <c r="D1105" s="9">
        <v>36.330002</v>
      </c>
      <c r="E1105" s="9">
        <v>36.48</v>
      </c>
      <c r="F1105" s="9">
        <v>36.040344</v>
      </c>
      <c r="G1105" s="9">
        <v>5439700.0</v>
      </c>
    </row>
    <row r="1106">
      <c r="A1106" s="15">
        <v>43826.0</v>
      </c>
      <c r="B1106" s="9">
        <v>36.560001</v>
      </c>
      <c r="C1106" s="9">
        <v>36.709999</v>
      </c>
      <c r="D1106" s="9">
        <v>36.43</v>
      </c>
      <c r="E1106" s="9">
        <v>36.560001</v>
      </c>
      <c r="F1106" s="9">
        <v>36.119381</v>
      </c>
      <c r="G1106" s="9">
        <v>5753500.0</v>
      </c>
    </row>
    <row r="1107">
      <c r="A1107" s="15">
        <v>43829.0</v>
      </c>
      <c r="B1107" s="9">
        <v>36.5</v>
      </c>
      <c r="C1107" s="9">
        <v>36.639999</v>
      </c>
      <c r="D1107" s="9">
        <v>36.200001</v>
      </c>
      <c r="E1107" s="9">
        <v>36.439999</v>
      </c>
      <c r="F1107" s="9">
        <v>36.000824</v>
      </c>
      <c r="G1107" s="9">
        <v>5353900.0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16.71"/>
    <col customWidth="1" min="3" max="3" width="18.14"/>
    <col customWidth="1" min="4" max="4" width="15.43"/>
    <col customWidth="1" min="5" max="5" width="16.57"/>
    <col customWidth="1" min="6" max="6" width="17.57"/>
  </cols>
  <sheetData>
    <row r="1">
      <c r="A1" s="3" t="s">
        <v>39</v>
      </c>
      <c r="B1" s="3" t="s">
        <v>0</v>
      </c>
      <c r="C1" s="3" t="s">
        <v>1156</v>
      </c>
      <c r="D1" s="3" t="s">
        <v>2</v>
      </c>
      <c r="E1" s="3" t="s">
        <v>1155</v>
      </c>
      <c r="F1" s="3" t="s">
        <v>1157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>
        <f> Toyota!A3</f>
        <v>42227</v>
      </c>
      <c r="B2" s="1">
        <f> Toyota!E3</f>
        <v>129.009995</v>
      </c>
      <c r="C2" s="1">
        <f>Volks!E3</f>
        <v>183.800003</v>
      </c>
      <c r="D2" s="1">
        <f>Ford!E3</f>
        <v>14.7</v>
      </c>
      <c r="E2" s="1">
        <f>GM!E3</f>
        <v>30.83</v>
      </c>
      <c r="F2" s="1">
        <f>Oil!B2</f>
        <v>51.56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8">
        <f> Toyota!A4</f>
        <v>42228</v>
      </c>
      <c r="B3" s="1">
        <f> Toyota!E4</f>
        <v>127.419998</v>
      </c>
      <c r="C3" s="1">
        <f>Volks!E4</f>
        <v>177.800003</v>
      </c>
      <c r="D3" s="1">
        <f>Ford!E4</f>
        <v>14.68</v>
      </c>
      <c r="E3" s="1">
        <f>GM!E4</f>
        <v>30.870001</v>
      </c>
      <c r="F3" s="1">
        <f>Oil!B3</f>
        <v>52.14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8">
        <f> Toyota!A5</f>
        <v>42229</v>
      </c>
      <c r="B4" s="1">
        <f> Toyota!E5</f>
        <v>127.790001</v>
      </c>
      <c r="C4" s="1">
        <f>Volks!E5</f>
        <v>178.449997</v>
      </c>
      <c r="D4" s="1">
        <f>Ford!E5</f>
        <v>14.71</v>
      </c>
      <c r="E4" s="1">
        <f>GM!E5</f>
        <v>31.059999</v>
      </c>
      <c r="F4" s="1">
        <f>Oil!B4</f>
        <v>53.33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8">
        <f> Toyota!A6</f>
        <v>42230</v>
      </c>
      <c r="B5" s="1">
        <f> Toyota!E6</f>
        <v>128.190002</v>
      </c>
      <c r="C5" s="1">
        <f>Volks!E6</f>
        <v>178.850006</v>
      </c>
      <c r="D5" s="1">
        <f>Ford!E6</f>
        <v>14.78</v>
      </c>
      <c r="E5" s="1">
        <f>GM!E6</f>
        <v>31.49</v>
      </c>
      <c r="F5" s="1">
        <f>Oil!B5</f>
        <v>53.48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8">
        <f> Toyota!A7</f>
        <v>42233</v>
      </c>
      <c r="B6" s="1">
        <f> Toyota!E7</f>
        <v>127.870003</v>
      </c>
      <c r="C6" s="1">
        <f>Volks!E7</f>
        <v>177.949997</v>
      </c>
      <c r="D6" s="1">
        <f>Ford!E7</f>
        <v>14.68</v>
      </c>
      <c r="E6" s="1">
        <f>GM!E7</f>
        <v>31.610001</v>
      </c>
      <c r="F6" s="1">
        <f>Oil!B6</f>
        <v>53.14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8">
        <f> Toyota!A8</f>
        <v>42234</v>
      </c>
      <c r="B7" s="1">
        <f> Toyota!E8</f>
        <v>127.870003</v>
      </c>
      <c r="C7" s="1">
        <f>Volks!E8</f>
        <v>176.550003</v>
      </c>
      <c r="D7" s="1">
        <f>Ford!E8</f>
        <v>14.83</v>
      </c>
      <c r="E7" s="1">
        <f>GM!E8</f>
        <v>31.709999</v>
      </c>
      <c r="F7" s="1">
        <f>Oil!B7</f>
        <v>54.19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8">
        <f> Toyota!A9</f>
        <v>42235</v>
      </c>
      <c r="B8" s="1">
        <f> Toyota!E9</f>
        <v>126.040001</v>
      </c>
      <c r="C8" s="1">
        <f>Volks!E9</f>
        <v>173.25</v>
      </c>
      <c r="D8" s="1">
        <f>Ford!E9</f>
        <v>14.77</v>
      </c>
      <c r="E8" s="1">
        <f>GM!E9</f>
        <v>31.629999</v>
      </c>
      <c r="F8" s="1">
        <f>Oil!B8</f>
        <v>55.59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8">
        <f> Toyota!A10</f>
        <v>42236</v>
      </c>
      <c r="B9" s="1">
        <f> Toyota!E10</f>
        <v>122.5</v>
      </c>
      <c r="C9" s="1">
        <f>Volks!E10</f>
        <v>169.5</v>
      </c>
      <c r="D9" s="1">
        <f>Ford!E10</f>
        <v>14.43</v>
      </c>
      <c r="E9" s="1">
        <f>GM!E10</f>
        <v>30.84</v>
      </c>
      <c r="F9" s="1">
        <f>Oil!B9</f>
        <v>56.74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8">
        <f> Toyota!A11</f>
        <v>42237</v>
      </c>
      <c r="B10" s="1">
        <f> Toyota!E11</f>
        <v>119.050003</v>
      </c>
      <c r="C10" s="1">
        <f>Volks!E11</f>
        <v>166.949997</v>
      </c>
      <c r="D10" s="1">
        <f>Ford!E11</f>
        <v>13.86</v>
      </c>
      <c r="E10" s="1">
        <f>GM!E11</f>
        <v>29.6</v>
      </c>
      <c r="F10" s="1">
        <f>Oil!B10</f>
        <v>58.34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8">
        <f> Toyota!A12</f>
        <v>42240</v>
      </c>
      <c r="B11" s="1">
        <f> Toyota!E12</f>
        <v>113.519997</v>
      </c>
      <c r="C11" s="1">
        <f>Volks!E12</f>
        <v>159.699997</v>
      </c>
      <c r="D11" s="1">
        <f>Ford!E12</f>
        <v>13.19</v>
      </c>
      <c r="E11" s="1">
        <f>GM!E12</f>
        <v>27.799999</v>
      </c>
      <c r="F11" s="1">
        <f>Oil!B11</f>
        <v>58.73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8">
        <f> Toyota!A13</f>
        <v>42241</v>
      </c>
      <c r="B12" s="1">
        <f> Toyota!E13</f>
        <v>113.370003</v>
      </c>
      <c r="C12" s="1">
        <f>Volks!E13</f>
        <v>169.100006</v>
      </c>
      <c r="D12" s="1">
        <f>Ford!E13</f>
        <v>12.9</v>
      </c>
      <c r="E12" s="1">
        <f>GM!E13</f>
        <v>27.280001</v>
      </c>
      <c r="F12" s="1">
        <f>Oil!B12</f>
        <v>59.27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8">
        <f> Toyota!A14</f>
        <v>42242</v>
      </c>
      <c r="B13" s="1">
        <f> Toyota!E14</f>
        <v>117.839996</v>
      </c>
      <c r="C13" s="1">
        <f>Volks!E14</f>
        <v>168.300003</v>
      </c>
      <c r="D13" s="1">
        <f>Ford!E14</f>
        <v>13.21</v>
      </c>
      <c r="E13" s="1">
        <f>GM!E14</f>
        <v>28.1</v>
      </c>
      <c r="F13" s="1">
        <f>Oil!B13</f>
        <v>58.54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8">
        <f> Toyota!A15</f>
        <v>42243</v>
      </c>
      <c r="B14" s="1">
        <f> Toyota!E15</f>
        <v>119.57</v>
      </c>
      <c r="C14" s="1">
        <f>Volks!E15</f>
        <v>172.199997</v>
      </c>
      <c r="D14" s="1">
        <f>Ford!E15</f>
        <v>13.56</v>
      </c>
      <c r="E14" s="1">
        <f>GM!E15</f>
        <v>28.58</v>
      </c>
      <c r="F14" s="1">
        <f>Oil!B14</f>
        <v>58.52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8">
        <f> Toyota!A16</f>
        <v>42244</v>
      </c>
      <c r="B15" s="1">
        <f> Toyota!E16</f>
        <v>120.769997</v>
      </c>
      <c r="C15" s="1">
        <f>Volks!E16</f>
        <v>171.350006</v>
      </c>
      <c r="D15" s="1">
        <f>Ford!E16</f>
        <v>13.74</v>
      </c>
      <c r="E15" s="1">
        <f>GM!E16</f>
        <v>29</v>
      </c>
      <c r="F15" s="1">
        <f>Oil!B15</f>
        <v>57.81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8">
        <f> Toyota!A17</f>
        <v>42247</v>
      </c>
      <c r="B16" s="1">
        <f> Toyota!E17</f>
        <v>118.379997</v>
      </c>
      <c r="C16" s="1">
        <f>Volks!E17</f>
        <v>169.5</v>
      </c>
      <c r="D16" s="1">
        <f>Ford!E17</f>
        <v>13.87</v>
      </c>
      <c r="E16" s="1">
        <f>GM!E17</f>
        <v>29.440001</v>
      </c>
      <c r="F16" s="1">
        <f>Oil!B16</f>
        <v>58.23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8">
        <f> Toyota!A18</f>
        <v>42248</v>
      </c>
      <c r="B17" s="1">
        <f> Toyota!E18</f>
        <v>114.339996</v>
      </c>
      <c r="C17" s="1">
        <f>Volks!E18</f>
        <v>164.350006</v>
      </c>
      <c r="D17" s="1">
        <f>Ford!E18</f>
        <v>13.72</v>
      </c>
      <c r="E17" s="1">
        <f>GM!E18</f>
        <v>28.639999</v>
      </c>
      <c r="F17" s="1">
        <f>Oil!B17</f>
        <v>58.08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8">
        <f> Toyota!A19</f>
        <v>42249</v>
      </c>
      <c r="B18" s="1">
        <f> Toyota!E19</f>
        <v>117.620003</v>
      </c>
      <c r="C18" s="1">
        <f>Volks!E19</f>
        <v>163</v>
      </c>
      <c r="D18" s="1">
        <f>Ford!E19</f>
        <v>13.87</v>
      </c>
      <c r="E18" s="1">
        <f>GM!E19</f>
        <v>29.209999</v>
      </c>
      <c r="F18" s="1">
        <f>Oil!B18</f>
        <v>59.04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8">
        <f> Toyota!A20</f>
        <v>42250</v>
      </c>
      <c r="B19" s="1">
        <f> Toyota!E20</f>
        <v>119.610001</v>
      </c>
      <c r="C19" s="1">
        <f>Volks!E20</f>
        <v>166.699997</v>
      </c>
      <c r="D19" s="1">
        <f>Ford!E20</f>
        <v>13.84</v>
      </c>
      <c r="E19" s="1">
        <f>GM!E20</f>
        <v>29.110001</v>
      </c>
      <c r="F19" s="1">
        <f>Oil!B19</f>
        <v>59.56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8">
        <f> Toyota!A21</f>
        <v>42251</v>
      </c>
      <c r="B20" s="1">
        <f> Toyota!E21</f>
        <v>116.5</v>
      </c>
      <c r="C20" s="1">
        <f>Volks!E21</f>
        <v>162.199997</v>
      </c>
      <c r="D20" s="1">
        <f>Ford!E21</f>
        <v>13.56</v>
      </c>
      <c r="E20" s="1">
        <f>GM!E21</f>
        <v>28.879999</v>
      </c>
      <c r="F20" s="1">
        <f>Oil!B20</f>
        <v>59.61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8">
        <f> Toyota!A22</f>
        <v>42255</v>
      </c>
      <c r="B21" s="1">
        <f> Toyota!E22</f>
        <v>121.239998</v>
      </c>
      <c r="C21" s="1">
        <f>Volks!E22</f>
        <v>162.75</v>
      </c>
      <c r="D21" s="1">
        <f>Ford!E22</f>
        <v>13.67</v>
      </c>
      <c r="E21" s="1">
        <f>GM!E22</f>
        <v>29.879999</v>
      </c>
      <c r="F21" s="1">
        <f>Oil!B21</f>
        <v>62.7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8">
        <f> Toyota!A23</f>
        <v>42256</v>
      </c>
      <c r="B22" s="1">
        <f> Toyota!E23</f>
        <v>120.620003</v>
      </c>
      <c r="C22" s="1">
        <f>Volks!E23</f>
        <v>166.949997</v>
      </c>
      <c r="D22" s="1">
        <f>Ford!E23</f>
        <v>13.53</v>
      </c>
      <c r="E22" s="1">
        <f>GM!E23</f>
        <v>29.620001</v>
      </c>
      <c r="F22" s="1">
        <f>Oil!B22</f>
        <v>63.27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8">
        <f> Toyota!A24</f>
        <v>42257</v>
      </c>
      <c r="B23" s="1">
        <f> Toyota!E24</f>
        <v>117.940002</v>
      </c>
      <c r="C23" s="1">
        <f>Volks!E24</f>
        <v>169.75</v>
      </c>
      <c r="D23" s="1">
        <f>Ford!E24</f>
        <v>13.73</v>
      </c>
      <c r="E23" s="1">
        <f>GM!E24</f>
        <v>30</v>
      </c>
      <c r="F23" s="1">
        <f>Oil!B23</f>
        <v>63.05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8">
        <f> Toyota!A25</f>
        <v>42258</v>
      </c>
      <c r="B24" s="1">
        <f> Toyota!E25</f>
        <v>117.099998</v>
      </c>
      <c r="C24" s="1">
        <f>Volks!E25</f>
        <v>167.949997</v>
      </c>
      <c r="D24" s="1">
        <f>Ford!E25</f>
        <v>13.71</v>
      </c>
      <c r="E24" s="1">
        <f>GM!E25</f>
        <v>30.15</v>
      </c>
      <c r="F24" s="1">
        <f>Oil!B24</f>
        <v>61.18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8">
        <f> Toyota!A26</f>
        <v>42261</v>
      </c>
      <c r="B25" s="1">
        <f> Toyota!E26</f>
        <v>116.349998</v>
      </c>
      <c r="C25" s="1">
        <f>Volks!E26</f>
        <v>167.949997</v>
      </c>
      <c r="D25" s="1">
        <f>Ford!E26</f>
        <v>13.78</v>
      </c>
      <c r="E25" s="1">
        <f>GM!E26</f>
        <v>30.719999</v>
      </c>
      <c r="F25" s="1">
        <f>Oil!B25</f>
        <v>61.33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8">
        <f> Toyota!A27</f>
        <v>42262</v>
      </c>
      <c r="B26" s="1">
        <f> Toyota!E27</f>
        <v>119.959999</v>
      </c>
      <c r="C26" s="1">
        <f>Volks!E27</f>
        <v>167.100006</v>
      </c>
      <c r="D26" s="1">
        <f>Ford!E27</f>
        <v>14.31</v>
      </c>
      <c r="E26" s="1">
        <f>GM!E27</f>
        <v>30.99</v>
      </c>
      <c r="F26" s="1">
        <f>Oil!B26</f>
        <v>61.06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8">
        <f> Toyota!A28</f>
        <v>42263</v>
      </c>
      <c r="B27" s="1">
        <f> Toyota!E28</f>
        <v>122</v>
      </c>
      <c r="C27" s="1">
        <f>Volks!E28</f>
        <v>169.199997</v>
      </c>
      <c r="D27" s="1">
        <f>Ford!E28</f>
        <v>14.64</v>
      </c>
      <c r="E27" s="1">
        <f>GM!E28</f>
        <v>31.200001</v>
      </c>
      <c r="F27" s="1">
        <f>Oil!B27</f>
        <v>61.68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8">
        <f> Toyota!A29</f>
        <v>42264</v>
      </c>
      <c r="B28" s="1">
        <f> Toyota!E29</f>
        <v>121.239998</v>
      </c>
      <c r="C28" s="1">
        <f>Volks!E29</f>
        <v>169.649994</v>
      </c>
      <c r="D28" s="1">
        <f>Ford!E29</f>
        <v>14.6</v>
      </c>
      <c r="E28" s="1">
        <f>GM!E29</f>
        <v>31.309999</v>
      </c>
      <c r="F28" s="1">
        <f>Oil!B28</f>
        <v>61.72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8">
        <f> Toyota!A30</f>
        <v>42265</v>
      </c>
      <c r="B29" s="1">
        <f> Toyota!E30</f>
        <v>118.82</v>
      </c>
      <c r="C29" s="1">
        <f>Volks!E30</f>
        <v>167.800003</v>
      </c>
      <c r="D29" s="1">
        <f>Ford!E30</f>
        <v>14.28</v>
      </c>
      <c r="E29" s="1">
        <f>GM!E30</f>
        <v>30.51</v>
      </c>
      <c r="F29" s="1">
        <f>Oil!B29</f>
        <v>61.68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8">
        <f> Toyota!A31</f>
        <v>42268</v>
      </c>
      <c r="B30" s="1">
        <f> Toyota!E31</f>
        <v>119.43</v>
      </c>
      <c r="C30" s="1">
        <f>Volks!E31</f>
        <v>162.399994</v>
      </c>
      <c r="D30" s="1">
        <f>Ford!E31</f>
        <v>14.32</v>
      </c>
      <c r="E30" s="1">
        <f>GM!E31</f>
        <v>30.620001</v>
      </c>
      <c r="F30" s="1">
        <f>Oil!B30</f>
        <v>61.19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8">
        <f> Toyota!A32</f>
        <v>42269</v>
      </c>
      <c r="B31" s="1">
        <f> Toyota!E32</f>
        <v>117.580002</v>
      </c>
      <c r="C31" s="1">
        <f>Volks!E32</f>
        <v>132.199997</v>
      </c>
      <c r="D31" s="1">
        <f>Ford!E32</f>
        <v>13.92</v>
      </c>
      <c r="E31" s="1">
        <f>GM!E32</f>
        <v>30.030001</v>
      </c>
      <c r="F31" s="1">
        <f>Oil!B31</f>
        <v>61.11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8">
        <f> Toyota!A33</f>
        <v>42270</v>
      </c>
      <c r="B32" s="1">
        <f> Toyota!E33</f>
        <v>117.510002</v>
      </c>
      <c r="C32" s="1">
        <f>Volks!E33</f>
        <v>106</v>
      </c>
      <c r="D32" s="1">
        <f>Ford!E33</f>
        <v>13.68</v>
      </c>
      <c r="E32" s="1">
        <f>GM!E33</f>
        <v>29.719999</v>
      </c>
      <c r="F32" s="1">
        <f>Oil!B32</f>
        <v>60.52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8">
        <f> Toyota!A34</f>
        <v>42271</v>
      </c>
      <c r="B33" s="1">
        <f> Toyota!E34</f>
        <v>117.550003</v>
      </c>
      <c r="C33" s="1">
        <f>Volks!E34</f>
        <v>111.5</v>
      </c>
      <c r="D33" s="1">
        <f>Ford!E34</f>
        <v>13.65</v>
      </c>
      <c r="E33" s="1">
        <f>GM!E34</f>
        <v>29.440001</v>
      </c>
      <c r="F33" s="1">
        <f>Oil!B33</f>
        <v>60.44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8">
        <f> Toyota!A35</f>
        <v>42272</v>
      </c>
      <c r="B34" s="1">
        <f> Toyota!E35</f>
        <v>118.510002</v>
      </c>
      <c r="C34" s="1">
        <f>Volks!E35</f>
        <v>112.150002</v>
      </c>
      <c r="D34" s="1">
        <f>Ford!E35</f>
        <v>13.53</v>
      </c>
      <c r="E34" s="1">
        <f>GM!E35</f>
        <v>29.41</v>
      </c>
      <c r="F34" s="1">
        <f>Oil!B34</f>
        <v>61.22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8">
        <f> Toyota!A36</f>
        <v>42275</v>
      </c>
      <c r="B35" s="1">
        <f> Toyota!E36</f>
        <v>115.220001</v>
      </c>
      <c r="C35" s="1">
        <f>Volks!E36</f>
        <v>107.300003</v>
      </c>
      <c r="D35" s="1">
        <f>Ford!E36</f>
        <v>13.12</v>
      </c>
      <c r="E35" s="1">
        <f>GM!E36</f>
        <v>28.559999</v>
      </c>
      <c r="F35" s="1">
        <f>Oil!B35</f>
        <v>60.93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8">
        <f> Toyota!A37</f>
        <v>42276</v>
      </c>
      <c r="B36" s="1">
        <f> Toyota!E37</f>
        <v>114.25</v>
      </c>
      <c r="C36" s="1">
        <f>Volks!E37</f>
        <v>99.300003</v>
      </c>
      <c r="D36" s="1">
        <f>Ford!E37</f>
        <v>13.15</v>
      </c>
      <c r="E36" s="1">
        <f>GM!E37</f>
        <v>29.15</v>
      </c>
      <c r="F36" s="1">
        <f>Oil!B36</f>
        <v>60.94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8">
        <f> Toyota!A38</f>
        <v>42277</v>
      </c>
      <c r="B37" s="1">
        <f> Toyota!E38</f>
        <v>117.279999</v>
      </c>
      <c r="C37" s="1">
        <f>Volks!E38</f>
        <v>95.199997</v>
      </c>
      <c r="D37" s="1">
        <f>Ford!E38</f>
        <v>13.57</v>
      </c>
      <c r="E37" s="1">
        <f>GM!E38</f>
        <v>30.02</v>
      </c>
      <c r="F37" s="1">
        <f>Oil!B37</f>
        <v>60.21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8">
        <f> Toyota!A39</f>
        <v>42278</v>
      </c>
      <c r="B38" s="1">
        <f> Toyota!E39</f>
        <v>118.339996</v>
      </c>
      <c r="C38" s="1">
        <f>Volks!E39</f>
        <v>97.75</v>
      </c>
      <c r="D38" s="1">
        <f>Ford!E39</f>
        <v>13.67</v>
      </c>
      <c r="E38" s="1">
        <f>GM!E39</f>
        <v>30.67</v>
      </c>
      <c r="F38" s="1">
        <f>Oil!B38</f>
        <v>60.07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8">
        <f> Toyota!A40</f>
        <v>42279</v>
      </c>
      <c r="B39" s="1">
        <f> Toyota!E40</f>
        <v>120.730003</v>
      </c>
      <c r="C39" s="1">
        <f>Volks!E40</f>
        <v>96.5</v>
      </c>
      <c r="D39" s="1">
        <f>Ford!E40</f>
        <v>13.99</v>
      </c>
      <c r="E39" s="1">
        <f>GM!E40</f>
        <v>31.73</v>
      </c>
      <c r="F39" s="1">
        <f>Oil!B39</f>
        <v>59.18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8">
        <f> Toyota!A41</f>
        <v>42282</v>
      </c>
      <c r="B40" s="1">
        <f> Toyota!E41</f>
        <v>122.32</v>
      </c>
      <c r="C40" s="1">
        <f>Volks!E41</f>
        <v>92.360001</v>
      </c>
      <c r="D40" s="1">
        <f>Ford!E41</f>
        <v>14.19</v>
      </c>
      <c r="E40" s="1">
        <f>GM!E41</f>
        <v>31.76</v>
      </c>
      <c r="F40" s="1">
        <f>Oil!B40</f>
        <v>58.76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8">
        <f> Toyota!A42</f>
        <v>42283</v>
      </c>
      <c r="B41" s="1">
        <f> Toyota!E42</f>
        <v>120.919998</v>
      </c>
      <c r="C41" s="1">
        <f>Volks!E42</f>
        <v>93.519997</v>
      </c>
      <c r="D41" s="1">
        <f>Ford!E42</f>
        <v>14.31</v>
      </c>
      <c r="E41" s="1">
        <f>GM!E42</f>
        <v>32.220001</v>
      </c>
      <c r="F41" s="1">
        <f>Oil!B41</f>
        <v>59.24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8">
        <f> Toyota!A43</f>
        <v>42284</v>
      </c>
      <c r="B42" s="1">
        <f> Toyota!E43</f>
        <v>122.709999</v>
      </c>
      <c r="C42" s="1">
        <f>Volks!E43</f>
        <v>97.089996</v>
      </c>
      <c r="D42" s="1">
        <f>Ford!E43</f>
        <v>14.75</v>
      </c>
      <c r="E42" s="1">
        <f>GM!E43</f>
        <v>33.049999</v>
      </c>
      <c r="F42" s="1">
        <f>Oil!B42</f>
        <v>59.02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8">
        <f> Toyota!A44</f>
        <v>42285</v>
      </c>
      <c r="B43" s="1">
        <f> Toyota!E44</f>
        <v>123.480003</v>
      </c>
      <c r="C43" s="1">
        <f>Volks!E44</f>
        <v>104</v>
      </c>
      <c r="D43" s="1">
        <f>Ford!E44</f>
        <v>14.99</v>
      </c>
      <c r="E43" s="1">
        <f>GM!E44</f>
        <v>33.43</v>
      </c>
      <c r="F43" s="1">
        <f>Oil!B43</f>
        <v>59.2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8">
        <f> Toyota!A45</f>
        <v>42286</v>
      </c>
      <c r="B44" s="1">
        <f> Toyota!E45</f>
        <v>122.599998</v>
      </c>
      <c r="C44" s="1">
        <f>Volks!E45</f>
        <v>103.5</v>
      </c>
      <c r="D44" s="1">
        <f>Ford!E45</f>
        <v>14.97</v>
      </c>
      <c r="E44" s="1">
        <f>GM!E45</f>
        <v>32.950001</v>
      </c>
      <c r="F44" s="1">
        <f>Oil!B44</f>
        <v>58.43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8">
        <f> Toyota!A46</f>
        <v>42289</v>
      </c>
      <c r="B45" s="1">
        <f> Toyota!E46</f>
        <v>123.110001</v>
      </c>
      <c r="C45" s="1">
        <f>Volks!E46</f>
        <v>106.599998</v>
      </c>
      <c r="D45" s="1">
        <f>Ford!E46</f>
        <v>14.98</v>
      </c>
      <c r="E45" s="1">
        <f>GM!E46</f>
        <v>33.02</v>
      </c>
      <c r="F45" s="1">
        <f>Oil!B45</f>
        <v>58.43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8">
        <f> Toyota!A47</f>
        <v>42290</v>
      </c>
      <c r="B46" s="1">
        <f> Toyota!E47</f>
        <v>121.07</v>
      </c>
      <c r="C46" s="1">
        <f>Volks!E47</f>
        <v>108.550003</v>
      </c>
      <c r="D46" s="1">
        <f>Ford!E47</f>
        <v>14.94</v>
      </c>
      <c r="E46" s="1">
        <f>GM!E47</f>
        <v>33.130001</v>
      </c>
      <c r="F46" s="1">
        <f>Oil!B46</f>
        <v>56.1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8">
        <f> Toyota!A48</f>
        <v>42291</v>
      </c>
      <c r="B47" s="1">
        <f> Toyota!E48</f>
        <v>120.050003</v>
      </c>
      <c r="C47" s="1">
        <f>Volks!E48</f>
        <v>106.300003</v>
      </c>
      <c r="D47" s="1">
        <f>Ford!E48</f>
        <v>15.01</v>
      </c>
      <c r="E47" s="1">
        <f>GM!E48</f>
        <v>33.330002</v>
      </c>
      <c r="F47" s="1">
        <f>Oil!B47</f>
        <v>55.96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8">
        <f> Toyota!A49</f>
        <v>42292</v>
      </c>
      <c r="B48" s="1">
        <f> Toyota!E49</f>
        <v>122.440002</v>
      </c>
      <c r="C48" s="1">
        <f>Volks!E49</f>
        <v>106.599998</v>
      </c>
      <c r="D48" s="1">
        <f>Ford!E49</f>
        <v>15.22</v>
      </c>
      <c r="E48" s="1">
        <f>GM!E49</f>
        <v>33.32</v>
      </c>
      <c r="F48" s="1">
        <f>Oil!B48</f>
        <v>55.17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8">
        <f> Toyota!A50</f>
        <v>42293</v>
      </c>
      <c r="B49" s="1">
        <f> Toyota!E50</f>
        <v>123.959999</v>
      </c>
      <c r="C49" s="1">
        <f>Volks!E50</f>
        <v>102.800003</v>
      </c>
      <c r="D49" s="1">
        <f>Ford!E50</f>
        <v>15.28</v>
      </c>
      <c r="E49" s="1">
        <f>GM!E50</f>
        <v>33.150002</v>
      </c>
      <c r="F49" s="1">
        <f>Oil!B49</f>
        <v>58.08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8">
        <f> Toyota!A51</f>
        <v>42296</v>
      </c>
      <c r="B50" s="1">
        <f> Toyota!E51</f>
        <v>123.550003</v>
      </c>
      <c r="C50" s="1">
        <f>Volks!E51</f>
        <v>100.599998</v>
      </c>
      <c r="D50" s="1">
        <f>Ford!E51</f>
        <v>15.36</v>
      </c>
      <c r="E50" s="1">
        <f>GM!E51</f>
        <v>33.240002</v>
      </c>
      <c r="F50" s="1">
        <f>Oil!B50</f>
        <v>58.11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8">
        <f> Toyota!A52</f>
        <v>42297</v>
      </c>
      <c r="B51" s="1">
        <f> Toyota!E52</f>
        <v>122.209999</v>
      </c>
      <c r="C51" s="1">
        <f>Volks!E52</f>
        <v>99.190002</v>
      </c>
      <c r="D51" s="1">
        <f>Ford!E52</f>
        <v>15.38</v>
      </c>
      <c r="E51" s="1">
        <f>GM!E52</f>
        <v>33.48</v>
      </c>
      <c r="F51" s="1">
        <f>Oil!B51</f>
        <v>58.41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8">
        <f> Toyota!A53</f>
        <v>42298</v>
      </c>
      <c r="B52" s="1">
        <f> Toyota!E53</f>
        <v>123.699997</v>
      </c>
      <c r="C52" s="1">
        <f>Volks!E53</f>
        <v>98.699997</v>
      </c>
      <c r="D52" s="1">
        <f>Ford!E53</f>
        <v>15.41</v>
      </c>
      <c r="E52" s="1">
        <f>GM!E53</f>
        <v>35.419998</v>
      </c>
      <c r="F52" s="1">
        <f>Oil!B52</f>
        <v>58.01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8">
        <f> Toyota!A54</f>
        <v>42299</v>
      </c>
      <c r="B53" s="1">
        <f> Toyota!E54</f>
        <v>125.230003</v>
      </c>
      <c r="C53" s="1">
        <f>Volks!E54</f>
        <v>100.400002</v>
      </c>
      <c r="D53" s="1">
        <f>Ford!E54</f>
        <v>15.58</v>
      </c>
      <c r="E53" s="1">
        <f>GM!E54</f>
        <v>35.419998</v>
      </c>
      <c r="F53" s="1">
        <f>Oil!B53</f>
        <v>57.77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8">
        <f> Toyota!A55</f>
        <v>42300</v>
      </c>
      <c r="B54" s="1">
        <f> Toyota!E55</f>
        <v>125.739998</v>
      </c>
      <c r="C54" s="1">
        <f>Volks!E55</f>
        <v>103.800003</v>
      </c>
      <c r="D54" s="1">
        <f>Ford!E55</f>
        <v>15.67</v>
      </c>
      <c r="E54" s="1">
        <f>GM!E55</f>
        <v>35.950001</v>
      </c>
      <c r="F54" s="1">
        <f>Oil!B54</f>
        <v>58.58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8">
        <f> Toyota!A56</f>
        <v>42303</v>
      </c>
      <c r="B55" s="1">
        <f> Toyota!E56</f>
        <v>125.330002</v>
      </c>
      <c r="C55" s="1">
        <f>Volks!E56</f>
        <v>107.699997</v>
      </c>
      <c r="D55" s="1">
        <f>Ford!E56</f>
        <v>15.68</v>
      </c>
      <c r="E55" s="1">
        <f>GM!E56</f>
        <v>35.669998</v>
      </c>
      <c r="F55" s="1">
        <f>Oil!B55</f>
        <v>57.11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8">
        <f> Toyota!A57</f>
        <v>42304</v>
      </c>
      <c r="B56" s="1">
        <f> Toyota!E57</f>
        <v>124.830002</v>
      </c>
      <c r="C56" s="1">
        <f>Volks!E57</f>
        <v>107</v>
      </c>
      <c r="D56" s="1">
        <f>Ford!E57</f>
        <v>14.89</v>
      </c>
      <c r="E56" s="1">
        <f>GM!E57</f>
        <v>34.970001</v>
      </c>
      <c r="F56" s="1">
        <f>Oil!B56</f>
        <v>55.21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8">
        <f> Toyota!A58</f>
        <v>42305</v>
      </c>
      <c r="B57" s="1">
        <f> Toyota!E58</f>
        <v>126.360001</v>
      </c>
      <c r="C57" s="1">
        <f>Volks!E58</f>
        <v>105.150002</v>
      </c>
      <c r="D57" s="1">
        <f>Ford!E58</f>
        <v>14.97</v>
      </c>
      <c r="E57" s="1">
        <f>GM!E58</f>
        <v>35.220001</v>
      </c>
      <c r="F57" s="1">
        <f>Oil!B57</f>
        <v>57.05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8">
        <f> Toyota!A59</f>
        <v>42306</v>
      </c>
      <c r="B58" s="1">
        <f> Toyota!E59</f>
        <v>123.239998</v>
      </c>
      <c r="C58" s="1">
        <f>Volks!E59</f>
        <v>109.349998</v>
      </c>
      <c r="D58" s="1">
        <f>Ford!E59</f>
        <v>14.73</v>
      </c>
      <c r="E58" s="1">
        <f>GM!E59</f>
        <v>34.75</v>
      </c>
      <c r="F58" s="1">
        <f>Oil!B58</f>
        <v>57.72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8">
        <f> Toyota!A60</f>
        <v>42307</v>
      </c>
      <c r="B59" s="1">
        <f> Toyota!E60</f>
        <v>122.620003</v>
      </c>
      <c r="C59" s="1">
        <f>Volks!E60</f>
        <v>108.400002</v>
      </c>
      <c r="D59" s="1">
        <f>Ford!E60</f>
        <v>14.81</v>
      </c>
      <c r="E59" s="1">
        <f>GM!E60</f>
        <v>34.91</v>
      </c>
      <c r="F59" s="1">
        <f>Oil!B59</f>
        <v>56.77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8">
        <f> Toyota!A61</f>
        <v>42310</v>
      </c>
      <c r="B60" s="1">
        <f> Toyota!E61</f>
        <v>123.300003</v>
      </c>
      <c r="C60" s="1">
        <f>Volks!E61</f>
        <v>109.300003</v>
      </c>
      <c r="D60" s="1">
        <f>Ford!E61</f>
        <v>14.75</v>
      </c>
      <c r="E60" s="1">
        <f>GM!E61</f>
        <v>35.57</v>
      </c>
      <c r="F60" s="1">
        <f>Oil!B60</f>
        <v>57.12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8">
        <f> Toyota!A62</f>
        <v>42311</v>
      </c>
      <c r="B61" s="1">
        <f> Toyota!E62</f>
        <v>123.389999</v>
      </c>
      <c r="C61" s="1">
        <f>Volks!E62</f>
        <v>112.699997</v>
      </c>
      <c r="D61" s="1">
        <f>Ford!E62</f>
        <v>14.81</v>
      </c>
      <c r="E61" s="1">
        <f>GM!E62</f>
        <v>35.779999</v>
      </c>
      <c r="F61" s="1">
        <f>Oil!B61</f>
        <v>56.8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8">
        <f> Toyota!A63</f>
        <v>42312</v>
      </c>
      <c r="B62" s="1">
        <f> Toyota!E63</f>
        <v>123.559998</v>
      </c>
      <c r="C62" s="1">
        <f>Volks!E63</f>
        <v>111</v>
      </c>
      <c r="D62" s="1">
        <f>Ford!E63</f>
        <v>14.65</v>
      </c>
      <c r="E62" s="1">
        <f>GM!E63</f>
        <v>35.419998</v>
      </c>
      <c r="F62" s="1">
        <f>Oil!B62</f>
        <v>56.86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8">
        <f> Toyota!A64</f>
        <v>42313</v>
      </c>
      <c r="B63" s="1">
        <f> Toyota!E64</f>
        <v>124.860001</v>
      </c>
      <c r="C63" s="1">
        <f>Volks!E64</f>
        <v>100.449997</v>
      </c>
      <c r="D63" s="1">
        <f>Ford!E64</f>
        <v>14.57</v>
      </c>
      <c r="E63" s="1">
        <f>GM!E64</f>
        <v>35.439999</v>
      </c>
      <c r="F63" s="1">
        <f>Oil!B63</f>
        <v>57.24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8">
        <f> Toyota!A65</f>
        <v>42314</v>
      </c>
      <c r="B64" s="1">
        <f> Toyota!E65</f>
        <v>122.919998</v>
      </c>
      <c r="C64" s="1">
        <f>Volks!E65</f>
        <v>97.5</v>
      </c>
      <c r="D64" s="1">
        <f>Ford!E65</f>
        <v>14.52</v>
      </c>
      <c r="E64" s="1">
        <f>GM!E65</f>
        <v>35.75</v>
      </c>
      <c r="F64" s="1">
        <f>Oil!B64</f>
        <v>57.15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8">
        <f> Toyota!A66</f>
        <v>42317</v>
      </c>
      <c r="B65" s="1">
        <f> Toyota!E66</f>
        <v>122.220001</v>
      </c>
      <c r="C65" s="1">
        <f>Volks!E66</f>
        <v>97.18</v>
      </c>
      <c r="D65" s="1">
        <f>Ford!E66</f>
        <v>14.33</v>
      </c>
      <c r="E65" s="1">
        <f>GM!E66</f>
        <v>35.669998</v>
      </c>
      <c r="F65" s="1">
        <f>Oil!B65</f>
        <v>56.35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8">
        <f> Toyota!A67</f>
        <v>42318</v>
      </c>
      <c r="B66" s="1">
        <f> Toyota!E67</f>
        <v>123.589996</v>
      </c>
      <c r="C66" s="1">
        <f>Volks!E67</f>
        <v>96</v>
      </c>
      <c r="D66" s="1">
        <f>Ford!E67</f>
        <v>14.28</v>
      </c>
      <c r="E66" s="1">
        <f>GM!E67</f>
        <v>35.619999</v>
      </c>
      <c r="F66" s="1">
        <f>Oil!B66</f>
        <v>57.23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8">
        <f> Toyota!A68</f>
        <v>42319</v>
      </c>
      <c r="B67" s="1">
        <f> Toyota!E68</f>
        <v>123.230003</v>
      </c>
      <c r="C67" s="1">
        <f>Volks!E68</f>
        <v>95.580002</v>
      </c>
      <c r="D67" s="1">
        <f>Ford!E68</f>
        <v>14.31</v>
      </c>
      <c r="E67" s="1">
        <f>GM!E68</f>
        <v>35.549999</v>
      </c>
      <c r="F67" s="1">
        <f>Oil!B67</f>
        <v>56.54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8">
        <f> Toyota!A69</f>
        <v>42320</v>
      </c>
      <c r="B68" s="1">
        <f> Toyota!E69</f>
        <v>121.730003</v>
      </c>
      <c r="C68" s="1">
        <f>Volks!E69</f>
        <v>96.169998</v>
      </c>
      <c r="D68" s="1">
        <f>Ford!E69</f>
        <v>14.04</v>
      </c>
      <c r="E68" s="1">
        <f>GM!E69</f>
        <v>35.09</v>
      </c>
      <c r="F68" s="1">
        <f>Oil!B68</f>
        <v>56.2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8">
        <f> Toyota!A70</f>
        <v>42321</v>
      </c>
      <c r="B69" s="1">
        <f> Toyota!E70</f>
        <v>121.269997</v>
      </c>
      <c r="C69" s="1">
        <f>Volks!E70</f>
        <v>95.389999</v>
      </c>
      <c r="D69" s="1">
        <f>Ford!E70</f>
        <v>13.92</v>
      </c>
      <c r="E69" s="1">
        <f>GM!E70</f>
        <v>34.310001</v>
      </c>
      <c r="F69" s="1">
        <f>Oil!B69</f>
        <v>54.18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8">
        <f> Toyota!A71</f>
        <v>42324</v>
      </c>
      <c r="B70" s="1">
        <f> Toyota!E71</f>
        <v>122.040001</v>
      </c>
      <c r="C70" s="1">
        <f>Volks!E71</f>
        <v>96.349998</v>
      </c>
      <c r="D70" s="1">
        <f>Ford!E71</f>
        <v>14.04</v>
      </c>
      <c r="E70" s="1">
        <f>GM!E71</f>
        <v>35.169998</v>
      </c>
      <c r="F70" s="1">
        <f>Oil!B70</f>
        <v>55.06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8">
        <f> Toyota!A72</f>
        <v>42325</v>
      </c>
      <c r="B71" s="1">
        <f> Toyota!E72</f>
        <v>123.150002</v>
      </c>
      <c r="C71" s="1">
        <f>Volks!E72</f>
        <v>97.459999</v>
      </c>
      <c r="D71" s="1">
        <f>Ford!E72</f>
        <v>14.15</v>
      </c>
      <c r="E71" s="1">
        <f>GM!E72</f>
        <v>35.209999</v>
      </c>
      <c r="F71" s="1">
        <f>Oil!B71</f>
        <v>55.54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8">
        <f> Toyota!A73</f>
        <v>42326</v>
      </c>
      <c r="B72" s="1">
        <f> Toyota!E73</f>
        <v>124.910004</v>
      </c>
      <c r="C72" s="1">
        <f>Volks!E73</f>
        <v>98.639999</v>
      </c>
      <c r="D72" s="1">
        <f>Ford!E73</f>
        <v>14.46</v>
      </c>
      <c r="E72" s="1">
        <f>GM!E73</f>
        <v>36.459999</v>
      </c>
      <c r="F72" s="1">
        <f>Oil!B72</f>
        <v>55.81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8">
        <f> Toyota!A74</f>
        <v>42327</v>
      </c>
      <c r="B73" s="1">
        <f> Toyota!E74</f>
        <v>123.889999</v>
      </c>
      <c r="C73" s="1">
        <f>Volks!E74</f>
        <v>101.400002</v>
      </c>
      <c r="D73" s="1">
        <f>Ford!E74</f>
        <v>14.57</v>
      </c>
      <c r="E73" s="1">
        <f>GM!E74</f>
        <v>36.139999</v>
      </c>
      <c r="F73" s="1">
        <f>Oil!B73</f>
        <v>56.66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8">
        <f> Toyota!A75</f>
        <v>42328</v>
      </c>
      <c r="B74" s="1">
        <f> Toyota!E75</f>
        <v>123.669998</v>
      </c>
      <c r="C74" s="1">
        <f>Volks!E75</f>
        <v>105.849998</v>
      </c>
      <c r="D74" s="1">
        <f>Ford!E75</f>
        <v>14.6</v>
      </c>
      <c r="E74" s="1">
        <f>GM!E75</f>
        <v>36.34</v>
      </c>
      <c r="F74" s="1">
        <f>Oil!B74</f>
        <v>56.23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8">
        <f> Toyota!A76</f>
        <v>42331</v>
      </c>
      <c r="B75" s="1">
        <f> Toyota!E76</f>
        <v>123.120003</v>
      </c>
      <c r="C75" s="1">
        <f>Volks!E76</f>
        <v>108.449997</v>
      </c>
      <c r="D75" s="1">
        <f>Ford!E76</f>
        <v>14.55</v>
      </c>
      <c r="E75" s="1">
        <f>GM!E76</f>
        <v>36.080002</v>
      </c>
      <c r="F75" s="1">
        <f>Oil!B75</f>
        <v>55.97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8">
        <f> Toyota!A77</f>
        <v>42332</v>
      </c>
      <c r="B76" s="1">
        <f> Toyota!E77</f>
        <v>124.019997</v>
      </c>
      <c r="C76" s="1">
        <f>Volks!E77</f>
        <v>109.900002</v>
      </c>
      <c r="D76" s="1">
        <f>Ford!E77</f>
        <v>14.55</v>
      </c>
      <c r="E76" s="1">
        <f>GM!E77</f>
        <v>36.220001</v>
      </c>
      <c r="F76" s="1">
        <f>Oil!B76</f>
        <v>54.16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8">
        <f> Toyota!A78</f>
        <v>42333</v>
      </c>
      <c r="B77" s="1">
        <f> Toyota!E78</f>
        <v>123.860001</v>
      </c>
      <c r="C77" s="1">
        <f>Volks!E78</f>
        <v>115.900002</v>
      </c>
      <c r="D77" s="1">
        <f>Ford!E78</f>
        <v>14.55</v>
      </c>
      <c r="E77" s="1">
        <f>GM!E78</f>
        <v>36.34</v>
      </c>
      <c r="F77" s="1">
        <f>Oil!B77</f>
        <v>53.31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8">
        <f> Toyota!A79</f>
        <v>42335</v>
      </c>
      <c r="B78" s="1">
        <f> Toyota!E79</f>
        <v>124.370003</v>
      </c>
      <c r="C78" s="1">
        <f>Volks!E79</f>
        <v>120.349998</v>
      </c>
      <c r="D78" s="1">
        <f>Ford!E79</f>
        <v>14.53</v>
      </c>
      <c r="E78" s="1">
        <f>GM!E79</f>
        <v>36.369999</v>
      </c>
      <c r="F78" s="1">
        <f>Oil!B78</f>
        <v>53.78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8">
        <f> Toyota!A80</f>
        <v>42338</v>
      </c>
      <c r="B79" s="1">
        <f> Toyota!E80</f>
        <v>124.419998</v>
      </c>
      <c r="C79" s="1">
        <f>Volks!E80</f>
        <v>124.599998</v>
      </c>
      <c r="D79" s="1">
        <f>Ford!E80</f>
        <v>14.33</v>
      </c>
      <c r="E79" s="1">
        <f>GM!E80</f>
        <v>36.200001</v>
      </c>
      <c r="F79" s="1">
        <f>Oil!B79</f>
        <v>53.93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8">
        <f> Toyota!A81</f>
        <v>42339</v>
      </c>
      <c r="B80" s="1">
        <f> Toyota!E81</f>
        <v>125.919998</v>
      </c>
      <c r="C80" s="1">
        <f>Volks!E81</f>
        <v>123.849998</v>
      </c>
      <c r="D80" s="1">
        <f>Ford!E81</f>
        <v>14.56</v>
      </c>
      <c r="E80" s="1">
        <f>GM!E81</f>
        <v>36.259998</v>
      </c>
      <c r="F80" s="1">
        <f>Oil!B80</f>
        <v>53.36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8">
        <f> Toyota!A82</f>
        <v>42340</v>
      </c>
      <c r="B81" s="1">
        <f> Toyota!E82</f>
        <v>125.739998</v>
      </c>
      <c r="C81" s="1">
        <f>Volks!E82</f>
        <v>131.550003</v>
      </c>
      <c r="D81" s="1">
        <f>Ford!E82</f>
        <v>14.26</v>
      </c>
      <c r="E81" s="1">
        <f>GM!E82</f>
        <v>35.73</v>
      </c>
      <c r="F81" s="1">
        <f>Oil!B81</f>
        <v>52.81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8">
        <f> Toyota!A83</f>
        <v>42341</v>
      </c>
      <c r="B82" s="1">
        <f> Toyota!E83</f>
        <v>124.720001</v>
      </c>
      <c r="C82" s="1">
        <f>Volks!E83</f>
        <v>130.149994</v>
      </c>
      <c r="D82" s="1">
        <f>Ford!E83</f>
        <v>13.98</v>
      </c>
      <c r="E82" s="1">
        <f>GM!E83</f>
        <v>35.470001</v>
      </c>
      <c r="F82" s="1">
        <f>Oil!B82</f>
        <v>53.59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8">
        <f> Toyota!A84</f>
        <v>42342</v>
      </c>
      <c r="B83" s="1">
        <f> Toyota!E84</f>
        <v>125.900002</v>
      </c>
      <c r="C83" s="1">
        <f>Volks!E84</f>
        <v>126.949997</v>
      </c>
      <c r="D83" s="1">
        <f>Ford!E84</f>
        <v>14.2</v>
      </c>
      <c r="E83" s="1">
        <f>GM!E84</f>
        <v>36.25</v>
      </c>
      <c r="F83" s="1">
        <f>Oil!B83</f>
        <v>54.7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8">
        <f> Toyota!A85</f>
        <v>42345</v>
      </c>
      <c r="B84" s="1">
        <f> Toyota!E85</f>
        <v>125.150002</v>
      </c>
      <c r="C84" s="1">
        <f>Volks!E85</f>
        <v>125.650002</v>
      </c>
      <c r="D84" s="1">
        <f>Ford!E85</f>
        <v>14.12</v>
      </c>
      <c r="E84" s="1">
        <f>GM!E85</f>
        <v>36.130001</v>
      </c>
      <c r="F84" s="1">
        <f>Oil!B84</f>
        <v>53.55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8">
        <f> Toyota!A86</f>
        <v>42346</v>
      </c>
      <c r="B85" s="1">
        <f> Toyota!E86</f>
        <v>122.519997</v>
      </c>
      <c r="C85" s="1">
        <f>Volks!E86</f>
        <v>126.900002</v>
      </c>
      <c r="D85" s="1">
        <f>Ford!E86</f>
        <v>13.97</v>
      </c>
      <c r="E85" s="1">
        <f>GM!E86</f>
        <v>35.48</v>
      </c>
      <c r="F85" s="1">
        <f>Oil!B85</f>
        <v>52.59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8">
        <f> Toyota!A87</f>
        <v>42347</v>
      </c>
      <c r="B86" s="1">
        <f> Toyota!E87</f>
        <v>123.900002</v>
      </c>
      <c r="C86" s="1">
        <f>Volks!E87</f>
        <v>127.099998</v>
      </c>
      <c r="D86" s="1">
        <f>Ford!E87</f>
        <v>13.89</v>
      </c>
      <c r="E86" s="1">
        <f>GM!E87</f>
        <v>35.450001</v>
      </c>
      <c r="F86" s="1">
        <f>Oil!B86</f>
        <v>52.63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8">
        <f> Toyota!A88</f>
        <v>42348</v>
      </c>
      <c r="B87" s="1">
        <f> Toyota!E88</f>
        <v>124.889999</v>
      </c>
      <c r="C87" s="1">
        <f>Volks!E88</f>
        <v>124.050003</v>
      </c>
      <c r="D87" s="1">
        <f>Ford!E88</f>
        <v>13.96</v>
      </c>
      <c r="E87" s="1">
        <f>GM!E88</f>
        <v>35.630001</v>
      </c>
      <c r="F87" s="1">
        <f>Oil!B87</f>
        <v>52.75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8">
        <f> Toyota!A89</f>
        <v>42349</v>
      </c>
      <c r="B88" s="1">
        <f> Toyota!E89</f>
        <v>123.669998</v>
      </c>
      <c r="C88" s="1">
        <f>Volks!E89</f>
        <v>131.75</v>
      </c>
      <c r="D88" s="1">
        <f>Ford!E89</f>
        <v>13.64</v>
      </c>
      <c r="E88" s="1">
        <f>GM!E89</f>
        <v>34.549999</v>
      </c>
      <c r="F88" s="1">
        <f>Oil!B88</f>
        <v>52.81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8">
        <f> Toyota!A90</f>
        <v>42352</v>
      </c>
      <c r="B89" s="1">
        <f> Toyota!E90</f>
        <v>122.5</v>
      </c>
      <c r="C89" s="1">
        <f>Volks!E90</f>
        <v>133.25</v>
      </c>
      <c r="D89" s="1">
        <f>Ford!E90</f>
        <v>13.62</v>
      </c>
      <c r="E89" s="1">
        <f>GM!E90</f>
        <v>34.389999</v>
      </c>
      <c r="F89" s="1">
        <f>Oil!B89</f>
        <v>52.45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8">
        <f> Toyota!A91</f>
        <v>42353</v>
      </c>
      <c r="B90" s="1">
        <f> Toyota!E91</f>
        <v>122.169998</v>
      </c>
      <c r="C90" s="1">
        <f>Volks!E91</f>
        <v>128.550003</v>
      </c>
      <c r="D90" s="1">
        <f>Ford!E91</f>
        <v>13.87</v>
      </c>
      <c r="E90" s="1">
        <f>GM!E91</f>
        <v>34.540001</v>
      </c>
      <c r="F90" s="1">
        <f>Oil!B90</f>
        <v>52.64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8">
        <f> Toyota!A92</f>
        <v>42354</v>
      </c>
      <c r="B91" s="1">
        <f> Toyota!E92</f>
        <v>126.660004</v>
      </c>
      <c r="C91" s="1">
        <f>Volks!E92</f>
        <v>123.25</v>
      </c>
      <c r="D91" s="1">
        <f>Ford!E92</f>
        <v>14.36</v>
      </c>
      <c r="E91" s="1">
        <f>GM!E92</f>
        <v>35.139999</v>
      </c>
      <c r="F91" s="1">
        <f>Oil!B91</f>
        <v>53.62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8">
        <f> Toyota!A93</f>
        <v>42355</v>
      </c>
      <c r="B92" s="1">
        <f> Toyota!E93</f>
        <v>124.800003</v>
      </c>
      <c r="C92" s="1">
        <f>Volks!E93</f>
        <v>125.400002</v>
      </c>
      <c r="D92" s="1">
        <f>Ford!E93</f>
        <v>13.98</v>
      </c>
      <c r="E92" s="1">
        <f>GM!E93</f>
        <v>34.110001</v>
      </c>
      <c r="F92" s="1">
        <f>Oil!B92</f>
        <v>54.07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8">
        <f> Toyota!A94</f>
        <v>42356</v>
      </c>
      <c r="B93" s="1">
        <f> Toyota!E94</f>
        <v>124.389999</v>
      </c>
      <c r="C93" s="1">
        <f>Volks!E94</f>
        <v>125.5</v>
      </c>
      <c r="D93" s="1">
        <f>Ford!E94</f>
        <v>13.8</v>
      </c>
      <c r="E93" s="1">
        <f>GM!E94</f>
        <v>33.669998</v>
      </c>
      <c r="F93" s="1">
        <f>Oil!B93</f>
        <v>55.91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8">
        <f> Toyota!A95</f>
        <v>42359</v>
      </c>
      <c r="B94" s="1">
        <f> Toyota!E95</f>
        <v>124.650002</v>
      </c>
      <c r="C94" s="1">
        <f>Volks!E95</f>
        <v>130.850006</v>
      </c>
      <c r="D94" s="1">
        <f>Ford!E95</f>
        <v>13.73</v>
      </c>
      <c r="E94" s="1">
        <f>GM!E95</f>
        <v>33.830002</v>
      </c>
      <c r="F94" s="1">
        <f>Oil!B94</f>
        <v>56.41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8">
        <f> Toyota!A96</f>
        <v>42360</v>
      </c>
      <c r="B95" s="1">
        <f> Toyota!E96</f>
        <v>125.580002</v>
      </c>
      <c r="C95" s="1">
        <f>Volks!E96</f>
        <v>130</v>
      </c>
      <c r="D95" s="1">
        <f>Ford!E96</f>
        <v>14.2</v>
      </c>
      <c r="E95" s="1">
        <f>GM!E96</f>
        <v>34.290001</v>
      </c>
      <c r="F95" s="1">
        <f>Oil!B95</f>
        <v>56.49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8">
        <f> Toyota!A97</f>
        <v>42361</v>
      </c>
      <c r="B96" s="1">
        <f> Toyota!E97</f>
        <v>127.150002</v>
      </c>
      <c r="C96" s="1">
        <f>Volks!E97</f>
        <v>130.449997</v>
      </c>
      <c r="D96" s="1">
        <f>Ford!E97</f>
        <v>14.36</v>
      </c>
      <c r="E96" s="1">
        <f>GM!E97</f>
        <v>34.779999</v>
      </c>
      <c r="F96" s="1">
        <f>Oil!B96</f>
        <v>57.29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8">
        <f> Toyota!A98</f>
        <v>42362</v>
      </c>
      <c r="B97" s="1">
        <f> Toyota!E98</f>
        <v>125.769997</v>
      </c>
      <c r="C97" s="1">
        <f>Volks!E98</f>
        <v>132.100006</v>
      </c>
      <c r="D97" s="1">
        <f>Ford!E98</f>
        <v>14.31</v>
      </c>
      <c r="E97" s="1">
        <f>GM!E98</f>
        <v>34.599998</v>
      </c>
      <c r="F97" s="1">
        <f>Oil!B97</f>
        <v>58.64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8">
        <f> Toyota!A99</f>
        <v>42366</v>
      </c>
      <c r="B98" s="1">
        <f> Toyota!E99</f>
        <v>124.470001</v>
      </c>
      <c r="C98" s="1">
        <f>Volks!E99</f>
        <v>135.050003</v>
      </c>
      <c r="D98" s="1">
        <f>Ford!E99</f>
        <v>14.18</v>
      </c>
      <c r="E98" s="1">
        <f>GM!E99</f>
        <v>34.509998</v>
      </c>
      <c r="F98" s="1">
        <f>Oil!B98</f>
        <v>58.09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8">
        <f> Toyota!A100</f>
        <v>42367</v>
      </c>
      <c r="B99" s="1">
        <f> Toyota!E100</f>
        <v>124.760002</v>
      </c>
      <c r="C99" s="1">
        <f>Volks!E100</f>
        <v>135.050003</v>
      </c>
      <c r="D99" s="1">
        <f>Ford!E100</f>
        <v>14.23</v>
      </c>
      <c r="E99" s="1">
        <f>GM!E100</f>
        <v>34.5</v>
      </c>
      <c r="F99" s="1">
        <f>Oil!B99</f>
        <v>58.13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8">
        <f> Toyota!A101</f>
        <v>42368</v>
      </c>
      <c r="B100" s="1">
        <f> Toyota!E101</f>
        <v>123.220001</v>
      </c>
      <c r="C100" s="1">
        <f>Volks!E101</f>
        <v>133.149994</v>
      </c>
      <c r="D100" s="1">
        <f>Ford!E101</f>
        <v>14.17</v>
      </c>
      <c r="E100" s="1">
        <f>GM!E101</f>
        <v>34.330002</v>
      </c>
      <c r="F100" s="1">
        <f>Oil!B100</f>
        <v>58.11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8">
        <f> Toyota!A102</f>
        <v>42369</v>
      </c>
      <c r="B101" s="1">
        <f> Toyota!E102</f>
        <v>123.040001</v>
      </c>
      <c r="C101" s="1">
        <f>Volks!E102</f>
        <v>135.350006</v>
      </c>
      <c r="D101" s="1">
        <f>Ford!E102</f>
        <v>14.09</v>
      </c>
      <c r="E101" s="1">
        <f>GM!E102</f>
        <v>34.009998</v>
      </c>
      <c r="F101" s="1">
        <f>Oil!B101</f>
        <v>59.34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8">
        <f> Toyota!A103</f>
        <v>42373</v>
      </c>
      <c r="B102" s="1">
        <f> Toyota!E103</f>
        <v>121.459999</v>
      </c>
      <c r="C102" s="1">
        <f>Volks!E103</f>
        <v>133.75</v>
      </c>
      <c r="D102" s="1">
        <f>Ford!E103</f>
        <v>13.97</v>
      </c>
      <c r="E102" s="1">
        <f>GM!E103</f>
        <v>33.310001</v>
      </c>
      <c r="F102" s="1">
        <f>Oil!B102</f>
        <v>62.9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8">
        <f> Toyota!A104</f>
        <v>42374</v>
      </c>
      <c r="B103" s="1">
        <f> Toyota!E104</f>
        <v>121.139999</v>
      </c>
      <c r="C103" s="1">
        <f>Volks!E104</f>
        <v>126.400002</v>
      </c>
      <c r="D103" s="1">
        <f>Ford!E104</f>
        <v>13.72</v>
      </c>
      <c r="E103" s="1">
        <f>GM!E104</f>
        <v>32.43</v>
      </c>
      <c r="F103" s="1">
        <f>Oil!B103</f>
        <v>54.85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8">
        <f> Toyota!A105</f>
        <v>42375</v>
      </c>
      <c r="B104" s="1">
        <f> Toyota!E105</f>
        <v>118.379997</v>
      </c>
      <c r="C104" s="1">
        <f>Volks!E105</f>
        <v>121.400002</v>
      </c>
      <c r="D104" s="1">
        <f>Ford!E105</f>
        <v>13.11</v>
      </c>
      <c r="E104" s="1">
        <f>GM!E105</f>
        <v>31.27</v>
      </c>
      <c r="F104" s="1">
        <f>Oil!B104</f>
        <v>55.09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8">
        <f> Toyota!A106</f>
        <v>42376</v>
      </c>
      <c r="B105" s="1">
        <f> Toyota!E106</f>
        <v>115.57</v>
      </c>
      <c r="C105" s="1">
        <f>Volks!E106</f>
        <v>118.900002</v>
      </c>
      <c r="D105" s="1">
        <f>Ford!E106</f>
        <v>12.7</v>
      </c>
      <c r="E105" s="1">
        <f>GM!E106</f>
        <v>29.99</v>
      </c>
      <c r="F105" s="1">
        <f>Oil!B105</f>
        <v>55.75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8">
        <f> Toyota!A107</f>
        <v>42377</v>
      </c>
      <c r="B106" s="1">
        <f> Toyota!E107</f>
        <v>113.059998</v>
      </c>
      <c r="C106" s="1">
        <f>Volks!E107</f>
        <v>115</v>
      </c>
      <c r="D106" s="1">
        <f>Ford!E107</f>
        <v>12.54</v>
      </c>
      <c r="E106" s="1">
        <f>GM!E107</f>
        <v>29.530001</v>
      </c>
      <c r="F106" s="1">
        <f>Oil!B106</f>
        <v>57.4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8">
        <f> Toyota!A108</f>
        <v>42380</v>
      </c>
      <c r="B107" s="1">
        <f> Toyota!E108</f>
        <v>114.809998</v>
      </c>
      <c r="C107" s="1">
        <f>Volks!E108</f>
        <v>115.099998</v>
      </c>
      <c r="D107" s="1">
        <f>Ford!E108</f>
        <v>12.77</v>
      </c>
      <c r="E107" s="1">
        <f>GM!E108</f>
        <v>30.25</v>
      </c>
      <c r="F107" s="1">
        <f>Oil!B107</f>
        <v>57.85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8">
        <f> Toyota!A109</f>
        <v>42381</v>
      </c>
      <c r="B108" s="1">
        <f> Toyota!E109</f>
        <v>115.830002</v>
      </c>
      <c r="C108" s="1">
        <f>Volks!E109</f>
        <v>117.050003</v>
      </c>
      <c r="D108" s="1">
        <f>Ford!E109</f>
        <v>12.85</v>
      </c>
      <c r="E108" s="1">
        <f>GM!E109</f>
        <v>30.299999</v>
      </c>
      <c r="F108" s="1">
        <f>Oil!B108</f>
        <v>56.52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8">
        <f> Toyota!A110</f>
        <v>42382</v>
      </c>
      <c r="B109" s="1">
        <f> Toyota!E110</f>
        <v>114.989998</v>
      </c>
      <c r="C109" s="1">
        <f>Volks!E110</f>
        <v>120.949997</v>
      </c>
      <c r="D109" s="1">
        <f>Ford!E110</f>
        <v>12.2</v>
      </c>
      <c r="E109" s="1">
        <f>GM!E110</f>
        <v>30.49</v>
      </c>
      <c r="F109" s="1">
        <f>Oil!B109</f>
        <v>56.3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8">
        <f> Toyota!A111</f>
        <v>42383</v>
      </c>
      <c r="B110" s="1">
        <f> Toyota!E111</f>
        <v>116.290001</v>
      </c>
      <c r="C110" s="1">
        <f>Volks!E111</f>
        <v>120.5</v>
      </c>
      <c r="D110" s="1">
        <f>Ford!E111</f>
        <v>12.19</v>
      </c>
      <c r="E110" s="1">
        <f>GM!E111</f>
        <v>30.299999</v>
      </c>
      <c r="F110" s="1">
        <f>Oil!B110</f>
        <v>56.26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8">
        <f> Toyota!A112</f>
        <v>42384</v>
      </c>
      <c r="B111" s="1">
        <f> Toyota!E112</f>
        <v>112.599998</v>
      </c>
      <c r="C111" s="1">
        <f>Volks!E112</f>
        <v>116</v>
      </c>
      <c r="D111" s="1">
        <f>Ford!E112</f>
        <v>11.97</v>
      </c>
      <c r="E111" s="1">
        <f>GM!E112</f>
        <v>29.57</v>
      </c>
      <c r="F111" s="1">
        <f>Oil!B111</f>
        <v>53.94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8">
        <f> Toyota!A113</f>
        <v>42388</v>
      </c>
      <c r="B112" s="1">
        <f> Toyota!E113</f>
        <v>115.019997</v>
      </c>
      <c r="C112" s="1">
        <f>Volks!E113</f>
        <v>111.900002</v>
      </c>
      <c r="D112" s="1">
        <f>Ford!E113</f>
        <v>11.95</v>
      </c>
      <c r="E112" s="1">
        <f>GM!E113</f>
        <v>29.4</v>
      </c>
      <c r="F112" s="1">
        <f>Oil!B112</f>
        <v>54.66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8">
        <f> Toyota!A114</f>
        <v>42389</v>
      </c>
      <c r="B113" s="1">
        <f> Toyota!E114</f>
        <v>111.510002</v>
      </c>
      <c r="C113" s="1">
        <f>Volks!E114</f>
        <v>110.349998</v>
      </c>
      <c r="D113" s="1">
        <f>Ford!E114</f>
        <v>11.9</v>
      </c>
      <c r="E113" s="1">
        <f>GM!E114</f>
        <v>29.42</v>
      </c>
      <c r="F113" s="1">
        <f>Oil!B113</f>
        <v>54.8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8">
        <f> Toyota!A115</f>
        <v>42390</v>
      </c>
      <c r="B114" s="1">
        <f> Toyota!E115</f>
        <v>111.099998</v>
      </c>
      <c r="C114" s="1">
        <f>Volks!E115</f>
        <v>110.099998</v>
      </c>
      <c r="D114" s="1">
        <f>Ford!E115</f>
        <v>12.01</v>
      </c>
      <c r="E114" s="1">
        <f>GM!E115</f>
        <v>29.549999</v>
      </c>
      <c r="F114" s="1">
        <f>Oil!B114</f>
        <v>55.1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8">
        <f> Toyota!A116</f>
        <v>42391</v>
      </c>
      <c r="B115" s="1">
        <f> Toyota!E116</f>
        <v>115.949997</v>
      </c>
      <c r="C115" s="1">
        <f>Volks!E116</f>
        <v>104.599998</v>
      </c>
      <c r="D115" s="1">
        <f>Ford!E116</f>
        <v>12.14</v>
      </c>
      <c r="E115" s="1">
        <f>GM!E116</f>
        <v>29.280001</v>
      </c>
      <c r="F115" s="1">
        <f>Oil!B115</f>
        <v>56.71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8">
        <f> Toyota!A117</f>
        <v>42394</v>
      </c>
      <c r="B116" s="1">
        <f> Toyota!E117</f>
        <v>113.410004</v>
      </c>
      <c r="C116" s="1">
        <f>Volks!E117</f>
        <v>110.400002</v>
      </c>
      <c r="D116" s="1">
        <f>Ford!E117</f>
        <v>11.98</v>
      </c>
      <c r="E116" s="1">
        <f>GM!E117</f>
        <v>29.23</v>
      </c>
      <c r="F116" s="1">
        <f>Oil!B116</f>
        <v>55.78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8">
        <f> Toyota!A118</f>
        <v>42395</v>
      </c>
      <c r="B117" s="1">
        <f> Toyota!E118</f>
        <v>114.349998</v>
      </c>
      <c r="C117" s="1">
        <f>Volks!E118</f>
        <v>112.949997</v>
      </c>
      <c r="D117" s="1">
        <f>Ford!E118</f>
        <v>12.26</v>
      </c>
      <c r="E117" s="1">
        <f>GM!E118</f>
        <v>29.65</v>
      </c>
      <c r="F117" s="1">
        <f>Oil!B117</f>
        <v>54.93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8">
        <f> Toyota!A119</f>
        <v>42396</v>
      </c>
      <c r="B118" s="1">
        <f> Toyota!E119</f>
        <v>115.32</v>
      </c>
      <c r="C118" s="1">
        <f>Volks!E119</f>
        <v>110.75</v>
      </c>
      <c r="D118" s="1">
        <f>Ford!E119</f>
        <v>11.85</v>
      </c>
      <c r="E118" s="1">
        <f>GM!E119</f>
        <v>29.209999</v>
      </c>
      <c r="F118" s="1">
        <f>Oil!B118</f>
        <v>53.64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8">
        <f> Toyota!A120</f>
        <v>42397</v>
      </c>
      <c r="B119" s="1">
        <f> Toyota!E120</f>
        <v>116.120003</v>
      </c>
      <c r="C119" s="1">
        <f>Volks!E120</f>
        <v>112.300003</v>
      </c>
      <c r="D119" s="1">
        <f>Ford!E120</f>
        <v>11.71</v>
      </c>
      <c r="E119" s="1">
        <f>GM!E120</f>
        <v>29.02</v>
      </c>
      <c r="F119" s="1">
        <f>Oil!B119</f>
        <v>54.17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8">
        <f> Toyota!A121</f>
        <v>42398</v>
      </c>
      <c r="B120" s="1">
        <f> Toyota!E121</f>
        <v>120.029999</v>
      </c>
      <c r="C120" s="1">
        <f>Volks!E121</f>
        <v>111.849998</v>
      </c>
      <c r="D120" s="1">
        <f>Ford!E121</f>
        <v>11.94</v>
      </c>
      <c r="E120" s="1">
        <f>GM!E121</f>
        <v>29.639999</v>
      </c>
      <c r="F120" s="1">
        <f>Oil!B120</f>
        <v>55.35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8">
        <f> Toyota!A122</f>
        <v>42401</v>
      </c>
      <c r="B121" s="1">
        <f> Toyota!E122</f>
        <v>120.400002</v>
      </c>
      <c r="C121" s="1">
        <f>Volks!E122</f>
        <v>108.650002</v>
      </c>
      <c r="D121" s="1">
        <f>Ford!E122</f>
        <v>12.07</v>
      </c>
      <c r="E121" s="1">
        <f>GM!E122</f>
        <v>30.110001</v>
      </c>
      <c r="F121" s="1">
        <f>Oil!B121</f>
        <v>55.68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8">
        <f> Toyota!A123</f>
        <v>42402</v>
      </c>
      <c r="B122" s="1">
        <f> Toyota!E123</f>
        <v>119</v>
      </c>
      <c r="C122" s="1">
        <f>Volks!E123</f>
        <v>106.900002</v>
      </c>
      <c r="D122" s="1">
        <f>Ford!E123</f>
        <v>11.51</v>
      </c>
      <c r="E122" s="1">
        <f>GM!E123</f>
        <v>29.65</v>
      </c>
      <c r="F122" s="1">
        <f>Oil!B122</f>
        <v>56.34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8">
        <f> Toyota!A124</f>
        <v>42403</v>
      </c>
      <c r="B123" s="1">
        <f> Toyota!E124</f>
        <v>114.989998</v>
      </c>
      <c r="C123" s="1">
        <f>Volks!E124</f>
        <v>105.900002</v>
      </c>
      <c r="D123" s="1">
        <f>Ford!E124</f>
        <v>11.46</v>
      </c>
      <c r="E123" s="1">
        <f>GM!E124</f>
        <v>28.92</v>
      </c>
      <c r="F123" s="1">
        <f>Oil!B123</f>
        <v>56.21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8">
        <f> Toyota!A125</f>
        <v>42404</v>
      </c>
      <c r="B124" s="1">
        <f> Toyota!E125</f>
        <v>114.290001</v>
      </c>
      <c r="C124" s="1">
        <f>Volks!E125</f>
        <v>103.800003</v>
      </c>
      <c r="D124" s="1">
        <f>Ford!E125</f>
        <v>11.53</v>
      </c>
      <c r="E124" s="1">
        <f>GM!E125</f>
        <v>28.639999</v>
      </c>
      <c r="F124" s="1">
        <f>Oil!B124</f>
        <v>54.87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8">
        <f> Toyota!A126</f>
        <v>42405</v>
      </c>
      <c r="B125" s="1">
        <f> Toyota!E126</f>
        <v>110.389999</v>
      </c>
      <c r="C125" s="1">
        <f>Volks!E126</f>
        <v>101.400002</v>
      </c>
      <c r="D125" s="1">
        <f>Ford!E126</f>
        <v>11.45</v>
      </c>
      <c r="E125" s="1">
        <f>GM!E126</f>
        <v>28.540001</v>
      </c>
      <c r="F125" s="1">
        <f>Oil!B125</f>
        <v>54.47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8">
        <f> Toyota!A127</f>
        <v>42408</v>
      </c>
      <c r="B126" s="1">
        <f> Toyota!E127</f>
        <v>109.129997</v>
      </c>
      <c r="C126" s="1">
        <f>Volks!E127</f>
        <v>101</v>
      </c>
      <c r="D126" s="1">
        <f>Ford!E127</f>
        <v>11.59</v>
      </c>
      <c r="E126" s="1">
        <f>GM!E127</f>
        <v>28.68</v>
      </c>
      <c r="F126" s="1">
        <f>Oil!B126</f>
        <v>55.23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8">
        <f> Toyota!A128</f>
        <v>42409</v>
      </c>
      <c r="B127" s="1">
        <f> Toyota!E128</f>
        <v>106.839996</v>
      </c>
      <c r="C127" s="1">
        <f>Volks!E128</f>
        <v>103.150002</v>
      </c>
      <c r="D127" s="1">
        <f>Ford!E128</f>
        <v>11.35</v>
      </c>
      <c r="E127" s="1">
        <f>GM!E128</f>
        <v>27.870001</v>
      </c>
      <c r="F127" s="1">
        <f>Oil!B127</f>
        <v>57.1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8">
        <f> Toyota!A129</f>
        <v>42410</v>
      </c>
      <c r="B128" s="1">
        <f> Toyota!E129</f>
        <v>106.769997</v>
      </c>
      <c r="C128" s="1">
        <f>Volks!E129</f>
        <v>97.959999</v>
      </c>
      <c r="D128" s="1">
        <f>Ford!E129</f>
        <v>11.34</v>
      </c>
      <c r="E128" s="1">
        <f>GM!E129</f>
        <v>27.709999</v>
      </c>
      <c r="F128" s="1">
        <f>Oil!B128</f>
        <v>54.93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8">
        <f> Toyota!A130</f>
        <v>42411</v>
      </c>
      <c r="B129" s="1">
        <f> Toyota!E130</f>
        <v>105.080002</v>
      </c>
      <c r="C129" s="1">
        <f>Volks!E130</f>
        <v>95.519997</v>
      </c>
      <c r="D129" s="1">
        <f>Ford!E130</f>
        <v>11.17</v>
      </c>
      <c r="E129" s="1">
        <f>GM!E130</f>
        <v>26.9</v>
      </c>
      <c r="F129" s="1">
        <f>Oil!B129</f>
        <v>54.5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8">
        <f> Toyota!A131</f>
        <v>42412</v>
      </c>
      <c r="B130" s="1">
        <f> Toyota!E131</f>
        <v>105.260002</v>
      </c>
      <c r="C130" s="1">
        <f>Volks!E131</f>
        <v>97.370003</v>
      </c>
      <c r="D130" s="1">
        <f>Ford!E131</f>
        <v>11.55</v>
      </c>
      <c r="E130" s="1">
        <f>GM!E131</f>
        <v>27.709999</v>
      </c>
      <c r="F130" s="1">
        <f>Oil!B130</f>
        <v>52.54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8">
        <f> Toyota!A132</f>
        <v>42416</v>
      </c>
      <c r="B131" s="1">
        <f> Toyota!E132</f>
        <v>108.209999</v>
      </c>
      <c r="C131" s="1">
        <f>Volks!E132</f>
        <v>94</v>
      </c>
      <c r="D131" s="1">
        <f>Ford!E132</f>
        <v>11.87</v>
      </c>
      <c r="E131" s="1">
        <f>GM!E132</f>
        <v>28.58</v>
      </c>
      <c r="F131" s="1">
        <f>Oil!B131</f>
        <v>51.09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8">
        <f> Toyota!A133</f>
        <v>42417</v>
      </c>
      <c r="B132" s="1">
        <f> Toyota!E133</f>
        <v>108.129997</v>
      </c>
      <c r="C132" s="1">
        <f>Volks!E133</f>
        <v>95.199997</v>
      </c>
      <c r="D132" s="1">
        <f>Ford!E133</f>
        <v>12.27</v>
      </c>
      <c r="E132" s="1">
        <f>GM!E133</f>
        <v>29.27</v>
      </c>
      <c r="F132" s="1">
        <f>Oil!B132</f>
        <v>53.63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8">
        <f> Toyota!A134</f>
        <v>42418</v>
      </c>
      <c r="B133" s="1">
        <f> Toyota!E134</f>
        <v>107.449997</v>
      </c>
      <c r="C133" s="1">
        <f>Volks!E134</f>
        <v>101.75</v>
      </c>
      <c r="D133" s="1">
        <f>Ford!E134</f>
        <v>12.26</v>
      </c>
      <c r="E133" s="1">
        <f>GM!E134</f>
        <v>29.030001</v>
      </c>
      <c r="F133" s="1">
        <f>Oil!B133</f>
        <v>54.69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8">
        <f> Toyota!A135</f>
        <v>42419</v>
      </c>
      <c r="B134" s="1">
        <f> Toyota!E135</f>
        <v>105.309998</v>
      </c>
      <c r="C134" s="1">
        <f>Volks!E135</f>
        <v>100.150002</v>
      </c>
      <c r="D134" s="1">
        <f>Ford!E135</f>
        <v>12.1</v>
      </c>
      <c r="E134" s="1">
        <f>GM!E135</f>
        <v>28.780001</v>
      </c>
      <c r="F134" s="1">
        <f>Oil!B134</f>
        <v>55.66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8">
        <f> Toyota!A136</f>
        <v>42422</v>
      </c>
      <c r="B135" s="1">
        <f> Toyota!E136</f>
        <v>106.690002</v>
      </c>
      <c r="C135" s="1">
        <f>Volks!E136</f>
        <v>104.300003</v>
      </c>
      <c r="D135" s="1">
        <f>Ford!E136</f>
        <v>12.56</v>
      </c>
      <c r="E135" s="1">
        <f>GM!E136</f>
        <v>29.629999</v>
      </c>
      <c r="F135" s="1">
        <f>Oil!B135</f>
        <v>53.95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8">
        <f> Toyota!A137</f>
        <v>42423</v>
      </c>
      <c r="B136" s="1">
        <f> Toyota!E137</f>
        <v>105.620003</v>
      </c>
      <c r="C136" s="1">
        <f>Volks!E137</f>
        <v>105.449997</v>
      </c>
      <c r="D136" s="1">
        <f>Ford!E137</f>
        <v>12.42</v>
      </c>
      <c r="E136" s="1">
        <f>GM!E137</f>
        <v>29.379999</v>
      </c>
      <c r="F136" s="1">
        <f>Oil!B136</f>
        <v>58.58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8">
        <f> Toyota!A138</f>
        <v>42424</v>
      </c>
      <c r="B137" s="1">
        <f> Toyota!E138</f>
        <v>104.589996</v>
      </c>
      <c r="C137" s="1">
        <f>Volks!E138</f>
        <v>102.050003</v>
      </c>
      <c r="D137" s="1">
        <f>Ford!E138</f>
        <v>12.08</v>
      </c>
      <c r="E137" s="1">
        <f>GM!E138</f>
        <v>28.84</v>
      </c>
      <c r="F137" s="1">
        <f>Oil!B137</f>
        <v>58.05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8">
        <f> Toyota!A139</f>
        <v>42425</v>
      </c>
      <c r="B138" s="1">
        <f> Toyota!E139</f>
        <v>105.57</v>
      </c>
      <c r="C138" s="1">
        <f>Volks!E139</f>
        <v>106.349998</v>
      </c>
      <c r="D138" s="1">
        <f>Ford!E139</f>
        <v>12.39</v>
      </c>
      <c r="E138" s="1">
        <f>GM!E139</f>
        <v>29.5</v>
      </c>
      <c r="F138" s="1">
        <f>Oil!B138</f>
        <v>56.87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8">
        <f> Toyota!A140</f>
        <v>42426</v>
      </c>
      <c r="B139" s="1">
        <f> Toyota!E140</f>
        <v>105.139999</v>
      </c>
      <c r="C139" s="1">
        <f>Volks!E140</f>
        <v>103.300003</v>
      </c>
      <c r="D139" s="1">
        <f>Ford!E140</f>
        <v>12.47</v>
      </c>
      <c r="E139" s="1">
        <f>GM!E140</f>
        <v>29.629999</v>
      </c>
      <c r="F139" s="1">
        <f>Oil!B139</f>
        <v>56.2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8">
        <f> Toyota!A141</f>
        <v>42429</v>
      </c>
      <c r="B140" s="1">
        <f> Toyota!E141</f>
        <v>104.099998</v>
      </c>
      <c r="C140" s="1">
        <f>Volks!E141</f>
        <v>98.5</v>
      </c>
      <c r="D140" s="1">
        <f>Ford!E141</f>
        <v>12.51</v>
      </c>
      <c r="E140" s="1">
        <f>GM!E141</f>
        <v>29.440001</v>
      </c>
      <c r="F140" s="1">
        <f>Oil!B140</f>
        <v>56.02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8">
        <f> Toyota!A142</f>
        <v>42430</v>
      </c>
      <c r="B141" s="1">
        <f> Toyota!E142</f>
        <v>106.410004</v>
      </c>
      <c r="C141" s="1">
        <f>Volks!E142</f>
        <v>99</v>
      </c>
      <c r="D141" s="1">
        <f>Ford!E142</f>
        <v>13.09</v>
      </c>
      <c r="E141" s="1">
        <f>GM!E142</f>
        <v>30.01</v>
      </c>
      <c r="F141" s="1">
        <f>Oil!B141</f>
        <v>55.88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8">
        <f> Toyota!A143</f>
        <v>42431</v>
      </c>
      <c r="B142" s="1">
        <f> Toyota!E143</f>
        <v>106.989998</v>
      </c>
      <c r="C142" s="1">
        <f>Volks!E143</f>
        <v>103.599998</v>
      </c>
      <c r="D142" s="1">
        <f>Ford!E143</f>
        <v>13.22</v>
      </c>
      <c r="E142" s="1">
        <f>GM!E143</f>
        <v>30.15</v>
      </c>
      <c r="F142" s="1">
        <f>Oil!B142</f>
        <v>56.77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8">
        <f> Toyota!A144</f>
        <v>42432</v>
      </c>
      <c r="B143" s="1">
        <f> Toyota!E144</f>
        <v>108.57</v>
      </c>
      <c r="C143" s="1">
        <f>Volks!E144</f>
        <v>107.699997</v>
      </c>
      <c r="D143" s="1">
        <f>Ford!E144</f>
        <v>13.54</v>
      </c>
      <c r="E143" s="1">
        <f>GM!E144</f>
        <v>31.07</v>
      </c>
      <c r="F143" s="1">
        <f>Oil!B143</f>
        <v>56.22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8">
        <f> Toyota!A145</f>
        <v>42433</v>
      </c>
      <c r="B144" s="1">
        <f> Toyota!E145</f>
        <v>109.550003</v>
      </c>
      <c r="C144" s="1">
        <f>Volks!E145</f>
        <v>112.599998</v>
      </c>
      <c r="D144" s="1">
        <f>Ford!E145</f>
        <v>13.59</v>
      </c>
      <c r="E144" s="1">
        <f>GM!E145</f>
        <v>31.370001</v>
      </c>
      <c r="F144" s="1">
        <f>Oil!B144</f>
        <v>55.63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8">
        <f> Toyota!A146</f>
        <v>42436</v>
      </c>
      <c r="B145" s="1">
        <f> Toyota!E146</f>
        <v>107.910004</v>
      </c>
      <c r="C145" s="1">
        <f>Volks!E146</f>
        <v>115.699997</v>
      </c>
      <c r="D145" s="1">
        <f>Ford!E146</f>
        <v>13.62</v>
      </c>
      <c r="E145" s="1">
        <f>GM!E146</f>
        <v>31.59</v>
      </c>
      <c r="F145" s="1">
        <f>Oil!B145</f>
        <v>55.3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8">
        <f> Toyota!A147</f>
        <v>42437</v>
      </c>
      <c r="B146" s="1">
        <f> Toyota!E147</f>
        <v>105.82</v>
      </c>
      <c r="C146" s="1">
        <f>Volks!E147</f>
        <v>116.150002</v>
      </c>
      <c r="D146" s="1">
        <f>Ford!E147</f>
        <v>13.23</v>
      </c>
      <c r="E146" s="1">
        <f>GM!E147</f>
        <v>30.68</v>
      </c>
      <c r="F146" s="1">
        <f>Oil!B146</f>
        <v>56.78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8">
        <f> Toyota!A148</f>
        <v>42438</v>
      </c>
      <c r="B147" s="1">
        <f> Toyota!E148</f>
        <v>106.25</v>
      </c>
      <c r="C147" s="1">
        <f>Volks!E148</f>
        <v>121</v>
      </c>
      <c r="D147" s="1">
        <f>Ford!E148</f>
        <v>13.19</v>
      </c>
      <c r="E147" s="1">
        <f>GM!E148</f>
        <v>30.540001</v>
      </c>
      <c r="F147" s="1">
        <f>Oil!B147</f>
        <v>57.62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8">
        <f> Toyota!A149</f>
        <v>42439</v>
      </c>
      <c r="B148" s="1">
        <f> Toyota!E149</f>
        <v>107.080002</v>
      </c>
      <c r="C148" s="1">
        <f>Volks!E149</f>
        <v>117.150002</v>
      </c>
      <c r="D148" s="1">
        <f>Ford!E149</f>
        <v>13.15</v>
      </c>
      <c r="E148" s="1">
        <f>GM!E149</f>
        <v>30.82</v>
      </c>
      <c r="F148" s="1">
        <f>Oil!B148</f>
        <v>59.58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8">
        <f> Toyota!A150</f>
        <v>42440</v>
      </c>
      <c r="B149" s="1">
        <f> Toyota!E150</f>
        <v>109.260002</v>
      </c>
      <c r="C149" s="1">
        <f>Volks!E150</f>
        <v>112.300003</v>
      </c>
      <c r="D149" s="1">
        <f>Ford!E150</f>
        <v>13.29</v>
      </c>
      <c r="E149" s="1">
        <f>GM!E150</f>
        <v>31.26</v>
      </c>
      <c r="F149" s="1">
        <f>Oil!B149</f>
        <v>60.21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8">
        <f> Toyota!A151</f>
        <v>42443</v>
      </c>
      <c r="B150" s="1">
        <f> Toyota!E151</f>
        <v>108.949997</v>
      </c>
      <c r="C150" s="1">
        <f>Volks!E151</f>
        <v>113.25</v>
      </c>
      <c r="D150" s="1">
        <f>Ford!E151</f>
        <v>13.27</v>
      </c>
      <c r="E150" s="1">
        <f>GM!E151</f>
        <v>31.18</v>
      </c>
      <c r="F150" s="1">
        <f>Oil!B150</f>
        <v>60.2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8">
        <f> Toyota!A152</f>
        <v>42444</v>
      </c>
      <c r="B151" s="1">
        <f> Toyota!E152</f>
        <v>107.220001</v>
      </c>
      <c r="C151" s="1">
        <f>Volks!E152</f>
        <v>108.849998</v>
      </c>
      <c r="D151" s="1">
        <f>Ford!E152</f>
        <v>13.23</v>
      </c>
      <c r="E151" s="1">
        <f>GM!E152</f>
        <v>31.049999</v>
      </c>
      <c r="F151" s="1">
        <f>Oil!B151</f>
        <v>60.43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8">
        <f> Toyota!A153</f>
        <v>42445</v>
      </c>
      <c r="B152" s="1">
        <f> Toyota!E153</f>
        <v>107.540001</v>
      </c>
      <c r="C152" s="1">
        <f>Volks!E153</f>
        <v>113.699997</v>
      </c>
      <c r="D152" s="1">
        <f>Ford!E153</f>
        <v>13.5</v>
      </c>
      <c r="E152" s="1">
        <f>GM!E153</f>
        <v>31.690001</v>
      </c>
      <c r="F152" s="1">
        <f>Oil!B152</f>
        <v>57.83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8">
        <f> Toyota!A154</f>
        <v>42446</v>
      </c>
      <c r="B153" s="1">
        <f> Toyota!E154</f>
        <v>107.93</v>
      </c>
      <c r="C153" s="1">
        <f>Volks!E154</f>
        <v>115.599998</v>
      </c>
      <c r="D153" s="1">
        <f>Ford!E154</f>
        <v>13.47</v>
      </c>
      <c r="E153" s="1">
        <f>GM!E154</f>
        <v>31.959999</v>
      </c>
      <c r="F153" s="1">
        <f>Oil!B153</f>
        <v>57.66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8">
        <f> Toyota!A155</f>
        <v>42447</v>
      </c>
      <c r="B154" s="1">
        <f> Toyota!E155</f>
        <v>106.599998</v>
      </c>
      <c r="C154" s="1">
        <f>Volks!E155</f>
        <v>113</v>
      </c>
      <c r="D154" s="1">
        <f>Ford!E155</f>
        <v>13.64</v>
      </c>
      <c r="E154" s="1">
        <f>GM!E155</f>
        <v>31.959999</v>
      </c>
      <c r="F154" s="1">
        <f>Oil!B154</f>
        <v>57.51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8">
        <f> Toyota!A156</f>
        <v>42450</v>
      </c>
      <c r="B155" s="1">
        <f> Toyota!E156</f>
        <v>107.139999</v>
      </c>
      <c r="C155" s="1">
        <f>Volks!E156</f>
        <v>114.650002</v>
      </c>
      <c r="D155" s="1">
        <f>Ford!E156</f>
        <v>13.66</v>
      </c>
      <c r="E155" s="1">
        <f>GM!E156</f>
        <v>32.080002</v>
      </c>
      <c r="F155" s="1">
        <f>Oil!B155</f>
        <v>56.8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8">
        <f> Toyota!A157</f>
        <v>42451</v>
      </c>
      <c r="B156" s="1">
        <f> Toyota!E157</f>
        <v>108.599998</v>
      </c>
      <c r="C156" s="1">
        <f>Volks!E157</f>
        <v>114.800003</v>
      </c>
      <c r="D156" s="1">
        <f>Ford!E157</f>
        <v>13.59</v>
      </c>
      <c r="E156" s="1">
        <f>GM!E157</f>
        <v>31.9</v>
      </c>
      <c r="F156" s="1">
        <f>Oil!B156</f>
        <v>57.34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8">
        <f> Toyota!A158</f>
        <v>42452</v>
      </c>
      <c r="B157" s="1">
        <f> Toyota!E158</f>
        <v>108.099998</v>
      </c>
      <c r="C157" s="1">
        <f>Volks!E158</f>
        <v>116.5</v>
      </c>
      <c r="D157" s="1">
        <f>Ford!E158</f>
        <v>13.26</v>
      </c>
      <c r="E157" s="1">
        <f>GM!E158</f>
        <v>31.309999</v>
      </c>
      <c r="F157" s="1">
        <f>Oil!B157</f>
        <v>56.25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8">
        <f> Toyota!A159</f>
        <v>42453</v>
      </c>
      <c r="B158" s="1">
        <f> Toyota!E159</f>
        <v>106.32</v>
      </c>
      <c r="C158" s="1">
        <f>Volks!E159</f>
        <v>116</v>
      </c>
      <c r="D158" s="1">
        <f>Ford!E159</f>
        <v>13.06</v>
      </c>
      <c r="E158" s="1">
        <f>GM!E159</f>
        <v>30.959999</v>
      </c>
      <c r="F158" s="1">
        <f>Oil!B158</f>
        <v>59.09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8">
        <f> Toyota!A160</f>
        <v>42457</v>
      </c>
      <c r="B159" s="1">
        <f> Toyota!E160</f>
        <v>108.690002</v>
      </c>
      <c r="C159" s="1">
        <f>Volks!E160</f>
        <v>117.5</v>
      </c>
      <c r="D159" s="1">
        <f>Ford!E160</f>
        <v>13.09</v>
      </c>
      <c r="E159" s="1">
        <f>GM!E160</f>
        <v>31.02</v>
      </c>
      <c r="F159" s="1">
        <f>Oil!B159</f>
        <v>58.47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8">
        <f> Toyota!A161</f>
        <v>42458</v>
      </c>
      <c r="B160" s="1">
        <f> Toyota!E161</f>
        <v>108.349998</v>
      </c>
      <c r="C160" s="1">
        <f>Volks!E161</f>
        <v>117.199997</v>
      </c>
      <c r="D160" s="1">
        <f>Ford!E161</f>
        <v>13.2</v>
      </c>
      <c r="E160" s="1">
        <f>GM!E161</f>
        <v>31.190001</v>
      </c>
      <c r="F160" s="1">
        <f>Oil!B160</f>
        <v>59.43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8">
        <f> Toyota!A162</f>
        <v>42459</v>
      </c>
      <c r="B161" s="1">
        <f> Toyota!E162</f>
        <v>107.599998</v>
      </c>
      <c r="C161" s="1">
        <f>Volks!E162</f>
        <v>114.849998</v>
      </c>
      <c r="D161" s="1">
        <f>Ford!E162</f>
        <v>13.35</v>
      </c>
      <c r="E161" s="1">
        <f>GM!E162</f>
        <v>30.99</v>
      </c>
      <c r="F161" s="1">
        <f>Oil!B161</f>
        <v>59.38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8">
        <f> Toyota!A163</f>
        <v>42460</v>
      </c>
      <c r="B162" s="1">
        <f> Toyota!E163</f>
        <v>106.32</v>
      </c>
      <c r="C162" s="1">
        <f>Volks!E163</f>
        <v>113.050003</v>
      </c>
      <c r="D162" s="1">
        <f>Ford!E163</f>
        <v>13.5</v>
      </c>
      <c r="E162" s="1">
        <f>GM!E163</f>
        <v>31.43</v>
      </c>
      <c r="F162" s="1">
        <f>Oil!B162</f>
        <v>57.83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8">
        <f> Toyota!A164</f>
        <v>42461</v>
      </c>
      <c r="B163" s="1">
        <f> Toyota!E164</f>
        <v>103.540001</v>
      </c>
      <c r="C163" s="1">
        <f>Volks!E164</f>
        <v>113.550003</v>
      </c>
      <c r="D163" s="1">
        <f>Ford!E164</f>
        <v>13.1</v>
      </c>
      <c r="E163" s="1">
        <f>GM!E164</f>
        <v>30.469999</v>
      </c>
      <c r="F163" s="1">
        <f>Oil!B163</f>
        <v>57.9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8">
        <f> Toyota!A165</f>
        <v>42464</v>
      </c>
      <c r="B164" s="1">
        <f> Toyota!E165</f>
        <v>101.379997</v>
      </c>
      <c r="C164" s="1">
        <f>Volks!E165</f>
        <v>111.849998</v>
      </c>
      <c r="D164" s="1">
        <f>Ford!E165</f>
        <v>12.8</v>
      </c>
      <c r="E164" s="1">
        <f>GM!E165</f>
        <v>29.9</v>
      </c>
      <c r="F164" s="1">
        <f>Oil!B164</f>
        <v>57.43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8">
        <f> Toyota!A166</f>
        <v>42465</v>
      </c>
      <c r="B165" s="1">
        <f> Toyota!E166</f>
        <v>98.739998</v>
      </c>
      <c r="C165" s="1">
        <f>Volks!E166</f>
        <v>107.699997</v>
      </c>
      <c r="D165" s="1">
        <f>Ford!E166</f>
        <v>12.77</v>
      </c>
      <c r="E165" s="1">
        <f>GM!E166</f>
        <v>29.6</v>
      </c>
      <c r="F165" s="1">
        <f>Oil!B165</f>
        <v>56.65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8">
        <f> Toyota!A167</f>
        <v>42466</v>
      </c>
      <c r="B166" s="1">
        <f> Toyota!E167</f>
        <v>99.510002</v>
      </c>
      <c r="C166" s="1">
        <f>Volks!E167</f>
        <v>107.150002</v>
      </c>
      <c r="D166" s="1">
        <f>Ford!E167</f>
        <v>12.82</v>
      </c>
      <c r="E166" s="1">
        <f>GM!E167</f>
        <v>29.940001</v>
      </c>
      <c r="F166" s="1">
        <f>Oil!B166</f>
        <v>53.76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8">
        <f> Toyota!A168</f>
        <v>42467</v>
      </c>
      <c r="B167" s="1">
        <f> Toyota!E168</f>
        <v>98.269997</v>
      </c>
      <c r="C167" s="1">
        <f>Volks!E168</f>
        <v>102.849998</v>
      </c>
      <c r="D167" s="1">
        <f>Ford!E168</f>
        <v>12.52</v>
      </c>
      <c r="E167" s="1">
        <f>GM!E168</f>
        <v>29.42</v>
      </c>
      <c r="F167" s="1">
        <f>Oil!B167</f>
        <v>53.9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8">
        <f> Toyota!A169</f>
        <v>42468</v>
      </c>
      <c r="B168" s="1">
        <f> Toyota!E169</f>
        <v>100.660004</v>
      </c>
      <c r="C168" s="1">
        <f>Volks!E169</f>
        <v>103.5</v>
      </c>
      <c r="D168" s="1">
        <f>Ford!E169</f>
        <v>12.55</v>
      </c>
      <c r="E168" s="1">
        <f>GM!E169</f>
        <v>29.370001</v>
      </c>
      <c r="F168" s="1">
        <f>Oil!B168</f>
        <v>51.93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8">
        <f> Toyota!A170</f>
        <v>42471</v>
      </c>
      <c r="B169" s="1">
        <f> Toyota!E170</f>
        <v>98.43</v>
      </c>
      <c r="C169" s="1">
        <f>Volks!E170</f>
        <v>102.349998</v>
      </c>
      <c r="D169" s="1">
        <f>Ford!E170</f>
        <v>12.66</v>
      </c>
      <c r="E169" s="1">
        <f>GM!E170</f>
        <v>29.530001</v>
      </c>
      <c r="F169" s="1">
        <f>Oil!B169</f>
        <v>52.51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8">
        <f> Toyota!A171</f>
        <v>42472</v>
      </c>
      <c r="B170" s="1">
        <f> Toyota!E171</f>
        <v>101.580002</v>
      </c>
      <c r="C170" s="1">
        <f>Volks!E171</f>
        <v>103.949997</v>
      </c>
      <c r="D170" s="1">
        <f>Ford!E171</f>
        <v>12.81</v>
      </c>
      <c r="E170" s="1">
        <f>GM!E171</f>
        <v>29.709999</v>
      </c>
      <c r="F170" s="1">
        <f>Oil!B170</f>
        <v>52.28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8">
        <f> Toyota!A172</f>
        <v>42473</v>
      </c>
      <c r="B171" s="1">
        <f> Toyota!E172</f>
        <v>104.260002</v>
      </c>
      <c r="C171" s="1">
        <f>Volks!E172</f>
        <v>106.400002</v>
      </c>
      <c r="D171" s="1">
        <f>Ford!E172</f>
        <v>13.06</v>
      </c>
      <c r="E171" s="1">
        <f>GM!E172</f>
        <v>30.780001</v>
      </c>
      <c r="F171" s="1">
        <f>Oil!B171</f>
        <v>51.14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8">
        <f> Toyota!A173</f>
        <v>42474</v>
      </c>
      <c r="B172" s="1">
        <f> Toyota!E173</f>
        <v>104.959999</v>
      </c>
      <c r="C172" s="1">
        <f>Volks!E173</f>
        <v>107.449997</v>
      </c>
      <c r="D172" s="1">
        <f>Ford!E173</f>
        <v>13.09</v>
      </c>
      <c r="E172" s="1">
        <f>GM!E173</f>
        <v>30.719999</v>
      </c>
      <c r="F172" s="1">
        <f>Oil!B172</f>
        <v>53.27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8">
        <f> Toyota!A174</f>
        <v>42475</v>
      </c>
      <c r="B173" s="1">
        <f> Toyota!E174</f>
        <v>103.68</v>
      </c>
      <c r="C173" s="1">
        <f>Volks!E174</f>
        <v>111.800003</v>
      </c>
      <c r="D173" s="1">
        <f>Ford!E174</f>
        <v>12.94</v>
      </c>
      <c r="E173" s="1">
        <f>GM!E174</f>
        <v>30.559999</v>
      </c>
      <c r="F173" s="1">
        <f>Oil!B173</f>
        <v>53.26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8">
        <f> Toyota!A175</f>
        <v>42478</v>
      </c>
      <c r="B174" s="1">
        <f> Toyota!E175</f>
        <v>103.360001</v>
      </c>
      <c r="C174" s="1">
        <f>Volks!E175</f>
        <v>112.300003</v>
      </c>
      <c r="D174" s="1">
        <f>Ford!E175</f>
        <v>13.25</v>
      </c>
      <c r="E174" s="1">
        <f>GM!E175</f>
        <v>31.309999</v>
      </c>
      <c r="F174" s="1">
        <f>Oil!B174</f>
        <v>53.99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8">
        <f> Toyota!A176</f>
        <v>42479</v>
      </c>
      <c r="B175" s="1">
        <f> Toyota!E176</f>
        <v>104.699997</v>
      </c>
      <c r="C175" s="1">
        <f>Volks!E176</f>
        <v>109.650002</v>
      </c>
      <c r="D175" s="1">
        <f>Ford!E176</f>
        <v>13.44</v>
      </c>
      <c r="E175" s="1">
        <f>GM!E176</f>
        <v>31.969999</v>
      </c>
      <c r="F175" s="1">
        <f>Oil!B175</f>
        <v>52.59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8">
        <f> Toyota!A177</f>
        <v>42480</v>
      </c>
      <c r="B176" s="1">
        <f> Toyota!E177</f>
        <v>104.849998</v>
      </c>
      <c r="C176" s="1">
        <f>Volks!E177</f>
        <v>110.849998</v>
      </c>
      <c r="D176" s="1">
        <f>Ford!E177</f>
        <v>13.64</v>
      </c>
      <c r="E176" s="1">
        <f>GM!E177</f>
        <v>32.189999</v>
      </c>
      <c r="F176" s="1">
        <f>Oil!B176</f>
        <v>51.68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8">
        <f> Toyota!A178</f>
        <v>42481</v>
      </c>
      <c r="B177" s="1">
        <f> Toyota!E178</f>
        <v>105.440002</v>
      </c>
      <c r="C177" s="1">
        <f>Volks!E178</f>
        <v>113.400002</v>
      </c>
      <c r="D177" s="1">
        <f>Ford!E178</f>
        <v>13.65</v>
      </c>
      <c r="E177" s="1">
        <f>GM!E178</f>
        <v>32.66</v>
      </c>
      <c r="F177" s="1">
        <f>Oil!B177</f>
        <v>53.48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8">
        <f> Toyota!A179</f>
        <v>42482</v>
      </c>
      <c r="B178" s="1">
        <f> Toyota!E179</f>
        <v>107.449997</v>
      </c>
      <c r="C178" s="1">
        <f>Volks!E179</f>
        <v>120.900002</v>
      </c>
      <c r="D178" s="1">
        <f>Ford!E179</f>
        <v>13.61</v>
      </c>
      <c r="E178" s="1">
        <f>GM!E179</f>
        <v>32.18</v>
      </c>
      <c r="F178" s="1">
        <f>Oil!B178</f>
        <v>53.25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8">
        <f> Toyota!A180</f>
        <v>42485</v>
      </c>
      <c r="B179" s="1">
        <f> Toyota!E180</f>
        <v>107.339996</v>
      </c>
      <c r="C179" s="1">
        <f>Volks!E180</f>
        <v>127.050003</v>
      </c>
      <c r="D179" s="1">
        <f>Ford!E180</f>
        <v>13.58</v>
      </c>
      <c r="E179" s="1">
        <f>GM!E180</f>
        <v>31.950001</v>
      </c>
      <c r="F179" s="1">
        <f>Oil!B179</f>
        <v>53.5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8">
        <f> Toyota!A181</f>
        <v>42486</v>
      </c>
      <c r="B180" s="1">
        <f> Toyota!E181</f>
        <v>107.32</v>
      </c>
      <c r="C180" s="1">
        <f>Volks!E181</f>
        <v>125.449997</v>
      </c>
      <c r="D180" s="1">
        <f>Ford!E181</f>
        <v>13.75</v>
      </c>
      <c r="E180" s="1">
        <f>GM!E181</f>
        <v>32.189999</v>
      </c>
      <c r="F180" s="1">
        <f>Oil!B180</f>
        <v>56.59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8">
        <f> Toyota!A182</f>
        <v>42487</v>
      </c>
      <c r="B181" s="1">
        <f> Toyota!E182</f>
        <v>106.370003</v>
      </c>
      <c r="C181" s="1">
        <f>Volks!E182</f>
        <v>123.099998</v>
      </c>
      <c r="D181" s="1">
        <f>Ford!E182</f>
        <v>13.66</v>
      </c>
      <c r="E181" s="1">
        <f>GM!E182</f>
        <v>32.16</v>
      </c>
      <c r="F181" s="1">
        <f>Oil!B181</f>
        <v>58.81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8">
        <f> Toyota!A183</f>
        <v>42488</v>
      </c>
      <c r="B182" s="1">
        <f> Toyota!E183</f>
        <v>102.959999</v>
      </c>
      <c r="C182" s="1">
        <f>Volks!E183</f>
        <v>125.050003</v>
      </c>
      <c r="D182" s="1">
        <f>Ford!E183</f>
        <v>14.09</v>
      </c>
      <c r="E182" s="1">
        <f>GM!E183</f>
        <v>32.439999</v>
      </c>
      <c r="F182" s="1">
        <f>Oil!B182</f>
        <v>59.14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8">
        <f> Toyota!A184</f>
        <v>42489</v>
      </c>
      <c r="B183" s="1">
        <f> Toyota!E184</f>
        <v>101.699997</v>
      </c>
      <c r="C183" s="1">
        <f>Volks!E184</f>
        <v>129.449997</v>
      </c>
      <c r="D183" s="1">
        <f>Ford!E184</f>
        <v>13.56</v>
      </c>
      <c r="E183" s="1">
        <f>GM!E184</f>
        <v>31.799999</v>
      </c>
      <c r="F183" s="1">
        <f>Oil!B183</f>
        <v>59.16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8">
        <f> Toyota!A185</f>
        <v>42492</v>
      </c>
      <c r="B184" s="1">
        <f> Toyota!E185</f>
        <v>102.470001</v>
      </c>
      <c r="C184" s="1">
        <f>Volks!E185</f>
        <v>132.25</v>
      </c>
      <c r="D184" s="1">
        <f>Ford!E185</f>
        <v>13.62</v>
      </c>
      <c r="E184" s="1">
        <f>GM!E185</f>
        <v>31.75</v>
      </c>
      <c r="F184" s="1">
        <f>Oil!B184</f>
        <v>58.77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8">
        <f> Toyota!A186</f>
        <v>42493</v>
      </c>
      <c r="B185" s="1">
        <f> Toyota!E186</f>
        <v>101.449997</v>
      </c>
      <c r="C185" s="1">
        <f>Volks!E186</f>
        <v>126.449997</v>
      </c>
      <c r="D185" s="1">
        <f>Ford!E186</f>
        <v>13.43</v>
      </c>
      <c r="E185" s="1">
        <f>GM!E186</f>
        <v>31.25</v>
      </c>
      <c r="F185" s="1">
        <f>Oil!B185</f>
        <v>58.63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8">
        <f> Toyota!A187</f>
        <v>42494</v>
      </c>
      <c r="B186" s="1">
        <f> Toyota!E187</f>
        <v>100.620003</v>
      </c>
      <c r="C186" s="1">
        <f>Volks!E187</f>
        <v>126.650002</v>
      </c>
      <c r="D186" s="1">
        <f>Ford!E187</f>
        <v>13.31</v>
      </c>
      <c r="E186" s="1">
        <f>GM!E187</f>
        <v>30.59</v>
      </c>
      <c r="F186" s="1">
        <f>Oil!B186</f>
        <v>57.91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8">
        <f> Toyota!A188</f>
        <v>42495</v>
      </c>
      <c r="B187" s="1">
        <f> Toyota!E188</f>
        <v>101.269997</v>
      </c>
      <c r="C187" s="1">
        <f>Volks!E188</f>
        <v>122.699997</v>
      </c>
      <c r="D187" s="1">
        <f>Ford!E188</f>
        <v>13.32</v>
      </c>
      <c r="E187" s="1">
        <f>GM!E188</f>
        <v>30.540001</v>
      </c>
      <c r="F187" s="1">
        <f>Oil!B187</f>
        <v>61.42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8">
        <f> Toyota!A189</f>
        <v>42496</v>
      </c>
      <c r="B188" s="1">
        <f> Toyota!E189</f>
        <v>101.959999</v>
      </c>
      <c r="C188" s="1">
        <f>Volks!E189</f>
        <v>119.900002</v>
      </c>
      <c r="D188" s="1">
        <f>Ford!E189</f>
        <v>13.44</v>
      </c>
      <c r="E188" s="1">
        <f>GM!E189</f>
        <v>30.959999</v>
      </c>
      <c r="F188" s="1">
        <f>Oil!B188</f>
        <v>62.99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8">
        <f> Toyota!A190</f>
        <v>42499</v>
      </c>
      <c r="B189" s="1">
        <f> Toyota!E190</f>
        <v>102.610001</v>
      </c>
      <c r="C189" s="1">
        <f>Volks!E190</f>
        <v>118.5</v>
      </c>
      <c r="D189" s="1">
        <f>Ford!E190</f>
        <v>13.32</v>
      </c>
      <c r="E189" s="1">
        <f>GM!E190</f>
        <v>30.780001</v>
      </c>
      <c r="F189" s="1">
        <f>Oil!B189</f>
        <v>63.1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8">
        <f> Toyota!A191</f>
        <v>42500</v>
      </c>
      <c r="B190" s="1">
        <f> Toyota!E191</f>
        <v>104.82</v>
      </c>
      <c r="C190" s="1">
        <f>Volks!E191</f>
        <v>121.800003</v>
      </c>
      <c r="D190" s="1">
        <f>Ford!E191</f>
        <v>13.49</v>
      </c>
      <c r="E190" s="1">
        <f>GM!E191</f>
        <v>31.35</v>
      </c>
      <c r="F190" s="1">
        <f>Oil!B190</f>
        <v>62.76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8">
        <f> Toyota!A192</f>
        <v>42501</v>
      </c>
      <c r="B191" s="1">
        <f> Toyota!E192</f>
        <v>98.440002</v>
      </c>
      <c r="C191" s="1">
        <f>Volks!E192</f>
        <v>124.400002</v>
      </c>
      <c r="D191" s="1">
        <f>Ford!E192</f>
        <v>13.32</v>
      </c>
      <c r="E191" s="1">
        <f>GM!E192</f>
        <v>31.08</v>
      </c>
      <c r="F191" s="1">
        <f>Oil!B191</f>
        <v>62.87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8">
        <f> Toyota!A193</f>
        <v>42502</v>
      </c>
      <c r="B192" s="1">
        <f> Toyota!E193</f>
        <v>101.379997</v>
      </c>
      <c r="C192" s="1">
        <f>Volks!E193</f>
        <v>129.649994</v>
      </c>
      <c r="D192" s="1">
        <f>Ford!E193</f>
        <v>13.35</v>
      </c>
      <c r="E192" s="1">
        <f>GM!E193</f>
        <v>31.18</v>
      </c>
      <c r="F192" s="1">
        <f>Oil!B192</f>
        <v>62.02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8">
        <f> Toyota!A194</f>
        <v>42503</v>
      </c>
      <c r="B193" s="1">
        <f> Toyota!E194</f>
        <v>99.790001</v>
      </c>
      <c r="C193" s="1">
        <f>Volks!E194</f>
        <v>130.350006</v>
      </c>
      <c r="D193" s="1">
        <f>Ford!E194</f>
        <v>13.22</v>
      </c>
      <c r="E193" s="1">
        <f>GM!E194</f>
        <v>30.52</v>
      </c>
      <c r="F193" s="1">
        <f>Oil!B193</f>
        <v>61.78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8">
        <f> Toyota!A195</f>
        <v>42506</v>
      </c>
      <c r="B194" s="1">
        <f> Toyota!E195</f>
        <v>100.82</v>
      </c>
      <c r="C194" s="1">
        <f>Volks!E195</f>
        <v>127.5</v>
      </c>
      <c r="D194" s="1">
        <f>Ford!E195</f>
        <v>13.32</v>
      </c>
      <c r="E194" s="1">
        <f>GM!E195</f>
        <v>30.67</v>
      </c>
      <c r="F194" s="1">
        <f>Oil!B194</f>
        <v>61.04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8">
        <f> Toyota!A196</f>
        <v>42507</v>
      </c>
      <c r="B195" s="1">
        <f> Toyota!E196</f>
        <v>100.610001</v>
      </c>
      <c r="C195" s="1">
        <f>Volks!E196</f>
        <v>129.199997</v>
      </c>
      <c r="D195" s="1">
        <f>Ford!E196</f>
        <v>13.14</v>
      </c>
      <c r="E195" s="1">
        <f>GM!E196</f>
        <v>30.629999</v>
      </c>
      <c r="F195" s="1">
        <f>Oil!B195</f>
        <v>61.66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8">
        <f> Toyota!A197</f>
        <v>42508</v>
      </c>
      <c r="B196" s="1">
        <f> Toyota!E197</f>
        <v>101.529999</v>
      </c>
      <c r="C196" s="1">
        <f>Volks!E197</f>
        <v>125.75</v>
      </c>
      <c r="D196" s="1">
        <f>Ford!E197</f>
        <v>13.16</v>
      </c>
      <c r="E196" s="1">
        <f>GM!E197</f>
        <v>30.75</v>
      </c>
      <c r="F196" s="1">
        <f>Oil!B196</f>
        <v>61.7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8">
        <f> Toyota!A198</f>
        <v>42509</v>
      </c>
      <c r="B197" s="1">
        <f> Toyota!E198</f>
        <v>99.610001</v>
      </c>
      <c r="C197" s="1">
        <f>Volks!E198</f>
        <v>128.25</v>
      </c>
      <c r="D197" s="1">
        <f>Ford!E198</f>
        <v>13.09</v>
      </c>
      <c r="E197" s="1">
        <f>GM!E198</f>
        <v>30.32</v>
      </c>
      <c r="F197" s="1">
        <f>Oil!B197</f>
        <v>62.12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8">
        <f> Toyota!A199</f>
        <v>42510</v>
      </c>
      <c r="B198" s="1">
        <f> Toyota!E199</f>
        <v>100.610001</v>
      </c>
      <c r="C198" s="1">
        <f>Volks!E199</f>
        <v>128.149994</v>
      </c>
      <c r="D198" s="1">
        <f>Ford!E199</f>
        <v>13.19</v>
      </c>
      <c r="E198" s="1">
        <f>GM!E199</f>
        <v>30.57</v>
      </c>
      <c r="F198" s="1">
        <f>Oil!B198</f>
        <v>61.4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8">
        <f> Toyota!A200</f>
        <v>42513</v>
      </c>
      <c r="B199" s="1">
        <f> Toyota!E200</f>
        <v>99.550003</v>
      </c>
      <c r="C199" s="1">
        <f>Volks!E200</f>
        <v>129.649994</v>
      </c>
      <c r="D199" s="1">
        <f>Ford!E200</f>
        <v>13.13</v>
      </c>
      <c r="E199" s="1">
        <f>GM!E200</f>
        <v>30.59</v>
      </c>
      <c r="F199" s="1">
        <f>Oil!B199</f>
        <v>62.25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8">
        <f> Toyota!A201</f>
        <v>42514</v>
      </c>
      <c r="B200" s="1">
        <f> Toyota!E201</f>
        <v>100.639999</v>
      </c>
      <c r="C200" s="1">
        <f>Volks!E201</f>
        <v>128.300003</v>
      </c>
      <c r="D200" s="1">
        <f>Ford!E201</f>
        <v>13.29</v>
      </c>
      <c r="E200" s="1">
        <f>GM!E201</f>
        <v>31.049999</v>
      </c>
      <c r="F200" s="1">
        <f>Oil!B200</f>
        <v>61.94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8">
        <f> Toyota!A202</f>
        <v>42515</v>
      </c>
      <c r="B201" s="1">
        <f> Toyota!E202</f>
        <v>102.620003</v>
      </c>
      <c r="C201" s="1">
        <f>Volks!E202</f>
        <v>133.399994</v>
      </c>
      <c r="D201" s="1">
        <f>Ford!E202</f>
        <v>13.52</v>
      </c>
      <c r="E201" s="1">
        <f>GM!E202</f>
        <v>31.65</v>
      </c>
      <c r="F201" s="1">
        <f>Oil!B201</f>
        <v>61.81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8">
        <f> Toyota!A203</f>
        <v>42516</v>
      </c>
      <c r="B202" s="1">
        <f> Toyota!E203</f>
        <v>102.269997</v>
      </c>
      <c r="C202" s="1">
        <f>Volks!E203</f>
        <v>134.300003</v>
      </c>
      <c r="D202" s="1">
        <f>Ford!E203</f>
        <v>13.46</v>
      </c>
      <c r="E202" s="1">
        <f>GM!E203</f>
        <v>31.290001</v>
      </c>
      <c r="F202" s="1">
        <f>Oil!B202</f>
        <v>63.6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8">
        <f> Toyota!A204</f>
        <v>42517</v>
      </c>
      <c r="B203" s="1">
        <f> Toyota!E204</f>
        <v>100.589996</v>
      </c>
      <c r="C203" s="1">
        <f>Volks!E204</f>
        <v>135.300003</v>
      </c>
      <c r="D203" s="1">
        <f>Ford!E204</f>
        <v>13.45</v>
      </c>
      <c r="E203" s="1">
        <f>GM!E204</f>
        <v>31.389999</v>
      </c>
      <c r="F203" s="1">
        <f>Oil!B203</f>
        <v>63.91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8">
        <f> Toyota!A205</f>
        <v>42521</v>
      </c>
      <c r="B204" s="1">
        <f> Toyota!E205</f>
        <v>103.410004</v>
      </c>
      <c r="C204" s="1">
        <f>Volks!E205</f>
        <v>135.649994</v>
      </c>
      <c r="D204" s="1">
        <f>Ford!E205</f>
        <v>13.49</v>
      </c>
      <c r="E204" s="1">
        <f>GM!E205</f>
        <v>31.280001</v>
      </c>
      <c r="F204" s="1">
        <f>Oil!B204</f>
        <v>63.5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8">
        <f> Toyota!A206</f>
        <v>42522</v>
      </c>
      <c r="B205" s="1">
        <f> Toyota!E206</f>
        <v>103.330002</v>
      </c>
      <c r="C205" s="1">
        <f>Volks!E206</f>
        <v>137.949997</v>
      </c>
      <c r="D205" s="1">
        <f>Ford!E206</f>
        <v>13.11</v>
      </c>
      <c r="E205" s="1">
        <f>GM!E206</f>
        <v>30.219999</v>
      </c>
      <c r="F205" s="1">
        <f>Oil!B205</f>
        <v>63.3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8">
        <f> Toyota!A207</f>
        <v>42523</v>
      </c>
      <c r="B206" s="1">
        <f> Toyota!E207</f>
        <v>103.82</v>
      </c>
      <c r="C206" s="1">
        <f>Volks!E207</f>
        <v>134.350006</v>
      </c>
      <c r="D206" s="1">
        <f>Ford!E207</f>
        <v>13.21</v>
      </c>
      <c r="E206" s="1">
        <f>GM!E207</f>
        <v>30.26</v>
      </c>
      <c r="F206" s="1">
        <f>Oil!B206</f>
        <v>65.21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8">
        <f> Toyota!A208</f>
        <v>42524</v>
      </c>
      <c r="B207" s="1">
        <f> Toyota!E208</f>
        <v>103.5</v>
      </c>
      <c r="C207" s="1">
        <f>Volks!E208</f>
        <v>131.800003</v>
      </c>
      <c r="D207" s="1">
        <f>Ford!E208</f>
        <v>13.04</v>
      </c>
      <c r="E207" s="1">
        <f>GM!E208</f>
        <v>29.6</v>
      </c>
      <c r="F207" s="1">
        <f>Oil!B207</f>
        <v>65.89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8">
        <f> Toyota!A209</f>
        <v>42527</v>
      </c>
      <c r="B208" s="1">
        <f> Toyota!E209</f>
        <v>105.540001</v>
      </c>
      <c r="C208" s="1">
        <f>Volks!E209</f>
        <v>134.149994</v>
      </c>
      <c r="D208" s="1">
        <f>Ford!E209</f>
        <v>13.18</v>
      </c>
      <c r="E208" s="1">
        <f>GM!E209</f>
        <v>29.99</v>
      </c>
      <c r="F208" s="1">
        <f>Oil!B208</f>
        <v>66.3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8">
        <f> Toyota!A210</f>
        <v>42528</v>
      </c>
      <c r="B209" s="1">
        <f> Toyota!E210</f>
        <v>105.489998</v>
      </c>
      <c r="C209" s="1">
        <f>Volks!E210</f>
        <v>130.199997</v>
      </c>
      <c r="D209" s="1">
        <f>Ford!E210</f>
        <v>13.38</v>
      </c>
      <c r="E209" s="1">
        <f>GM!E210</f>
        <v>30.23</v>
      </c>
      <c r="F209" s="1">
        <f>Oil!B209</f>
        <v>65.7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8">
        <f> Toyota!A211</f>
        <v>42529</v>
      </c>
      <c r="B210" s="1">
        <f> Toyota!E211</f>
        <v>105.650002</v>
      </c>
      <c r="C210" s="1">
        <f>Volks!E211</f>
        <v>130.949997</v>
      </c>
      <c r="D210" s="1">
        <f>Ford!E211</f>
        <v>13.36</v>
      </c>
      <c r="E210" s="1">
        <f>GM!E211</f>
        <v>29.57</v>
      </c>
      <c r="F210" s="1">
        <f>Oil!B210</f>
        <v>64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8">
        <f> Toyota!A212</f>
        <v>42530</v>
      </c>
      <c r="B211" s="1">
        <f> Toyota!E212</f>
        <v>104.5</v>
      </c>
      <c r="C211" s="1">
        <f>Volks!E212</f>
        <v>133.600006</v>
      </c>
      <c r="D211" s="1">
        <f>Ford!E212</f>
        <v>13.26</v>
      </c>
      <c r="E211" s="1">
        <f>GM!E212</f>
        <v>29.360001</v>
      </c>
      <c r="F211" s="1">
        <f>Oil!B211</f>
        <v>63.76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8">
        <f> Toyota!A213</f>
        <v>42531</v>
      </c>
      <c r="B212" s="1">
        <f> Toyota!E213</f>
        <v>103.199997</v>
      </c>
      <c r="C212" s="1">
        <f>Volks!E213</f>
        <v>131.149994</v>
      </c>
      <c r="D212" s="1">
        <f>Ford!E213</f>
        <v>13.1</v>
      </c>
      <c r="E212" s="1">
        <f>GM!E213</f>
        <v>29.059999</v>
      </c>
      <c r="F212" s="1">
        <f>Oil!B212</f>
        <v>64.05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8">
        <f> Toyota!A214</f>
        <v>42534</v>
      </c>
      <c r="B213" s="1">
        <f> Toyota!E214</f>
        <v>101.690002</v>
      </c>
      <c r="C213" s="1">
        <f>Volks!E214</f>
        <v>128.25</v>
      </c>
      <c r="D213" s="1">
        <f>Ford!E214</f>
        <v>12.98</v>
      </c>
      <c r="E213" s="1">
        <f>GM!E214</f>
        <v>29.08</v>
      </c>
      <c r="F213" s="1">
        <f>Oil!B213</f>
        <v>63.4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8">
        <f> Toyota!A215</f>
        <v>42535</v>
      </c>
      <c r="B214" s="1">
        <f> Toyota!E215</f>
        <v>101.080002</v>
      </c>
      <c r="C214" s="1">
        <f>Volks!E215</f>
        <v>125.449997</v>
      </c>
      <c r="D214" s="1">
        <f>Ford!E215</f>
        <v>12.84</v>
      </c>
      <c r="E214" s="1">
        <f>GM!E215</f>
        <v>28.83</v>
      </c>
      <c r="F214" s="1">
        <f>Oil!B214</f>
        <v>63.89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8">
        <f> Toyota!A216</f>
        <v>42536</v>
      </c>
      <c r="B215" s="1">
        <f> Toyota!E216</f>
        <v>102.480003</v>
      </c>
      <c r="C215" s="1">
        <f>Volks!E216</f>
        <v>121.800003</v>
      </c>
      <c r="D215" s="1">
        <f>Ford!E216</f>
        <v>13.01</v>
      </c>
      <c r="E215" s="1">
        <f>GM!E216</f>
        <v>28.860001</v>
      </c>
      <c r="F215" s="1">
        <f>Oil!B215</f>
        <v>63.58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8">
        <f> Toyota!A217</f>
        <v>42537</v>
      </c>
      <c r="B216" s="1">
        <f> Toyota!E217</f>
        <v>101.989998</v>
      </c>
      <c r="C216" s="1">
        <f>Volks!E217</f>
        <v>119.099998</v>
      </c>
      <c r="D216" s="1">
        <f>Ford!E217</f>
        <v>13.12</v>
      </c>
      <c r="E216" s="1">
        <f>GM!E217</f>
        <v>29.02</v>
      </c>
      <c r="F216" s="1">
        <f>Oil!B216</f>
        <v>64.61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8">
        <f> Toyota!A218</f>
        <v>42538</v>
      </c>
      <c r="B217" s="1">
        <f> Toyota!E218</f>
        <v>103.239998</v>
      </c>
      <c r="C217" s="1">
        <f>Volks!E218</f>
        <v>120.150002</v>
      </c>
      <c r="D217" s="1">
        <f>Ford!E218</f>
        <v>13.26</v>
      </c>
      <c r="E217" s="1">
        <f>GM!E218</f>
        <v>29.23</v>
      </c>
      <c r="F217" s="1">
        <f>Oil!B217</f>
        <v>63.98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8">
        <f> Toyota!A219</f>
        <v>42541</v>
      </c>
      <c r="B218" s="1">
        <f> Toyota!E219</f>
        <v>105.800003</v>
      </c>
      <c r="C218" s="1">
        <f>Volks!E219</f>
        <v>117.550003</v>
      </c>
      <c r="D218" s="1">
        <f>Ford!E219</f>
        <v>13.42</v>
      </c>
      <c r="E218" s="1">
        <f>GM!E219</f>
        <v>29.65</v>
      </c>
      <c r="F218" s="1">
        <f>Oil!B218</f>
        <v>64.4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8">
        <f> Toyota!A220</f>
        <v>42542</v>
      </c>
      <c r="B219" s="1">
        <f> Toyota!E220</f>
        <v>107.120003</v>
      </c>
      <c r="C219" s="1">
        <f>Volks!E220</f>
        <v>118.75</v>
      </c>
      <c r="D219" s="1">
        <f>Ford!E220</f>
        <v>13.22</v>
      </c>
      <c r="E219" s="1">
        <f>GM!E220</f>
        <v>29.51</v>
      </c>
      <c r="F219" s="1">
        <f>Oil!B219</f>
        <v>63.08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8">
        <f> Toyota!A221</f>
        <v>42543</v>
      </c>
      <c r="B220" s="1">
        <f> Toyota!E221</f>
        <v>106.5</v>
      </c>
      <c r="C220" s="1">
        <f>Volks!E221</f>
        <v>124.75</v>
      </c>
      <c r="D220" s="1">
        <f>Ford!E221</f>
        <v>13.18</v>
      </c>
      <c r="E220" s="1">
        <f>GM!E221</f>
        <v>29.32</v>
      </c>
      <c r="F220" s="1">
        <f>Oil!B220</f>
        <v>62.1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8">
        <f> Toyota!A222</f>
        <v>42544</v>
      </c>
      <c r="B221" s="1">
        <f> Toyota!E222</f>
        <v>109.949997</v>
      </c>
      <c r="C221" s="1">
        <f>Volks!E222</f>
        <v>123.599998</v>
      </c>
      <c r="D221" s="1">
        <f>Ford!E222</f>
        <v>13.4</v>
      </c>
      <c r="E221" s="1">
        <f>GM!E222</f>
        <v>29.82</v>
      </c>
      <c r="F221" s="1">
        <f>Oil!B221</f>
        <v>62.46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8">
        <f> Toyota!A223</f>
        <v>42545</v>
      </c>
      <c r="B222" s="1">
        <f> Toyota!E223</f>
        <v>103.959999</v>
      </c>
      <c r="C222" s="1">
        <f>Volks!E223</f>
        <v>123.099998</v>
      </c>
      <c r="D222" s="1">
        <f>Ford!E223</f>
        <v>12.52</v>
      </c>
      <c r="E222" s="1">
        <f>GM!E223</f>
        <v>28.35</v>
      </c>
      <c r="F222" s="1">
        <f>Oil!B222</f>
        <v>62.58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8">
        <f> Toyota!A224</f>
        <v>42548</v>
      </c>
      <c r="B223" s="1">
        <f> Toyota!E224</f>
        <v>100.260002</v>
      </c>
      <c r="C223" s="1">
        <f>Volks!E224</f>
        <v>126.949997</v>
      </c>
      <c r="D223" s="1">
        <f>Ford!E224</f>
        <v>12.16</v>
      </c>
      <c r="E223" s="1">
        <f>GM!E224</f>
        <v>27.51</v>
      </c>
      <c r="F223" s="1">
        <f>Oil!B223</f>
        <v>61.59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8">
        <f> Toyota!A225</f>
        <v>42549</v>
      </c>
      <c r="B224" s="1">
        <f> Toyota!E225</f>
        <v>99.849998</v>
      </c>
      <c r="C224" s="1">
        <f>Volks!E225</f>
        <v>114.25</v>
      </c>
      <c r="D224" s="1">
        <f>Ford!E225</f>
        <v>12.39</v>
      </c>
      <c r="E224" s="1">
        <f>GM!E225</f>
        <v>27.74</v>
      </c>
      <c r="F224" s="1">
        <f>Oil!B224</f>
        <v>60.14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8">
        <f> Toyota!A226</f>
        <v>42550</v>
      </c>
      <c r="B225" s="1">
        <f> Toyota!E226</f>
        <v>101.519997</v>
      </c>
      <c r="C225" s="1">
        <f>Volks!E226</f>
        <v>106.099998</v>
      </c>
      <c r="D225" s="1">
        <f>Ford!E226</f>
        <v>12.55</v>
      </c>
      <c r="E225" s="1">
        <f>GM!E226</f>
        <v>28.17</v>
      </c>
      <c r="F225" s="1">
        <f>Oil!B225</f>
        <v>59.3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8">
        <f> Toyota!A227</f>
        <v>42551</v>
      </c>
      <c r="B226" s="1">
        <f> Toyota!E227</f>
        <v>99.989998</v>
      </c>
      <c r="C226" s="1">
        <f>Volks!E227</f>
        <v>107.849998</v>
      </c>
      <c r="D226" s="1">
        <f>Ford!E227</f>
        <v>12.57</v>
      </c>
      <c r="E226" s="1">
        <f>GM!E227</f>
        <v>28.299999</v>
      </c>
      <c r="F226" s="1">
        <f>Oil!B226</f>
        <v>59.41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8">
        <f> Toyota!A228</f>
        <v>42552</v>
      </c>
      <c r="B227" s="1">
        <f> Toyota!E228</f>
        <v>99.639999</v>
      </c>
      <c r="C227" s="1">
        <f>Volks!E228</f>
        <v>108.650002</v>
      </c>
      <c r="D227" s="1">
        <f>Ford!E228</f>
        <v>12.72</v>
      </c>
      <c r="E227" s="1">
        <f>GM!E228</f>
        <v>28.889999</v>
      </c>
      <c r="F227" s="1">
        <f>Oil!B227</f>
        <v>59.94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8">
        <f> Toyota!A229</f>
        <v>42556</v>
      </c>
      <c r="B228" s="1">
        <f> Toyota!E229</f>
        <v>99.18</v>
      </c>
      <c r="C228" s="1">
        <f>Volks!E229</f>
        <v>108.300003</v>
      </c>
      <c r="D228" s="1">
        <f>Ford!E229</f>
        <v>12.4</v>
      </c>
      <c r="E228" s="1">
        <f>GM!E229</f>
        <v>28.17</v>
      </c>
      <c r="F228" s="1">
        <f>Oil!B228</f>
        <v>58.82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8">
        <f> Toyota!A230</f>
        <v>42557</v>
      </c>
      <c r="B229" s="1">
        <f> Toyota!E230</f>
        <v>99.779999</v>
      </c>
      <c r="C229" s="1">
        <f>Volks!E230</f>
        <v>113.650002</v>
      </c>
      <c r="D229" s="1">
        <f>Ford!E230</f>
        <v>12.57</v>
      </c>
      <c r="E229" s="1">
        <f>GM!E230</f>
        <v>28.4</v>
      </c>
      <c r="F229" s="1">
        <f>Oil!B229</f>
        <v>59.04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8">
        <f> Toyota!A231</f>
        <v>42558</v>
      </c>
      <c r="B230" s="1">
        <f> Toyota!E231</f>
        <v>100.589996</v>
      </c>
      <c r="C230" s="1">
        <f>Volks!E231</f>
        <v>111.400002</v>
      </c>
      <c r="D230" s="1">
        <f>Ford!E231</f>
        <v>12.75</v>
      </c>
      <c r="E230" s="1">
        <f>GM!E231</f>
        <v>28.74</v>
      </c>
      <c r="F230" s="1">
        <f>Oil!B230</f>
        <v>59.98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8">
        <f> Toyota!A232</f>
        <v>42559</v>
      </c>
      <c r="B231" s="1">
        <f> Toyota!E232</f>
        <v>102.07</v>
      </c>
      <c r="C231" s="1">
        <f>Volks!E232</f>
        <v>108.199997</v>
      </c>
      <c r="D231" s="1">
        <f>Ford!E232</f>
        <v>13.09</v>
      </c>
      <c r="E231" s="1">
        <f>GM!E232</f>
        <v>29.66</v>
      </c>
      <c r="F231" s="1">
        <f>Oil!B231</f>
        <v>59.83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8">
        <f> Toyota!A233</f>
        <v>42562</v>
      </c>
      <c r="B232" s="1">
        <f> Toyota!E233</f>
        <v>105.660004</v>
      </c>
      <c r="C232" s="1">
        <f>Volks!E233</f>
        <v>106.150002</v>
      </c>
      <c r="D232" s="1">
        <f>Ford!E233</f>
        <v>13.27</v>
      </c>
      <c r="E232" s="1">
        <f>GM!E233</f>
        <v>30.129999</v>
      </c>
      <c r="F232" s="1">
        <f>Oil!B232</f>
        <v>59.03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8">
        <f> Toyota!A234</f>
        <v>42563</v>
      </c>
      <c r="B233" s="1">
        <f> Toyota!E234</f>
        <v>106.540001</v>
      </c>
      <c r="C233" s="1">
        <f>Volks!E234</f>
        <v>106</v>
      </c>
      <c r="D233" s="1">
        <f>Ford!E234</f>
        <v>13.45</v>
      </c>
      <c r="E233" s="1">
        <f>GM!E234</f>
        <v>30.6</v>
      </c>
      <c r="F233" s="1">
        <f>Oil!B233</f>
        <v>59.09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8">
        <f> Toyota!A235</f>
        <v>42564</v>
      </c>
      <c r="B234" s="1">
        <f> Toyota!E235</f>
        <v>107.860001</v>
      </c>
      <c r="C234" s="1">
        <f>Volks!E235</f>
        <v>110.099998</v>
      </c>
      <c r="D234" s="1">
        <f>Ford!E235</f>
        <v>13.48</v>
      </c>
      <c r="E234" s="1">
        <f>GM!E235</f>
        <v>30.629999</v>
      </c>
      <c r="F234" s="1">
        <f>Oil!B234</f>
        <v>58.52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8">
        <f> Toyota!A236</f>
        <v>42565</v>
      </c>
      <c r="B235" s="1">
        <f> Toyota!E236</f>
        <v>107.980003</v>
      </c>
      <c r="C235" s="1">
        <f>Volks!E236</f>
        <v>113.300003</v>
      </c>
      <c r="D235" s="1">
        <f>Ford!E236</f>
        <v>13.59</v>
      </c>
      <c r="E235" s="1">
        <f>GM!E236</f>
        <v>30.76</v>
      </c>
      <c r="F235" s="1">
        <f>Oil!B235</f>
        <v>58.61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8">
        <f> Toyota!A237</f>
        <v>42566</v>
      </c>
      <c r="B236" s="1">
        <f> Toyota!E237</f>
        <v>108.82</v>
      </c>
      <c r="C236" s="1">
        <f>Volks!E237</f>
        <v>116.800003</v>
      </c>
      <c r="D236" s="1">
        <f>Ford!E237</f>
        <v>13.57</v>
      </c>
      <c r="E236" s="1">
        <f>GM!E237</f>
        <v>30.77</v>
      </c>
      <c r="F236" s="1">
        <f>Oil!B236</f>
        <v>58.26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8">
        <f> Toyota!A238</f>
        <v>42569</v>
      </c>
      <c r="B237" s="1">
        <f> Toyota!E238</f>
        <v>109.010002</v>
      </c>
      <c r="C237" s="1">
        <f>Volks!E238</f>
        <v>114.849998</v>
      </c>
      <c r="D237" s="1">
        <f>Ford!E238</f>
        <v>13.65</v>
      </c>
      <c r="E237" s="1">
        <f>GM!E238</f>
        <v>30.870001</v>
      </c>
      <c r="F237" s="1">
        <f>Oil!B237</f>
        <v>56.87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8">
        <f> Toyota!A239</f>
        <v>42570</v>
      </c>
      <c r="B238" s="1">
        <f> Toyota!E239</f>
        <v>108.559998</v>
      </c>
      <c r="C238" s="1">
        <f>Volks!E239</f>
        <v>117.25</v>
      </c>
      <c r="D238" s="1">
        <f>Ford!E239</f>
        <v>13.65</v>
      </c>
      <c r="E238" s="1">
        <f>GM!E239</f>
        <v>31.25</v>
      </c>
      <c r="F238" s="1">
        <f>Oil!B238</f>
        <v>56.79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8">
        <f> Toyota!A240</f>
        <v>42571</v>
      </c>
      <c r="B239" s="1">
        <f> Toyota!E240</f>
        <v>109.300003</v>
      </c>
      <c r="C239" s="1">
        <f>Volks!E240</f>
        <v>116.150002</v>
      </c>
      <c r="D239" s="1">
        <f>Ford!E240</f>
        <v>13.74</v>
      </c>
      <c r="E239" s="1">
        <f>GM!E240</f>
        <v>31.49</v>
      </c>
      <c r="F239" s="1">
        <f>Oil!B239</f>
        <v>56.07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8">
        <f> Toyota!A241</f>
        <v>42572</v>
      </c>
      <c r="B240" s="1">
        <f> Toyota!E241</f>
        <v>108.860001</v>
      </c>
      <c r="C240" s="1">
        <f>Volks!E241</f>
        <v>117.25</v>
      </c>
      <c r="D240" s="1">
        <f>Ford!E241</f>
        <v>13.92</v>
      </c>
      <c r="E240" s="1">
        <f>GM!E241</f>
        <v>32.029999</v>
      </c>
      <c r="F240" s="1">
        <f>Oil!B240</f>
        <v>56.66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8">
        <f> Toyota!A242</f>
        <v>42573</v>
      </c>
      <c r="B241" s="1">
        <f> Toyota!E242</f>
        <v>109.68</v>
      </c>
      <c r="C241" s="1">
        <f>Volks!E242</f>
        <v>116.449997</v>
      </c>
      <c r="D241" s="1">
        <f>Ford!E242</f>
        <v>13.84</v>
      </c>
      <c r="E241" s="1">
        <f>GM!E242</f>
        <v>32.16</v>
      </c>
      <c r="F241" s="1">
        <f>Oil!B241</f>
        <v>56.22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8">
        <f> Toyota!A243</f>
        <v>42576</v>
      </c>
      <c r="B242" s="1">
        <f> Toyota!E243</f>
        <v>109.68</v>
      </c>
      <c r="C242" s="1">
        <f>Volks!E243</f>
        <v>123.449997</v>
      </c>
      <c r="D242" s="1">
        <f>Ford!E243</f>
        <v>13.83</v>
      </c>
      <c r="E242" s="1">
        <f>GM!E243</f>
        <v>32.060001</v>
      </c>
      <c r="F242" s="1">
        <f>Oil!B242</f>
        <v>56.56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8">
        <f> Toyota!A244</f>
        <v>42577</v>
      </c>
      <c r="B243" s="1">
        <f> Toyota!E244</f>
        <v>109.599998</v>
      </c>
      <c r="C243" s="1">
        <f>Volks!E244</f>
        <v>120.849998</v>
      </c>
      <c r="D243" s="1">
        <f>Ford!E244</f>
        <v>13.86</v>
      </c>
      <c r="E243" s="1">
        <f>GM!E244</f>
        <v>32.150002</v>
      </c>
      <c r="F243" s="1">
        <f>Oil!B243</f>
        <v>56.59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8">
        <f> Toyota!A245</f>
        <v>42578</v>
      </c>
      <c r="B244" s="1">
        <f> Toyota!E245</f>
        <v>110.57</v>
      </c>
      <c r="C244" s="1">
        <f>Volks!E245</f>
        <v>120.599998</v>
      </c>
      <c r="D244" s="1">
        <f>Ford!E245</f>
        <v>13.84</v>
      </c>
      <c r="E244" s="1">
        <f>GM!E245</f>
        <v>32.02</v>
      </c>
      <c r="F244" s="1">
        <f>Oil!B244</f>
        <v>55.8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8">
        <f> Toyota!A246</f>
        <v>42579</v>
      </c>
      <c r="B245" s="1">
        <f> Toyota!E246</f>
        <v>110.760002</v>
      </c>
      <c r="C245" s="1">
        <f>Volks!E246</f>
        <v>121.699997</v>
      </c>
      <c r="D245" s="1">
        <f>Ford!E246</f>
        <v>12.71</v>
      </c>
      <c r="E245" s="1">
        <f>GM!E246</f>
        <v>30.99</v>
      </c>
      <c r="F245" s="1">
        <f>Oil!B245</f>
        <v>57.22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8">
        <f> Toyota!A247</f>
        <v>42580</v>
      </c>
      <c r="B246" s="1">
        <f> Toyota!E247</f>
        <v>111.599998</v>
      </c>
      <c r="C246" s="1">
        <f>Volks!E247</f>
        <v>124.75</v>
      </c>
      <c r="D246" s="1">
        <f>Ford!E247</f>
        <v>12.66</v>
      </c>
      <c r="E246" s="1">
        <f>GM!E247</f>
        <v>31.540001</v>
      </c>
      <c r="F246" s="1">
        <f>Oil!B246</f>
        <v>56.94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8">
        <f> Toyota!A248</f>
        <v>42583</v>
      </c>
      <c r="B247" s="1">
        <f> Toyota!E248</f>
        <v>111.230003</v>
      </c>
      <c r="C247" s="1">
        <f>Volks!E248</f>
        <v>127.699997</v>
      </c>
      <c r="D247" s="1">
        <f>Ford!E248</f>
        <v>12.48</v>
      </c>
      <c r="E247" s="1">
        <f>GM!E248</f>
        <v>31.299999</v>
      </c>
      <c r="F247" s="1">
        <f>Oil!B247</f>
        <v>55.5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8">
        <f> Toyota!A249</f>
        <v>42584</v>
      </c>
      <c r="B248" s="1">
        <f> Toyota!E249</f>
        <v>109.970001</v>
      </c>
      <c r="C248" s="1">
        <f>Volks!E249</f>
        <v>123.699997</v>
      </c>
      <c r="D248" s="1">
        <f>Ford!E249</f>
        <v>11.94</v>
      </c>
      <c r="E248" s="1">
        <f>GM!E249</f>
        <v>29.93</v>
      </c>
      <c r="F248" s="1">
        <f>Oil!B248</f>
        <v>55.48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8">
        <f> Toyota!A250</f>
        <v>42585</v>
      </c>
      <c r="B249" s="1">
        <f> Toyota!E250</f>
        <v>110.07</v>
      </c>
      <c r="C249" s="1">
        <f>Volks!E250</f>
        <v>125.800003</v>
      </c>
      <c r="D249" s="1">
        <f>Ford!E250</f>
        <v>12.13</v>
      </c>
      <c r="E249" s="1">
        <f>GM!E250</f>
        <v>30.24</v>
      </c>
      <c r="F249" s="1">
        <f>Oil!B249</f>
        <v>57.26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8">
        <f> Toyota!A251</f>
        <v>42586</v>
      </c>
      <c r="B250" s="1">
        <f> Toyota!E251</f>
        <v>112.309998</v>
      </c>
      <c r="C250" s="1">
        <f>Volks!E251</f>
        <v>125.150002</v>
      </c>
      <c r="D250" s="1">
        <f>Ford!E251</f>
        <v>12.08</v>
      </c>
      <c r="E250" s="1">
        <f>GM!E251</f>
        <v>30.34</v>
      </c>
      <c r="F250" s="1">
        <f>Oil!B250</f>
        <v>56.96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8">
        <f> Toyota!A252</f>
        <v>42587</v>
      </c>
      <c r="B251" s="1">
        <f> Toyota!E252</f>
        <v>115.959999</v>
      </c>
      <c r="C251" s="1">
        <f>Volks!E252</f>
        <v>118.849998</v>
      </c>
      <c r="D251" s="1">
        <f>Ford!E252</f>
        <v>12.19</v>
      </c>
      <c r="E251" s="1">
        <f>GM!E252</f>
        <v>30.799999</v>
      </c>
      <c r="F251" s="1">
        <f>Oil!B251</f>
        <v>56.92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8">
        <f> Toyota!A253</f>
        <v>42590</v>
      </c>
      <c r="B252" s="1">
        <f> Toyota!E253</f>
        <v>117.410004</v>
      </c>
      <c r="C252" s="1">
        <f>Volks!E253</f>
        <v>117.800003</v>
      </c>
      <c r="D252" s="1">
        <f>Ford!E253</f>
        <v>12.18</v>
      </c>
      <c r="E252" s="1">
        <f>GM!E253</f>
        <v>30.879999</v>
      </c>
      <c r="F252" s="1">
        <f>Oil!B252</f>
        <v>56.09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8">
        <f> Toyota!A254</f>
        <v>42591</v>
      </c>
      <c r="B253" s="1">
        <f> Toyota!E254</f>
        <v>117.419998</v>
      </c>
      <c r="C253" s="1">
        <f>Volks!E254</f>
        <v>119.650002</v>
      </c>
      <c r="D253" s="1">
        <f>Ford!E254</f>
        <v>12.31</v>
      </c>
      <c r="E253" s="1">
        <f>GM!E254</f>
        <v>31.07</v>
      </c>
      <c r="F253" s="1">
        <f>Oil!B253</f>
        <v>56.27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8">
        <f> Toyota!A255</f>
        <v>42592</v>
      </c>
      <c r="B254" s="1">
        <f> Toyota!E255</f>
        <v>116.949997</v>
      </c>
      <c r="C254" s="1">
        <f>Volks!E255</f>
        <v>124.050003</v>
      </c>
      <c r="D254" s="1">
        <f>Ford!E255</f>
        <v>12.25</v>
      </c>
      <c r="E254" s="1">
        <f>GM!E255</f>
        <v>31.25</v>
      </c>
      <c r="F254" s="1">
        <f>Oil!B254</f>
        <v>56.33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8">
        <f> Toyota!A256</f>
        <v>42593</v>
      </c>
      <c r="B255" s="1">
        <f> Toyota!E256</f>
        <v>117.769997</v>
      </c>
      <c r="C255" s="1">
        <f>Volks!E256</f>
        <v>123.150002</v>
      </c>
      <c r="D255" s="1">
        <f>Ford!E256</f>
        <v>12.31</v>
      </c>
      <c r="E255" s="1">
        <f>GM!E256</f>
        <v>31.75</v>
      </c>
      <c r="F255" s="1">
        <f>Oil!B255</f>
        <v>55.59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8">
        <f> Toyota!A257</f>
        <v>42594</v>
      </c>
      <c r="B256" s="1">
        <f> Toyota!E257</f>
        <v>117.790001</v>
      </c>
      <c r="C256" s="1">
        <f>Volks!E257</f>
        <v>126.550003</v>
      </c>
      <c r="D256" s="1">
        <f>Ford!E257</f>
        <v>12.33</v>
      </c>
      <c r="E256" s="1">
        <f>GM!E257</f>
        <v>31.57</v>
      </c>
      <c r="F256" s="1">
        <f>Oil!B256</f>
        <v>54.41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8">
        <f> Toyota!A258</f>
        <v>42597</v>
      </c>
      <c r="B257" s="1">
        <f> Toyota!E258</f>
        <v>117.580002</v>
      </c>
      <c r="C257" s="1">
        <f>Volks!E258</f>
        <v>126.400002</v>
      </c>
      <c r="D257" s="1">
        <f>Ford!E258</f>
        <v>12.43</v>
      </c>
      <c r="E257" s="1">
        <f>GM!E258</f>
        <v>31.860001</v>
      </c>
      <c r="F257" s="1">
        <f>Oil!B257</f>
        <v>53.9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8">
        <f> Toyota!A259</f>
        <v>42598</v>
      </c>
      <c r="B258" s="1">
        <f> Toyota!E259</f>
        <v>117.279999</v>
      </c>
      <c r="C258" s="1">
        <f>Volks!E259</f>
        <v>127.099998</v>
      </c>
      <c r="D258" s="1">
        <f>Ford!E259</f>
        <v>12.34</v>
      </c>
      <c r="E258" s="1">
        <f>GM!E259</f>
        <v>31.709999</v>
      </c>
      <c r="F258" s="1">
        <f>Oil!B258</f>
        <v>53.1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8">
        <f> Toyota!A260</f>
        <v>42599</v>
      </c>
      <c r="B259" s="1">
        <f> Toyota!E260</f>
        <v>119.199997</v>
      </c>
      <c r="C259" s="1">
        <f>Volks!E260</f>
        <v>124.650002</v>
      </c>
      <c r="D259" s="1">
        <f>Ford!E260</f>
        <v>12.39</v>
      </c>
      <c r="E259" s="1">
        <f>GM!E260</f>
        <v>31.85</v>
      </c>
      <c r="F259" s="1">
        <f>Oil!B259</f>
        <v>52.41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8">
        <f> Toyota!A261</f>
        <v>42600</v>
      </c>
      <c r="B260" s="1">
        <f> Toyota!E261</f>
        <v>118.940002</v>
      </c>
      <c r="C260" s="1">
        <f>Volks!E261</f>
        <v>126.349998</v>
      </c>
      <c r="D260" s="1">
        <f>Ford!E261</f>
        <v>12.33</v>
      </c>
      <c r="E260" s="1">
        <f>GM!E261</f>
        <v>31.549999</v>
      </c>
      <c r="F260" s="1">
        <f>Oil!B260</f>
        <v>52.72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8">
        <f> Toyota!A262</f>
        <v>42601</v>
      </c>
      <c r="B261" s="1">
        <f> Toyota!E262</f>
        <v>119.620003</v>
      </c>
      <c r="C261" s="1">
        <f>Volks!E262</f>
        <v>124.150002</v>
      </c>
      <c r="D261" s="1">
        <f>Ford!E262</f>
        <v>12.39</v>
      </c>
      <c r="E261" s="1">
        <f>GM!E262</f>
        <v>31.83</v>
      </c>
      <c r="F261" s="1">
        <f>Oil!B261</f>
        <v>52.64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8">
        <f> Toyota!A263</f>
        <v>42604</v>
      </c>
      <c r="B262" s="1">
        <f> Toyota!E263</f>
        <v>120.580002</v>
      </c>
      <c r="C262" s="1">
        <f>Volks!E263</f>
        <v>121.75</v>
      </c>
      <c r="D262" s="1">
        <f>Ford!E263</f>
        <v>12.36</v>
      </c>
      <c r="E262" s="1">
        <f>GM!E263</f>
        <v>31.870001</v>
      </c>
      <c r="F262" s="1">
        <f>Oil!B262</f>
        <v>54.01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8">
        <f> Toyota!A264</f>
        <v>42605</v>
      </c>
      <c r="B263" s="1">
        <f> Toyota!E264</f>
        <v>119.800003</v>
      </c>
      <c r="C263" s="1">
        <f>Volks!E264</f>
        <v>121.75</v>
      </c>
      <c r="D263" s="1">
        <f>Ford!E264</f>
        <v>12.42</v>
      </c>
      <c r="E263" s="1">
        <f>GM!E264</f>
        <v>31.9</v>
      </c>
      <c r="F263" s="1">
        <f>Oil!B263</f>
        <v>53.66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8">
        <f> Toyota!A265</f>
        <v>42606</v>
      </c>
      <c r="B264" s="1">
        <f> Toyota!E265</f>
        <v>120.900002</v>
      </c>
      <c r="C264" s="1">
        <f>Volks!E265</f>
        <v>119.900002</v>
      </c>
      <c r="D264" s="1">
        <f>Ford!E265</f>
        <v>12.3</v>
      </c>
      <c r="E264" s="1">
        <f>GM!E265</f>
        <v>31.780001</v>
      </c>
      <c r="F264" s="1">
        <f>Oil!B264</f>
        <v>54.56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8">
        <f> Toyota!A266</f>
        <v>42607</v>
      </c>
      <c r="B265" s="1">
        <f> Toyota!E266</f>
        <v>120.290001</v>
      </c>
      <c r="C265" s="1">
        <f>Volks!E266</f>
        <v>120.050003</v>
      </c>
      <c r="D265" s="1">
        <f>Ford!E266</f>
        <v>12.47</v>
      </c>
      <c r="E265" s="1">
        <f>GM!E266</f>
        <v>31.540001</v>
      </c>
      <c r="F265" s="1">
        <f>Oil!B265</f>
        <v>55.26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8">
        <f> Toyota!A267</f>
        <v>42608</v>
      </c>
      <c r="B266" s="1">
        <f> Toyota!E267</f>
        <v>118.620003</v>
      </c>
      <c r="C266" s="1">
        <f>Volks!E267</f>
        <v>122.949997</v>
      </c>
      <c r="D266" s="1">
        <f>Ford!E267</f>
        <v>12.38</v>
      </c>
      <c r="E266" s="1">
        <f>GM!E267</f>
        <v>31.530001</v>
      </c>
      <c r="F266" s="1">
        <f>Oil!B266</f>
        <v>53.79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8">
        <f> Toyota!A268</f>
        <v>42611</v>
      </c>
      <c r="B267" s="1">
        <f> Toyota!E268</f>
        <v>120.339996</v>
      </c>
      <c r="C267" s="1">
        <f>Volks!E268</f>
        <v>122.650002</v>
      </c>
      <c r="D267" s="1">
        <f>Ford!E268</f>
        <v>12.47</v>
      </c>
      <c r="E267" s="1">
        <f>GM!E268</f>
        <v>31.809999</v>
      </c>
      <c r="F267" s="1">
        <f>Oil!B267</f>
        <v>54.23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8">
        <f> Toyota!A269</f>
        <v>42612</v>
      </c>
      <c r="B268" s="1">
        <f> Toyota!E269</f>
        <v>121.239998</v>
      </c>
      <c r="C268" s="1">
        <f>Volks!E269</f>
        <v>120.400002</v>
      </c>
      <c r="D268" s="1">
        <f>Ford!E269</f>
        <v>12.55</v>
      </c>
      <c r="E268" s="1">
        <f>GM!E269</f>
        <v>31.67</v>
      </c>
      <c r="F268" s="1">
        <f>Oil!B268</f>
        <v>53.31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8">
        <f> Toyota!A270</f>
        <v>42613</v>
      </c>
      <c r="B269" s="1">
        <f> Toyota!E270</f>
        <v>120.629997</v>
      </c>
      <c r="C269" s="1">
        <f>Volks!E270</f>
        <v>124.199997</v>
      </c>
      <c r="D269" s="1">
        <f>Ford!E270</f>
        <v>12.6</v>
      </c>
      <c r="E269" s="1">
        <f>GM!E270</f>
        <v>31.92</v>
      </c>
      <c r="F269" s="1">
        <f>Oil!B269</f>
        <v>51.99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8">
        <f> Toyota!A271</f>
        <v>42614</v>
      </c>
      <c r="B270" s="1">
        <f> Toyota!E271</f>
        <v>121.019997</v>
      </c>
      <c r="C270" s="1">
        <f>Volks!E271</f>
        <v>122.400002</v>
      </c>
      <c r="D270" s="1">
        <f>Ford!E271</f>
        <v>12.44</v>
      </c>
      <c r="E270" s="1">
        <f>GM!E271</f>
        <v>31.799999</v>
      </c>
      <c r="F270" s="1">
        <f>Oil!B270</f>
        <v>53.69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8">
        <f> Toyota!A272</f>
        <v>42615</v>
      </c>
      <c r="B271" s="1">
        <f> Toyota!E272</f>
        <v>122.080002</v>
      </c>
      <c r="C271" s="1">
        <f>Volks!E272</f>
        <v>124.800003</v>
      </c>
      <c r="D271" s="1">
        <f>Ford!E272</f>
        <v>12.5</v>
      </c>
      <c r="E271" s="1">
        <f>GM!E272</f>
        <v>32.16</v>
      </c>
      <c r="F271" s="1">
        <f>Oil!B271</f>
        <v>53.13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8">
        <f> Toyota!A273</f>
        <v>42619</v>
      </c>
      <c r="B272" s="1">
        <f> Toyota!E273</f>
        <v>120.669998</v>
      </c>
      <c r="C272" s="1">
        <f>Volks!E273</f>
        <v>124.5</v>
      </c>
      <c r="D272" s="1">
        <f>Ford!E273</f>
        <v>12.67</v>
      </c>
      <c r="E272" s="1">
        <f>GM!E273</f>
        <v>32.119999</v>
      </c>
      <c r="F272" s="1">
        <f>Oil!B272</f>
        <v>52.62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8">
        <f> Toyota!A274</f>
        <v>42620</v>
      </c>
      <c r="B273" s="1">
        <f> Toyota!E274</f>
        <v>120.739998</v>
      </c>
      <c r="C273" s="1">
        <f>Volks!E274</f>
        <v>123.849998</v>
      </c>
      <c r="D273" s="1">
        <f>Ford!E274</f>
        <v>12.7</v>
      </c>
      <c r="E273" s="1">
        <f>GM!E274</f>
        <v>31.889999</v>
      </c>
      <c r="F273" s="1">
        <f>Oil!B273</f>
        <v>52.57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8">
        <f> Toyota!A275</f>
        <v>42621</v>
      </c>
      <c r="B274" s="1">
        <f> Toyota!E275</f>
        <v>121.010002</v>
      </c>
      <c r="C274" s="1">
        <f>Volks!E275</f>
        <v>125.150002</v>
      </c>
      <c r="D274" s="1">
        <f>Ford!E275</f>
        <v>12.73</v>
      </c>
      <c r="E274" s="1">
        <f>GM!E275</f>
        <v>31.709999</v>
      </c>
      <c r="F274" s="1">
        <f>Oil!B274</f>
        <v>54.24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8">
        <f> Toyota!A276</f>
        <v>42622</v>
      </c>
      <c r="B275" s="1">
        <f> Toyota!E276</f>
        <v>118.660004</v>
      </c>
      <c r="C275" s="1">
        <f>Volks!E276</f>
        <v>124.849998</v>
      </c>
      <c r="D275" s="1">
        <f>Ford!E276</f>
        <v>12.38</v>
      </c>
      <c r="E275" s="1">
        <f>GM!E276</f>
        <v>30.48</v>
      </c>
      <c r="F275" s="1">
        <f>Oil!B275</f>
        <v>53.65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8">
        <f> Toyota!A277</f>
        <v>42625</v>
      </c>
      <c r="B276" s="1">
        <f> Toyota!E277</f>
        <v>120.349998</v>
      </c>
      <c r="C276" s="1">
        <f>Volks!E277</f>
        <v>125.050003</v>
      </c>
      <c r="D276" s="1">
        <f>Ford!E277</f>
        <v>12.7</v>
      </c>
      <c r="E276" s="1">
        <f>GM!E277</f>
        <v>31.18</v>
      </c>
      <c r="F276" s="1">
        <f>Oil!B276</f>
        <v>53.8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8">
        <f> Toyota!A278</f>
        <v>42626</v>
      </c>
      <c r="B277" s="1">
        <f> Toyota!E278</f>
        <v>118.809998</v>
      </c>
      <c r="C277" s="1">
        <f>Volks!E278</f>
        <v>126.75</v>
      </c>
      <c r="D277" s="1">
        <f>Ford!E278</f>
        <v>12.38</v>
      </c>
      <c r="E277" s="1">
        <f>GM!E278</f>
        <v>30.940001</v>
      </c>
      <c r="F277" s="1">
        <f>Oil!B277</f>
        <v>52.07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8">
        <f> Toyota!A279</f>
        <v>42627</v>
      </c>
      <c r="B278" s="1">
        <f> Toyota!E279</f>
        <v>117.449997</v>
      </c>
      <c r="C278" s="1">
        <f>Volks!E279</f>
        <v>125.900002</v>
      </c>
      <c r="D278" s="1">
        <f>Ford!E279</f>
        <v>12.14</v>
      </c>
      <c r="E278" s="1">
        <f>GM!E279</f>
        <v>30.709999</v>
      </c>
      <c r="F278" s="1">
        <f>Oil!B278</f>
        <v>52.31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8">
        <f> Toyota!A280</f>
        <v>42628</v>
      </c>
      <c r="B279" s="1">
        <f> Toyota!E280</f>
        <v>118.169998</v>
      </c>
      <c r="C279" s="1">
        <f>Volks!E280</f>
        <v>124.849998</v>
      </c>
      <c r="D279" s="1">
        <f>Ford!E280</f>
        <v>12.11</v>
      </c>
      <c r="E279" s="1">
        <f>GM!E280</f>
        <v>31.120001</v>
      </c>
      <c r="F279" s="1">
        <f>Oil!B279</f>
        <v>52.11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8">
        <f> Toyota!A281</f>
        <v>42629</v>
      </c>
      <c r="B280" s="1">
        <f> Toyota!E281</f>
        <v>114.629997</v>
      </c>
      <c r="C280" s="1">
        <f>Volks!E281</f>
        <v>123.050003</v>
      </c>
      <c r="D280" s="1">
        <f>Ford!E281</f>
        <v>12.11</v>
      </c>
      <c r="E280" s="1">
        <f>GM!E281</f>
        <v>30.969999</v>
      </c>
      <c r="F280" s="1">
        <f>Oil!B280</f>
        <v>50.51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8">
        <f> Toyota!A282</f>
        <v>42632</v>
      </c>
      <c r="B281" s="1">
        <f> Toyota!E282</f>
        <v>115.07</v>
      </c>
      <c r="C281" s="1">
        <f>Volks!E282</f>
        <v>122.099998</v>
      </c>
      <c r="D281" s="1">
        <f>Ford!E282</f>
        <v>12.11</v>
      </c>
      <c r="E281" s="1">
        <f>GM!E282</f>
        <v>31.719999</v>
      </c>
      <c r="F281" s="1">
        <f>Oil!B281</f>
        <v>51.59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8">
        <f> Toyota!A283</f>
        <v>42633</v>
      </c>
      <c r="B282" s="1">
        <f> Toyota!E283</f>
        <v>116.459999</v>
      </c>
      <c r="C282" s="1">
        <f>Volks!E283</f>
        <v>122.550003</v>
      </c>
      <c r="D282" s="1">
        <f>Ford!E283</f>
        <v>12</v>
      </c>
      <c r="E282" s="1">
        <f>GM!E283</f>
        <v>31.65</v>
      </c>
      <c r="F282" s="1">
        <f>Oil!B282</f>
        <v>52.59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8">
        <f> Toyota!A284</f>
        <v>42634</v>
      </c>
      <c r="B283" s="1">
        <f> Toyota!E284</f>
        <v>119.449997</v>
      </c>
      <c r="C283" s="1">
        <f>Volks!E284</f>
        <v>122.400002</v>
      </c>
      <c r="D283" s="1">
        <f>Ford!E284</f>
        <v>12.09</v>
      </c>
      <c r="E283" s="1">
        <f>GM!E284</f>
        <v>32.110001</v>
      </c>
      <c r="F283" s="1">
        <f>Oil!B283</f>
        <v>52.36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8">
        <f> Toyota!A285</f>
        <v>42635</v>
      </c>
      <c r="B284" s="1">
        <f> Toyota!E285</f>
        <v>120.800003</v>
      </c>
      <c r="C284" s="1">
        <f>Volks!E285</f>
        <v>117.949997</v>
      </c>
      <c r="D284" s="1">
        <f>Ford!E285</f>
        <v>12.18</v>
      </c>
      <c r="E284" s="1">
        <f>GM!E285</f>
        <v>32.389999</v>
      </c>
      <c r="F284" s="1">
        <f>Oil!B284</f>
        <v>49.78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8">
        <f> Toyota!A286</f>
        <v>42636</v>
      </c>
      <c r="B285" s="1">
        <f> Toyota!E286</f>
        <v>117.660004</v>
      </c>
      <c r="C285" s="1">
        <f>Volks!E286</f>
        <v>119.5</v>
      </c>
      <c r="D285" s="1">
        <f>Ford!E286</f>
        <v>12.17</v>
      </c>
      <c r="E285" s="1">
        <f>GM!E286</f>
        <v>32.119999</v>
      </c>
      <c r="F285" s="1">
        <f>Oil!B285</f>
        <v>48.52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8">
        <f> Toyota!A287</f>
        <v>42639</v>
      </c>
      <c r="B286" s="1">
        <f> Toyota!E287</f>
        <v>117.099998</v>
      </c>
      <c r="C286" s="1">
        <f>Volks!E287</f>
        <v>118.349998</v>
      </c>
      <c r="D286" s="1">
        <f>Ford!E287</f>
        <v>12.01</v>
      </c>
      <c r="E286" s="1">
        <f>GM!E287</f>
        <v>31.799999</v>
      </c>
      <c r="F286" s="1">
        <f>Oil!B286</f>
        <v>47.96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8">
        <f> Toyota!A288</f>
        <v>42640</v>
      </c>
      <c r="B287" s="1">
        <f> Toyota!E288</f>
        <v>118.32</v>
      </c>
      <c r="C287" s="1">
        <f>Volks!E288</f>
        <v>119.099998</v>
      </c>
      <c r="D287" s="1">
        <f>Ford!E288</f>
        <v>11.98</v>
      </c>
      <c r="E287" s="1">
        <f>GM!E288</f>
        <v>31.6</v>
      </c>
      <c r="F287" s="1">
        <f>Oil!B287</f>
        <v>47.09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8">
        <f> Toyota!A289</f>
        <v>42641</v>
      </c>
      <c r="B288" s="1">
        <f> Toyota!E289</f>
        <v>117.629997</v>
      </c>
      <c r="C288" s="1">
        <f>Volks!E289</f>
        <v>121</v>
      </c>
      <c r="D288" s="1">
        <f>Ford!E289</f>
        <v>12.09</v>
      </c>
      <c r="E288" s="1">
        <f>GM!E289</f>
        <v>31.9</v>
      </c>
      <c r="F288" s="1">
        <f>Oil!B288</f>
        <v>46.54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8">
        <f> Toyota!A290</f>
        <v>42642</v>
      </c>
      <c r="B289" s="1">
        <f> Toyota!E290</f>
        <v>115.989998</v>
      </c>
      <c r="C289" s="1">
        <f>Volks!E290</f>
        <v>119.150002</v>
      </c>
      <c r="D289" s="1">
        <f>Ford!E290</f>
        <v>11.97</v>
      </c>
      <c r="E289" s="1">
        <f>GM!E290</f>
        <v>31.48</v>
      </c>
      <c r="F289" s="1">
        <f>Oil!B289</f>
        <v>45.89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8">
        <f> Toyota!A291</f>
        <v>42643</v>
      </c>
      <c r="B290" s="1">
        <f> Toyota!E291</f>
        <v>116.059998</v>
      </c>
      <c r="C290" s="1">
        <f>Volks!E291</f>
        <v>116.199997</v>
      </c>
      <c r="D290" s="1">
        <f>Ford!E291</f>
        <v>12.07</v>
      </c>
      <c r="E290" s="1">
        <f>GM!E291</f>
        <v>31.77</v>
      </c>
      <c r="F290" s="1">
        <f>Oil!B290</f>
        <v>45.41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8">
        <f> Toyota!A292</f>
        <v>42646</v>
      </c>
      <c r="B291" s="1">
        <f> Toyota!E292</f>
        <v>115.260002</v>
      </c>
      <c r="C291" s="1">
        <f>Volks!E292</f>
        <v>113.199997</v>
      </c>
      <c r="D291" s="1">
        <f>Ford!E292</f>
        <v>12.1</v>
      </c>
      <c r="E291" s="1">
        <f>GM!E292</f>
        <v>32.040001</v>
      </c>
      <c r="F291" s="1">
        <f>Oil!B291</f>
        <v>45.33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8">
        <f> Toyota!A293</f>
        <v>42647</v>
      </c>
      <c r="B292" s="1">
        <f> Toyota!E293</f>
        <v>115.330002</v>
      </c>
      <c r="C292" s="1">
        <f>Volks!E293</f>
        <v>114.550003</v>
      </c>
      <c r="D292" s="1">
        <f>Ford!E293</f>
        <v>12.2</v>
      </c>
      <c r="E292" s="1">
        <f>GM!E293</f>
        <v>32.169998</v>
      </c>
      <c r="F292" s="1">
        <f>Oil!B292</f>
        <v>44.61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8">
        <f> Toyota!A294</f>
        <v>42648</v>
      </c>
      <c r="B293" s="1">
        <f> Toyota!E294</f>
        <v>117.07</v>
      </c>
      <c r="C293" s="1">
        <f>Volks!E294</f>
        <v>115.550003</v>
      </c>
      <c r="D293" s="1">
        <f>Ford!E294</f>
        <v>12.48</v>
      </c>
      <c r="E293" s="1">
        <f>GM!E294</f>
        <v>32.68</v>
      </c>
      <c r="F293" s="1">
        <f>Oil!B293</f>
        <v>46.22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8">
        <f> Toyota!A295</f>
        <v>42649</v>
      </c>
      <c r="B294" s="1">
        <f> Toyota!E295</f>
        <v>116.440002</v>
      </c>
      <c r="C294" s="1">
        <f>Volks!E295</f>
        <v>116.949997</v>
      </c>
      <c r="D294" s="1">
        <f>Ford!E295</f>
        <v>12.39</v>
      </c>
      <c r="E294" s="1">
        <f>GM!E295</f>
        <v>32.529999</v>
      </c>
      <c r="F294" s="1">
        <f>Oil!B294</f>
        <v>43.16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8">
        <f> Toyota!A296</f>
        <v>42650</v>
      </c>
      <c r="B295" s="1">
        <f> Toyota!E296</f>
        <v>115.889999</v>
      </c>
      <c r="C295" s="1">
        <f>Volks!E296</f>
        <v>118.599998</v>
      </c>
      <c r="D295" s="1">
        <f>Ford!E296</f>
        <v>12.29</v>
      </c>
      <c r="E295" s="1">
        <f>GM!E296</f>
        <v>32.34</v>
      </c>
      <c r="F295" s="1">
        <f>Oil!B295</f>
        <v>42.53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8">
        <f> Toyota!A297</f>
        <v>42653</v>
      </c>
      <c r="B296" s="1">
        <f> Toyota!E297</f>
        <v>116.419998</v>
      </c>
      <c r="C296" s="1">
        <f>Volks!E297</f>
        <v>120.25</v>
      </c>
      <c r="D296" s="1">
        <f>Ford!E297</f>
        <v>12.12</v>
      </c>
      <c r="E296" s="1">
        <f>GM!E297</f>
        <v>32.150002</v>
      </c>
      <c r="F296" s="1">
        <f>Oil!B296</f>
        <v>45.59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8">
        <f> Toyota!A298</f>
        <v>42654</v>
      </c>
      <c r="B297" s="1">
        <f> Toyota!E298</f>
        <v>115.32</v>
      </c>
      <c r="C297" s="1">
        <f>Volks!E298</f>
        <v>120</v>
      </c>
      <c r="D297" s="1">
        <f>Ford!E298</f>
        <v>11.99</v>
      </c>
      <c r="E297" s="1">
        <f>GM!E298</f>
        <v>31.889999</v>
      </c>
      <c r="F297" s="1">
        <f>Oil!B297</f>
        <v>45.88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8">
        <f> Toyota!A299</f>
        <v>42655</v>
      </c>
      <c r="B298" s="1">
        <f> Toyota!E299</f>
        <v>115.150002</v>
      </c>
      <c r="C298" s="1">
        <f>Volks!E299</f>
        <v>118.550003</v>
      </c>
      <c r="D298" s="1">
        <f>Ford!E299</f>
        <v>11.96</v>
      </c>
      <c r="E298" s="1">
        <f>GM!E299</f>
        <v>31.68</v>
      </c>
      <c r="F298" s="1">
        <f>Oil!B298</f>
        <v>47.2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8">
        <f> Toyota!A300</f>
        <v>42656</v>
      </c>
      <c r="B299" s="1">
        <f> Toyota!E300</f>
        <v>114.690002</v>
      </c>
      <c r="C299" s="1">
        <f>Volks!E300</f>
        <v>121.349998</v>
      </c>
      <c r="D299" s="1">
        <f>Ford!E300</f>
        <v>11.91</v>
      </c>
      <c r="E299" s="1">
        <f>GM!E300</f>
        <v>31.51</v>
      </c>
      <c r="F299" s="1">
        <f>Oil!B299</f>
        <v>46.24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8">
        <f> Toyota!A301</f>
        <v>42657</v>
      </c>
      <c r="B300" s="1">
        <f> Toyota!E301</f>
        <v>115.089996</v>
      </c>
      <c r="C300" s="1">
        <f>Volks!E301</f>
        <v>120.300003</v>
      </c>
      <c r="D300" s="1">
        <f>Ford!E301</f>
        <v>11.91</v>
      </c>
      <c r="E300" s="1">
        <f>GM!E301</f>
        <v>31.870001</v>
      </c>
      <c r="F300" s="1">
        <f>Oil!B300</f>
        <v>49.88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8">
        <f> Toyota!A302</f>
        <v>42660</v>
      </c>
      <c r="B301" s="1">
        <f> Toyota!E302</f>
        <v>115.43</v>
      </c>
      <c r="C301" s="1">
        <f>Volks!E302</f>
        <v>120.099998</v>
      </c>
      <c r="D301" s="1">
        <f>Ford!E302</f>
        <v>11.88</v>
      </c>
      <c r="E301" s="1">
        <f>GM!E302</f>
        <v>31.559999</v>
      </c>
      <c r="F301" s="1">
        <f>Oil!B301</f>
        <v>51.2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8">
        <f> Toyota!A303</f>
        <v>42661</v>
      </c>
      <c r="B302" s="1">
        <f> Toyota!E303</f>
        <v>115.050003</v>
      </c>
      <c r="C302" s="1">
        <f>Volks!E303</f>
        <v>117.699997</v>
      </c>
      <c r="D302" s="1">
        <f>Ford!E303</f>
        <v>11.89</v>
      </c>
      <c r="E302" s="1">
        <f>GM!E303</f>
        <v>31.4</v>
      </c>
      <c r="F302" s="1">
        <f>Oil!B302</f>
        <v>52.58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8">
        <f> Toyota!A304</f>
        <v>42662</v>
      </c>
      <c r="B303" s="1">
        <f> Toyota!E304</f>
        <v>114.889999</v>
      </c>
      <c r="C303" s="1">
        <f>Volks!E304</f>
        <v>120.599998</v>
      </c>
      <c r="D303" s="1">
        <f>Ford!E304</f>
        <v>12.01</v>
      </c>
      <c r="E303" s="1">
        <f>GM!E304</f>
        <v>31.85</v>
      </c>
      <c r="F303" s="1">
        <f>Oil!B303</f>
        <v>51.15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8">
        <f> Toyota!A305</f>
        <v>42663</v>
      </c>
      <c r="B304" s="1">
        <f> Toyota!E305</f>
        <v>116.139999</v>
      </c>
      <c r="C304" s="1">
        <f>Volks!E305</f>
        <v>119.650002</v>
      </c>
      <c r="D304" s="1">
        <f>Ford!E305</f>
        <v>11.97</v>
      </c>
      <c r="E304" s="1">
        <f>GM!E305</f>
        <v>31.75</v>
      </c>
      <c r="F304" s="1">
        <f>Oil!B304</f>
        <v>51.65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8">
        <f> Toyota!A306</f>
        <v>42664</v>
      </c>
      <c r="B305" s="1">
        <f> Toyota!E306</f>
        <v>115.269997</v>
      </c>
      <c r="C305" s="1">
        <f>Volks!E306</f>
        <v>121.300003</v>
      </c>
      <c r="D305" s="1">
        <f>Ford!E306</f>
        <v>12.02</v>
      </c>
      <c r="E305" s="1">
        <f>GM!E306</f>
        <v>32.040001</v>
      </c>
      <c r="F305" s="1">
        <f>Oil!B305</f>
        <v>51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8">
        <f> Toyota!A307</f>
        <v>42667</v>
      </c>
      <c r="B306" s="1">
        <f> Toyota!E307</f>
        <v>115.449997</v>
      </c>
      <c r="C306" s="1">
        <f>Volks!E307</f>
        <v>121.349998</v>
      </c>
      <c r="D306" s="1">
        <f>Ford!E307</f>
        <v>12.19</v>
      </c>
      <c r="E306" s="1">
        <f>GM!E307</f>
        <v>32.98</v>
      </c>
      <c r="F306" s="1">
        <f>Oil!B306</f>
        <v>52.61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8">
        <f> Toyota!A308</f>
        <v>42668</v>
      </c>
      <c r="B307" s="1">
        <f> Toyota!E308</f>
        <v>115.25</v>
      </c>
      <c r="C307" s="1">
        <f>Volks!E308</f>
        <v>123.400002</v>
      </c>
      <c r="D307" s="1">
        <f>Ford!E308</f>
        <v>11.85</v>
      </c>
      <c r="E307" s="1">
        <f>GM!E308</f>
        <v>31.6</v>
      </c>
      <c r="F307" s="1">
        <f>Oil!B307</f>
        <v>51.49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8">
        <f> Toyota!A309</f>
        <v>42669</v>
      </c>
      <c r="B308" s="1">
        <f> Toyota!E309</f>
        <v>115.5</v>
      </c>
      <c r="C308" s="1">
        <f>Volks!E309</f>
        <v>123.25</v>
      </c>
      <c r="D308" s="1">
        <f>Ford!E309</f>
        <v>11.88</v>
      </c>
      <c r="E308" s="1">
        <f>GM!E309</f>
        <v>31.58</v>
      </c>
      <c r="F308" s="1">
        <f>Oil!B308</f>
        <v>52.89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8">
        <f> Toyota!A310</f>
        <v>42670</v>
      </c>
      <c r="B309" s="1">
        <f> Toyota!E310</f>
        <v>114.849998</v>
      </c>
      <c r="C309" s="1">
        <f>Volks!E310</f>
        <v>125.849998</v>
      </c>
      <c r="D309" s="1">
        <f>Ford!E310</f>
        <v>11.74</v>
      </c>
      <c r="E309" s="1">
        <f>GM!E310</f>
        <v>31.33</v>
      </c>
      <c r="F309" s="1">
        <f>Oil!B309</f>
        <v>53.25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8">
        <f> Toyota!A311</f>
        <v>42671</v>
      </c>
      <c r="B310" s="1">
        <f> Toyota!E311</f>
        <v>114.809998</v>
      </c>
      <c r="C310" s="1">
        <f>Volks!E311</f>
        <v>126.900002</v>
      </c>
      <c r="D310" s="1">
        <f>Ford!E311</f>
        <v>11.72</v>
      </c>
      <c r="E310" s="1">
        <f>GM!E311</f>
        <v>31.32</v>
      </c>
      <c r="F310" s="1">
        <f>Oil!B310</f>
        <v>52.95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8">
        <f> Toyota!A312</f>
        <v>42674</v>
      </c>
      <c r="B311" s="1">
        <f> Toyota!E312</f>
        <v>115.660004</v>
      </c>
      <c r="C311" s="1">
        <f>Volks!E312</f>
        <v>126</v>
      </c>
      <c r="D311" s="1">
        <f>Ford!E312</f>
        <v>11.74</v>
      </c>
      <c r="E311" s="1">
        <f>GM!E312</f>
        <v>31.6</v>
      </c>
      <c r="F311" s="1">
        <f>Oil!B311</f>
        <v>50.93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8">
        <f> Toyota!A313</f>
        <v>42675</v>
      </c>
      <c r="B312" s="1">
        <f> Toyota!E313</f>
        <v>114.730003</v>
      </c>
      <c r="C312" s="1">
        <f>Volks!E313</f>
        <v>125.650002</v>
      </c>
      <c r="D312" s="1">
        <f>Ford!E313</f>
        <v>11.61</v>
      </c>
      <c r="E312" s="1">
        <f>GM!E313</f>
        <v>31.48</v>
      </c>
      <c r="F312" s="1">
        <f>Oil!B312</f>
        <v>51.45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8">
        <f> Toyota!A314</f>
        <v>42676</v>
      </c>
      <c r="B313" s="1">
        <f> Toyota!E314</f>
        <v>113.379997</v>
      </c>
      <c r="C313" s="1">
        <f>Volks!E314</f>
        <v>125.949997</v>
      </c>
      <c r="D313" s="1">
        <f>Ford!E314</f>
        <v>11.4</v>
      </c>
      <c r="E313" s="1">
        <f>GM!E314</f>
        <v>31.450001</v>
      </c>
      <c r="F313" s="1">
        <f>Oil!B313</f>
        <v>50.29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8">
        <f> Toyota!A315</f>
        <v>42677</v>
      </c>
      <c r="B314" s="1">
        <f> Toyota!E315</f>
        <v>113.169998</v>
      </c>
      <c r="C314" s="1">
        <f>Volks!E315</f>
        <v>125.199997</v>
      </c>
      <c r="D314" s="1">
        <f>Ford!E315</f>
        <v>11.35</v>
      </c>
      <c r="E314" s="1">
        <f>GM!E315</f>
        <v>31.07</v>
      </c>
      <c r="F314" s="1">
        <f>Oil!B314</f>
        <v>51.56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8">
        <f> Toyota!A316</f>
        <v>42678</v>
      </c>
      <c r="B315" s="1">
        <f> Toyota!E316</f>
        <v>110.559998</v>
      </c>
      <c r="C315" s="1">
        <f>Volks!E316</f>
        <v>123.650002</v>
      </c>
      <c r="D315" s="1">
        <f>Ford!E316</f>
        <v>11.34</v>
      </c>
      <c r="E315" s="1">
        <f>GM!E316</f>
        <v>31.16</v>
      </c>
      <c r="F315" s="1">
        <f>Oil!B315</f>
        <v>51.63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8">
        <f> Toyota!A317</f>
        <v>42681</v>
      </c>
      <c r="B316" s="1">
        <f> Toyota!E317</f>
        <v>112.480003</v>
      </c>
      <c r="C316" s="1">
        <f>Volks!E317</f>
        <v>120.25</v>
      </c>
      <c r="D316" s="1">
        <f>Ford!E317</f>
        <v>11.58</v>
      </c>
      <c r="E316" s="1">
        <f>GM!E317</f>
        <v>32.02</v>
      </c>
      <c r="F316" s="1">
        <f>Oil!B316</f>
        <v>50.42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8">
        <f> Toyota!A318</f>
        <v>42682</v>
      </c>
      <c r="B317" s="1">
        <f> Toyota!E318</f>
        <v>113.809998</v>
      </c>
      <c r="C317" s="1">
        <f>Volks!E318</f>
        <v>119.199997</v>
      </c>
      <c r="D317" s="1">
        <f>Ford!E318</f>
        <v>11.48</v>
      </c>
      <c r="E317" s="1">
        <f>GM!E318</f>
        <v>31.73</v>
      </c>
      <c r="F317" s="1">
        <f>Oil!B317</f>
        <v>54.02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8">
        <f> Toyota!A319</f>
        <v>42683</v>
      </c>
      <c r="B318" s="1">
        <f> Toyota!E319</f>
        <v>111.809998</v>
      </c>
      <c r="C318" s="1">
        <f>Volks!E319</f>
        <v>118.699997</v>
      </c>
      <c r="D318" s="1">
        <f>Ford!E319</f>
        <v>11.58</v>
      </c>
      <c r="E318" s="1">
        <f>GM!E319</f>
        <v>30.959999</v>
      </c>
      <c r="F318" s="1">
        <f>Oil!B318</f>
        <v>54.63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8">
        <f> Toyota!A320</f>
        <v>42684</v>
      </c>
      <c r="B319" s="1">
        <f> Toyota!E320</f>
        <v>110.860001</v>
      </c>
      <c r="C319" s="1">
        <f>Volks!E320</f>
        <v>119.349998</v>
      </c>
      <c r="D319" s="1">
        <f>Ford!E320</f>
        <v>11.94</v>
      </c>
      <c r="E319" s="1">
        <f>GM!E320</f>
        <v>32.73</v>
      </c>
      <c r="F319" s="1">
        <f>Oil!B319</f>
        <v>53.43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8">
        <f> Toyota!A321</f>
        <v>42685</v>
      </c>
      <c r="B320" s="1">
        <f> Toyota!E321</f>
        <v>111.949997</v>
      </c>
      <c r="C320" s="1">
        <f>Volks!E321</f>
        <v>118.849998</v>
      </c>
      <c r="D320" s="1">
        <f>Ford!E321</f>
        <v>12.28</v>
      </c>
      <c r="E320" s="1">
        <f>GM!E321</f>
        <v>34.02</v>
      </c>
      <c r="F320" s="1">
        <f>Oil!B320</f>
        <v>56.76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8">
        <f> Toyota!A322</f>
        <v>42688</v>
      </c>
      <c r="B321" s="1">
        <f> Toyota!E322</f>
        <v>111.779999</v>
      </c>
      <c r="C321" s="1">
        <f>Volks!E322</f>
        <v>116.400002</v>
      </c>
      <c r="D321" s="1">
        <f>Ford!E322</f>
        <v>12.06</v>
      </c>
      <c r="E321" s="1">
        <f>GM!E322</f>
        <v>33.279999</v>
      </c>
      <c r="F321" s="1">
        <f>Oil!B321</f>
        <v>56.46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8">
        <f> Toyota!A323</f>
        <v>42689</v>
      </c>
      <c r="B322" s="1">
        <f> Toyota!E323</f>
        <v>112.489998</v>
      </c>
      <c r="C322" s="1">
        <f>Volks!E323</f>
        <v>114.75</v>
      </c>
      <c r="D322" s="1">
        <f>Ford!E323</f>
        <v>12.04</v>
      </c>
      <c r="E322" s="1">
        <f>GM!E323</f>
        <v>33.43</v>
      </c>
      <c r="F322" s="1">
        <f>Oil!B322</f>
        <v>56.46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8">
        <f> Toyota!A324</f>
        <v>42690</v>
      </c>
      <c r="B323" s="1">
        <f> Toyota!E324</f>
        <v>112.57</v>
      </c>
      <c r="C323" s="1">
        <f>Volks!E324</f>
        <v>117.5</v>
      </c>
      <c r="D323" s="1">
        <f>Ford!E324</f>
        <v>12</v>
      </c>
      <c r="E323" s="1">
        <f>GM!E324</f>
        <v>33.23</v>
      </c>
      <c r="F323" s="1">
        <f>Oil!B323</f>
        <v>56.25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8">
        <f> Toyota!A325</f>
        <v>42691</v>
      </c>
      <c r="B324" s="1">
        <f> Toyota!E325</f>
        <v>113.239998</v>
      </c>
      <c r="C324" s="1">
        <f>Volks!E325</f>
        <v>117</v>
      </c>
      <c r="D324" s="1">
        <f>Ford!E325</f>
        <v>11.87</v>
      </c>
      <c r="E324" s="1">
        <f>GM!E325</f>
        <v>33.419998</v>
      </c>
      <c r="F324" s="1">
        <f>Oil!B324</f>
        <v>55.69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8">
        <f> Toyota!A326</f>
        <v>42692</v>
      </c>
      <c r="B325" s="1">
        <f> Toyota!E326</f>
        <v>114.040001</v>
      </c>
      <c r="C325" s="1">
        <f>Volks!E326</f>
        <v>118.5</v>
      </c>
      <c r="D325" s="1">
        <f>Ford!E326</f>
        <v>11.76</v>
      </c>
      <c r="E325" s="1">
        <f>GM!E326</f>
        <v>33</v>
      </c>
      <c r="F325" s="1">
        <f>Oil!B325</f>
        <v>59.93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8">
        <f> Toyota!A327</f>
        <v>42695</v>
      </c>
      <c r="B326" s="1">
        <f> Toyota!E327</f>
        <v>114.510002</v>
      </c>
      <c r="C326" s="1">
        <f>Volks!E327</f>
        <v>118.050003</v>
      </c>
      <c r="D326" s="1">
        <f>Ford!E327</f>
        <v>11.79</v>
      </c>
      <c r="E326" s="1">
        <f>GM!E327</f>
        <v>33.009998</v>
      </c>
      <c r="F326" s="1">
        <f>Oil!B326</f>
        <v>60.19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8">
        <f> Toyota!A328</f>
        <v>42696</v>
      </c>
      <c r="B327" s="1">
        <f> Toyota!E328</f>
        <v>113.779999</v>
      </c>
      <c r="C327" s="1">
        <f>Volks!E328</f>
        <v>117.550003</v>
      </c>
      <c r="D327" s="1">
        <f>Ford!E328</f>
        <v>11.89</v>
      </c>
      <c r="E327" s="1">
        <f>GM!E328</f>
        <v>33.810001</v>
      </c>
      <c r="F327" s="1">
        <f>Oil!B327</f>
        <v>60.67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8">
        <f> Toyota!A329</f>
        <v>42697</v>
      </c>
      <c r="B328" s="1">
        <f> Toyota!E329</f>
        <v>114.510002</v>
      </c>
      <c r="C328" s="1">
        <f>Volks!E329</f>
        <v>117.150002</v>
      </c>
      <c r="D328" s="1">
        <f>Ford!E329</f>
        <v>11.9</v>
      </c>
      <c r="E328" s="1">
        <f>GM!E329</f>
        <v>33.860001</v>
      </c>
      <c r="F328" s="1">
        <f>Oil!B328</f>
        <v>61.67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8">
        <f> Toyota!A330</f>
        <v>42699</v>
      </c>
      <c r="B329" s="1">
        <f> Toyota!E330</f>
        <v>117.800003</v>
      </c>
      <c r="C329" s="1">
        <f>Volks!E330</f>
        <v>120.099998</v>
      </c>
      <c r="D329" s="1">
        <f>Ford!E330</f>
        <v>12.04</v>
      </c>
      <c r="E329" s="1">
        <f>GM!E330</f>
        <v>34.25</v>
      </c>
      <c r="F329" s="1">
        <f>Oil!B329</f>
        <v>62.21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8">
        <f> Toyota!A331</f>
        <v>42702</v>
      </c>
      <c r="B330" s="1">
        <f> Toyota!E331</f>
        <v>117.650002</v>
      </c>
      <c r="C330" s="1">
        <f>Volks!E331</f>
        <v>120.599998</v>
      </c>
      <c r="D330" s="1">
        <f>Ford!E331</f>
        <v>11.92</v>
      </c>
      <c r="E330" s="1">
        <f>GM!E331</f>
        <v>34.049999</v>
      </c>
      <c r="F330" s="1">
        <f>Oil!B330</f>
        <v>63.1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8">
        <f> Toyota!A332</f>
        <v>42703</v>
      </c>
      <c r="B331" s="1">
        <f> Toyota!E332</f>
        <v>118.300003</v>
      </c>
      <c r="C331" s="1">
        <f>Volks!E332</f>
        <v>123</v>
      </c>
      <c r="D331" s="1">
        <f>Ford!E332</f>
        <v>11.92</v>
      </c>
      <c r="E331" s="1">
        <f>GM!E332</f>
        <v>34.57</v>
      </c>
      <c r="F331" s="1">
        <f>Oil!B331</f>
        <v>63.14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8">
        <f> Toyota!A333</f>
        <v>42704</v>
      </c>
      <c r="B332" s="1">
        <f> Toyota!E333</f>
        <v>118.529999</v>
      </c>
      <c r="C332" s="1">
        <f>Volks!E333</f>
        <v>124.699997</v>
      </c>
      <c r="D332" s="1">
        <f>Ford!E333</f>
        <v>11.96</v>
      </c>
      <c r="E332" s="1">
        <f>GM!E333</f>
        <v>34.529999</v>
      </c>
      <c r="F332" s="1">
        <f>Oil!B332</f>
        <v>63.69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8">
        <f> Toyota!A334</f>
        <v>42705</v>
      </c>
      <c r="B333" s="1">
        <f> Toyota!E334</f>
        <v>117.769997</v>
      </c>
      <c r="C333" s="1">
        <f>Volks!E334</f>
        <v>125.099998</v>
      </c>
      <c r="D333" s="1">
        <f>Ford!E334</f>
        <v>12.43</v>
      </c>
      <c r="E333" s="1">
        <f>GM!E334</f>
        <v>36.43</v>
      </c>
      <c r="F333" s="1">
        <f>Oil!B333</f>
        <v>65.31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8">
        <f> Toyota!A335</f>
        <v>42706</v>
      </c>
      <c r="B334" s="1">
        <f> Toyota!E335</f>
        <v>116.830002</v>
      </c>
      <c r="C334" s="1">
        <f>Volks!E335</f>
        <v>122.699997</v>
      </c>
      <c r="D334" s="1">
        <f>Ford!E335</f>
        <v>12.24</v>
      </c>
      <c r="E334" s="1">
        <f>GM!E335</f>
        <v>35.41</v>
      </c>
      <c r="F334" s="1">
        <f>Oil!B334</f>
        <v>66.18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8">
        <f> Toyota!A336</f>
        <v>42709</v>
      </c>
      <c r="B335" s="1">
        <f> Toyota!E336</f>
        <v>117.559998</v>
      </c>
      <c r="C335" s="1">
        <f>Volks!E336</f>
        <v>122.599998</v>
      </c>
      <c r="D335" s="1">
        <f>Ford!E336</f>
        <v>12.44</v>
      </c>
      <c r="E335" s="1">
        <f>GM!E336</f>
        <v>34.939999</v>
      </c>
      <c r="F335" s="1">
        <f>Oil!B335</f>
        <v>67.04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8">
        <f> Toyota!A337</f>
        <v>42710</v>
      </c>
      <c r="B336" s="1">
        <f> Toyota!E337</f>
        <v>117.879997</v>
      </c>
      <c r="C336" s="1">
        <f>Volks!E337</f>
        <v>121.800003</v>
      </c>
      <c r="D336" s="1">
        <f>Ford!E337</f>
        <v>12.56</v>
      </c>
      <c r="E336" s="1">
        <f>GM!E337</f>
        <v>35.07</v>
      </c>
      <c r="F336" s="1">
        <f>Oil!B336</f>
        <v>67.59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8">
        <f> Toyota!A338</f>
        <v>42711</v>
      </c>
      <c r="B337" s="1">
        <f> Toyota!E338</f>
        <v>121.459999</v>
      </c>
      <c r="C337" s="1">
        <f>Volks!E338</f>
        <v>119.75</v>
      </c>
      <c r="D337" s="1">
        <f>Ford!E338</f>
        <v>13.06</v>
      </c>
      <c r="E337" s="1">
        <f>GM!E338</f>
        <v>36.299999</v>
      </c>
      <c r="F337" s="1">
        <f>Oil!B337</f>
        <v>67.33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8">
        <f> Toyota!A339</f>
        <v>42712</v>
      </c>
      <c r="B338" s="1">
        <f> Toyota!E339</f>
        <v>122.809998</v>
      </c>
      <c r="C338" s="1">
        <f>Volks!E339</f>
        <v>118.75</v>
      </c>
      <c r="D338" s="1">
        <f>Ford!E339</f>
        <v>13.03</v>
      </c>
      <c r="E338" s="1">
        <f>GM!E339</f>
        <v>36.419998</v>
      </c>
      <c r="F338" s="1">
        <f>Oil!B338</f>
        <v>66.82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8">
        <f> Toyota!A340</f>
        <v>42713</v>
      </c>
      <c r="B339" s="1">
        <f> Toyota!E340</f>
        <v>122.980003</v>
      </c>
      <c r="C339" s="1">
        <f>Volks!E340</f>
        <v>121.599998</v>
      </c>
      <c r="D339" s="1">
        <f>Ford!E340</f>
        <v>13.17</v>
      </c>
      <c r="E339" s="1">
        <f>GM!E340</f>
        <v>37.66</v>
      </c>
      <c r="F339" s="1">
        <f>Oil!B339</f>
        <v>66.43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8">
        <f> Toyota!A341</f>
        <v>42716</v>
      </c>
      <c r="B340" s="1">
        <f> Toyota!E341</f>
        <v>121.860001</v>
      </c>
      <c r="C340" s="1">
        <f>Volks!E341</f>
        <v>121.400002</v>
      </c>
      <c r="D340" s="1">
        <f>Ford!E341</f>
        <v>12.82</v>
      </c>
      <c r="E340" s="1">
        <f>GM!E341</f>
        <v>37.099998</v>
      </c>
      <c r="F340" s="1">
        <f>Oil!B340</f>
        <v>69.17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8">
        <f> Toyota!A342</f>
        <v>42717</v>
      </c>
      <c r="B341" s="1">
        <f> Toyota!E342</f>
        <v>123.07</v>
      </c>
      <c r="C341" s="1">
        <f>Volks!E342</f>
        <v>127</v>
      </c>
      <c r="D341" s="1">
        <f>Ford!E342</f>
        <v>12.77</v>
      </c>
      <c r="E341" s="1">
        <f>GM!E342</f>
        <v>37.360001</v>
      </c>
      <c r="F341" s="1">
        <f>Oil!B341</f>
        <v>69.12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8">
        <f> Toyota!A343</f>
        <v>42718</v>
      </c>
      <c r="B342" s="1">
        <f> Toyota!E343</f>
        <v>121.059998</v>
      </c>
      <c r="C342" s="1">
        <f>Volks!E343</f>
        <v>128.899994</v>
      </c>
      <c r="D342" s="1">
        <f>Ford!E343</f>
        <v>12.53</v>
      </c>
      <c r="E342" s="1">
        <f>GM!E343</f>
        <v>35.950001</v>
      </c>
      <c r="F342" s="1">
        <f>Oil!B342</f>
        <v>68.65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8">
        <f> Toyota!A344</f>
        <v>42719</v>
      </c>
      <c r="B343" s="1">
        <f> Toyota!E344</f>
        <v>121.980003</v>
      </c>
      <c r="C343" s="1">
        <f>Volks!E344</f>
        <v>128.100006</v>
      </c>
      <c r="D343" s="1">
        <f>Ford!E344</f>
        <v>12.58</v>
      </c>
      <c r="E343" s="1">
        <f>GM!E344</f>
        <v>36.240002</v>
      </c>
      <c r="F343" s="1">
        <f>Oil!B343</f>
        <v>69.75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8">
        <f> Toyota!A345</f>
        <v>42720</v>
      </c>
      <c r="B344" s="1">
        <f> Toyota!E345</f>
        <v>121</v>
      </c>
      <c r="C344" s="1">
        <f>Volks!E345</f>
        <v>127.050003</v>
      </c>
      <c r="D344" s="1">
        <f>Ford!E345</f>
        <v>12.63</v>
      </c>
      <c r="E344" s="1">
        <f>GM!E345</f>
        <v>36.369999</v>
      </c>
      <c r="F344" s="1">
        <f>Oil!B344</f>
        <v>71.92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8">
        <f> Toyota!A346</f>
        <v>42723</v>
      </c>
      <c r="B345" s="1">
        <f> Toyota!E346</f>
        <v>121.839996</v>
      </c>
      <c r="C345" s="1">
        <f>Volks!E346</f>
        <v>129.149994</v>
      </c>
      <c r="D345" s="1">
        <f>Ford!E346</f>
        <v>12.66</v>
      </c>
      <c r="E345" s="1">
        <f>GM!E346</f>
        <v>36.400002</v>
      </c>
      <c r="F345" s="1">
        <f>Oil!B345</f>
        <v>71.78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8">
        <f> Toyota!A347</f>
        <v>42724</v>
      </c>
      <c r="B346" s="1">
        <f> Toyota!E347</f>
        <v>121.669998</v>
      </c>
      <c r="C346" s="1">
        <f>Volks!E347</f>
        <v>128.949997</v>
      </c>
      <c r="D346" s="1">
        <f>Ford!E347</f>
        <v>12.78</v>
      </c>
      <c r="E346" s="1">
        <f>GM!E347</f>
        <v>36.610001</v>
      </c>
      <c r="F346" s="1">
        <f>Oil!B346</f>
        <v>71.34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8">
        <f> Toyota!A348</f>
        <v>42725</v>
      </c>
      <c r="B347" s="1">
        <f> Toyota!E348</f>
        <v>121.110001</v>
      </c>
      <c r="C347" s="1">
        <f>Volks!E348</f>
        <v>129.949997</v>
      </c>
      <c r="D347" s="1">
        <f>Ford!E348</f>
        <v>12.64</v>
      </c>
      <c r="E347" s="1">
        <f>GM!E348</f>
        <v>36.419998</v>
      </c>
      <c r="F347" s="1">
        <f>Oil!B347</f>
        <v>70.97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8">
        <f> Toyota!A349</f>
        <v>42726</v>
      </c>
      <c r="B348" s="1">
        <f> Toyota!E349</f>
        <v>120.660004</v>
      </c>
      <c r="C348" s="1">
        <f>Volks!E349</f>
        <v>131.199997</v>
      </c>
      <c r="D348" s="1">
        <f>Ford!E349</f>
        <v>12.4</v>
      </c>
      <c r="E348" s="1">
        <f>GM!E349</f>
        <v>35.689999</v>
      </c>
      <c r="F348" s="1">
        <f>Oil!B348</f>
        <v>73.17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8">
        <f> Toyota!A350</f>
        <v>42727</v>
      </c>
      <c r="B349" s="1">
        <f> Toyota!E350</f>
        <v>120.900002</v>
      </c>
      <c r="C349" s="1">
        <f>Volks!E350</f>
        <v>133.649994</v>
      </c>
      <c r="D349" s="1">
        <f>Ford!E350</f>
        <v>12.46</v>
      </c>
      <c r="E349" s="1">
        <f>GM!E350</f>
        <v>35.689999</v>
      </c>
      <c r="F349" s="1">
        <f>Oil!B349</f>
        <v>74.96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8">
        <f> Toyota!A351</f>
        <v>42731</v>
      </c>
      <c r="B350" s="1">
        <f> Toyota!E351</f>
        <v>119.389999</v>
      </c>
      <c r="C350" s="1">
        <f>Volks!E351</f>
        <v>136.25</v>
      </c>
      <c r="D350" s="1">
        <f>Ford!E351</f>
        <v>12.39</v>
      </c>
      <c r="E350" s="1">
        <f>GM!E351</f>
        <v>35.540001</v>
      </c>
      <c r="F350" s="1">
        <f>Oil!B350</f>
        <v>74.29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8">
        <f> Toyota!A352</f>
        <v>42732</v>
      </c>
      <c r="B351" s="1">
        <f> Toyota!E352</f>
        <v>118.419998</v>
      </c>
      <c r="C351" s="1">
        <f>Volks!E352</f>
        <v>138.800003</v>
      </c>
      <c r="D351" s="1">
        <f>Ford!E352</f>
        <v>12.25</v>
      </c>
      <c r="E351" s="1">
        <f>GM!E352</f>
        <v>35.150002</v>
      </c>
      <c r="F351" s="1">
        <f>Oil!B351</f>
        <v>74.34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8">
        <f> Toyota!A353</f>
        <v>42733</v>
      </c>
      <c r="B352" s="1">
        <f> Toyota!E353</f>
        <v>117.040001</v>
      </c>
      <c r="C352" s="1">
        <f>Volks!E353</f>
        <v>138.800003</v>
      </c>
      <c r="D352" s="1">
        <f>Ford!E353</f>
        <v>12.23</v>
      </c>
      <c r="E352" s="1">
        <f>GM!E353</f>
        <v>35.139999</v>
      </c>
      <c r="F352" s="1">
        <f>Oil!B352</f>
        <v>74.33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8">
        <f> Toyota!A354</f>
        <v>42734</v>
      </c>
      <c r="B353" s="1">
        <f> Toyota!E354</f>
        <v>117.199997</v>
      </c>
      <c r="C353" s="1">
        <f>Volks!E354</f>
        <v>137.5</v>
      </c>
      <c r="D353" s="1">
        <f>Ford!E354</f>
        <v>12.13</v>
      </c>
      <c r="E353" s="1">
        <f>GM!E354</f>
        <v>34.84</v>
      </c>
      <c r="F353" s="1">
        <f>Oil!B353</f>
        <v>76.41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8">
        <f> Toyota!A355</f>
        <v>42738</v>
      </c>
      <c r="B354" s="1">
        <f> Toyota!E355</f>
        <v>118.550003</v>
      </c>
      <c r="C354" s="1">
        <f>Volks!E355</f>
        <v>137.25</v>
      </c>
      <c r="D354" s="1">
        <f>Ford!E355</f>
        <v>12.59</v>
      </c>
      <c r="E354" s="1">
        <f>GM!E355</f>
        <v>35.150002</v>
      </c>
      <c r="F354" s="1">
        <f>Oil!B354</f>
        <v>75.23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8">
        <f> Toyota!A356</f>
        <v>42739</v>
      </c>
      <c r="B355" s="1">
        <f> Toyota!E356</f>
        <v>121.190002</v>
      </c>
      <c r="C355" s="1">
        <f>Volks!E356</f>
        <v>136.600006</v>
      </c>
      <c r="D355" s="1">
        <f>Ford!E356</f>
        <v>13.17</v>
      </c>
      <c r="E355" s="1">
        <f>GM!E356</f>
        <v>37.09</v>
      </c>
      <c r="F355" s="1">
        <f>Oil!B355</f>
        <v>75.3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8">
        <f> Toyota!A357</f>
        <v>42740</v>
      </c>
      <c r="B356" s="1">
        <f> Toyota!E357</f>
        <v>120.440002</v>
      </c>
      <c r="C356" s="1">
        <f>Volks!E357</f>
        <v>133.5</v>
      </c>
      <c r="D356" s="1">
        <f>Ford!E357</f>
        <v>12.77</v>
      </c>
      <c r="E356" s="1">
        <f>GM!E357</f>
        <v>36.389999</v>
      </c>
      <c r="F356" s="1">
        <f>Oil!B356</f>
        <v>73.25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8">
        <f> Toyota!A358</f>
        <v>42741</v>
      </c>
      <c r="B357" s="1">
        <f> Toyota!E358</f>
        <v>120.129997</v>
      </c>
      <c r="C357" s="1">
        <f>Volks!E358</f>
        <v>133.350006</v>
      </c>
      <c r="D357" s="1">
        <f>Ford!E358</f>
        <v>12.76</v>
      </c>
      <c r="E357" s="1">
        <f>GM!E358</f>
        <v>35.990002</v>
      </c>
      <c r="F357" s="1">
        <f>Oil!B357</f>
        <v>72.12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8">
        <f> Toyota!A359</f>
        <v>42744</v>
      </c>
      <c r="B358" s="1">
        <f> Toyota!E359</f>
        <v>119.739998</v>
      </c>
      <c r="C358" s="1">
        <f>Volks!E359</f>
        <v>137.75</v>
      </c>
      <c r="D358" s="1">
        <f>Ford!E359</f>
        <v>12.63</v>
      </c>
      <c r="E358" s="1">
        <f>GM!E359</f>
        <v>36.009998</v>
      </c>
      <c r="F358" s="1">
        <f>Oil!B358</f>
        <v>71.57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8">
        <f> Toyota!A360</f>
        <v>42745</v>
      </c>
      <c r="B359" s="1">
        <f> Toyota!E360</f>
        <v>119.760002</v>
      </c>
      <c r="C359" s="1">
        <f>Volks!E360</f>
        <v>140.449997</v>
      </c>
      <c r="D359" s="1">
        <f>Ford!E360</f>
        <v>12.85</v>
      </c>
      <c r="E359" s="1">
        <f>GM!E360</f>
        <v>37.349998</v>
      </c>
      <c r="F359" s="1">
        <f>Oil!B359</f>
        <v>72.28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8">
        <f> Toyota!A361</f>
        <v>42746</v>
      </c>
      <c r="B360" s="1">
        <f> Toyota!E361</f>
        <v>119.910004</v>
      </c>
      <c r="C360" s="1">
        <f>Volks!E361</f>
        <v>138.75</v>
      </c>
      <c r="D360" s="1">
        <f>Ford!E361</f>
        <v>12.67</v>
      </c>
      <c r="E360" s="1">
        <f>GM!E361</f>
        <v>37.950001</v>
      </c>
      <c r="F360" s="1">
        <f>Oil!B360</f>
        <v>72.08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8">
        <f> Toyota!A362</f>
        <v>42747</v>
      </c>
      <c r="B361" s="1">
        <f> Toyota!E362</f>
        <v>119.639999</v>
      </c>
      <c r="C361" s="1">
        <f>Volks!E362</f>
        <v>139.100006</v>
      </c>
      <c r="D361" s="1">
        <f>Ford!E362</f>
        <v>12.59</v>
      </c>
      <c r="E361" s="1">
        <f>GM!E362</f>
        <v>37.509998</v>
      </c>
      <c r="F361" s="1">
        <f>Oil!B361</f>
        <v>70.78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8">
        <f> Toyota!A363</f>
        <v>42748</v>
      </c>
      <c r="B362" s="1">
        <f> Toyota!E363</f>
        <v>119.809998</v>
      </c>
      <c r="C362" s="1">
        <f>Volks!E363</f>
        <v>139</v>
      </c>
      <c r="D362" s="1">
        <f>Ford!E363</f>
        <v>12.63</v>
      </c>
      <c r="E362" s="1">
        <f>GM!E363</f>
        <v>37.34</v>
      </c>
      <c r="F362" s="1">
        <f>Oil!B362</f>
        <v>70.8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8">
        <f> Toyota!A364</f>
        <v>42752</v>
      </c>
      <c r="B363" s="1">
        <f> Toyota!E364</f>
        <v>118.410004</v>
      </c>
      <c r="C363" s="1">
        <f>Volks!E364</f>
        <v>145.850006</v>
      </c>
      <c r="D363" s="1">
        <f>Ford!E364</f>
        <v>12.61</v>
      </c>
      <c r="E363" s="1">
        <f>GM!E364</f>
        <v>37.310001</v>
      </c>
      <c r="F363" s="1">
        <f>Oil!B363</f>
        <v>71.12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8">
        <f> Toyota!A365</f>
        <v>42753</v>
      </c>
      <c r="B364" s="1">
        <f> Toyota!E365</f>
        <v>118.790001</v>
      </c>
      <c r="C364" s="1">
        <f>Volks!E365</f>
        <v>146.050003</v>
      </c>
      <c r="D364" s="1">
        <f>Ford!E365</f>
        <v>12.41</v>
      </c>
      <c r="E364" s="1">
        <f>GM!E365</f>
        <v>37.470001</v>
      </c>
      <c r="F364" s="1">
        <f>Oil!B364</f>
        <v>69.85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8">
        <f> Toyota!A366</f>
        <v>42754</v>
      </c>
      <c r="B365" s="1">
        <f> Toyota!E366</f>
        <v>119.309998</v>
      </c>
      <c r="C365" s="1">
        <f>Volks!E366</f>
        <v>151</v>
      </c>
      <c r="D365" s="1">
        <f>Ford!E366</f>
        <v>12.43</v>
      </c>
      <c r="E365" s="1">
        <f>GM!E366</f>
        <v>37.299999</v>
      </c>
      <c r="F365" s="1">
        <f>Oil!B365</f>
        <v>68.91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8">
        <f> Toyota!A367</f>
        <v>42755</v>
      </c>
      <c r="B366" s="1">
        <f> Toyota!E367</f>
        <v>118.919998</v>
      </c>
      <c r="C366" s="1">
        <f>Volks!E367</f>
        <v>147.300003</v>
      </c>
      <c r="D366" s="1">
        <f>Ford!E367</f>
        <v>12.36</v>
      </c>
      <c r="E366" s="1">
        <f>GM!E367</f>
        <v>37.009998</v>
      </c>
      <c r="F366" s="1">
        <f>Oil!B366</f>
        <v>68.99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8">
        <f> Toyota!A368</f>
        <v>42758</v>
      </c>
      <c r="B367" s="1">
        <f> Toyota!E368</f>
        <v>118.290001</v>
      </c>
      <c r="C367" s="1">
        <f>Volks!E368</f>
        <v>149.550003</v>
      </c>
      <c r="D367" s="1">
        <f>Ford!E368</f>
        <v>12.31</v>
      </c>
      <c r="E367" s="1">
        <f>GM!E368</f>
        <v>36.650002</v>
      </c>
      <c r="F367" s="1">
        <f>Oil!B367</f>
        <v>68.59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8">
        <f> Toyota!A369</f>
        <v>42759</v>
      </c>
      <c r="B368" s="1">
        <f> Toyota!E369</f>
        <v>117.639999</v>
      </c>
      <c r="C368" s="1">
        <f>Volks!E369</f>
        <v>146.300003</v>
      </c>
      <c r="D368" s="1">
        <f>Ford!E369</f>
        <v>12.61</v>
      </c>
      <c r="E368" s="1">
        <f>GM!E369</f>
        <v>37</v>
      </c>
      <c r="F368" s="1">
        <f>Oil!B368</f>
        <v>70.37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8">
        <f> Toyota!A370</f>
        <v>42760</v>
      </c>
      <c r="B369" s="1">
        <f> Toyota!E370</f>
        <v>119.059998</v>
      </c>
      <c r="C369" s="1">
        <f>Volks!E370</f>
        <v>146.350006</v>
      </c>
      <c r="D369" s="1">
        <f>Ford!E370</f>
        <v>12.79</v>
      </c>
      <c r="E369" s="1">
        <f>GM!E370</f>
        <v>38.279999</v>
      </c>
      <c r="F369" s="1">
        <f>Oil!B369</f>
        <v>69.25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8">
        <f> Toyota!A371</f>
        <v>42761</v>
      </c>
      <c r="B370" s="1">
        <f> Toyota!E371</f>
        <v>118.980003</v>
      </c>
      <c r="C370" s="1">
        <f>Volks!E371</f>
        <v>146.399994</v>
      </c>
      <c r="D370" s="1">
        <f>Ford!E371</f>
        <v>12.37</v>
      </c>
      <c r="E370" s="1">
        <f>GM!E371</f>
        <v>37.52</v>
      </c>
      <c r="F370" s="1">
        <f>Oil!B370</f>
        <v>67.54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8">
        <f> Toyota!A372</f>
        <v>42762</v>
      </c>
      <c r="B371" s="1">
        <f> Toyota!E372</f>
        <v>116.690002</v>
      </c>
      <c r="C371" s="1">
        <f>Volks!E372</f>
        <v>147.800003</v>
      </c>
      <c r="D371" s="1">
        <f>Ford!E372</f>
        <v>12.49</v>
      </c>
      <c r="E371" s="1">
        <f>GM!E372</f>
        <v>37.009998</v>
      </c>
      <c r="F371" s="1">
        <f>Oil!B371</f>
        <v>67.75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8">
        <f> Toyota!A373</f>
        <v>42765</v>
      </c>
      <c r="B372" s="1">
        <f> Toyota!E373</f>
        <v>116.07</v>
      </c>
      <c r="C372" s="1">
        <f>Volks!E373</f>
        <v>148.199997</v>
      </c>
      <c r="D372" s="1">
        <f>Ford!E373</f>
        <v>12.37</v>
      </c>
      <c r="E372" s="1">
        <f>GM!E373</f>
        <v>36.330002</v>
      </c>
      <c r="F372" s="1">
        <f>Oil!B372</f>
        <v>67.77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8">
        <f> Toyota!A374</f>
        <v>42766</v>
      </c>
      <c r="B373" s="1">
        <f> Toyota!E374</f>
        <v>115.75</v>
      </c>
      <c r="C373" s="1">
        <f>Volks!E374</f>
        <v>152.800003</v>
      </c>
      <c r="D373" s="1">
        <f>Ford!E374</f>
        <v>12.36</v>
      </c>
      <c r="E373" s="1">
        <f>GM!E374</f>
        <v>36.610001</v>
      </c>
      <c r="F373" s="1">
        <f>Oil!B373</f>
        <v>68.72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8">
        <f> Toyota!A375</f>
        <v>42767</v>
      </c>
      <c r="B374" s="1">
        <f> Toyota!E375</f>
        <v>115.260002</v>
      </c>
      <c r="C374" s="1">
        <f>Volks!E375</f>
        <v>153.600006</v>
      </c>
      <c r="D374" s="1">
        <f>Ford!E375</f>
        <v>12.32</v>
      </c>
      <c r="E374" s="1">
        <f>GM!E375</f>
        <v>36.139999</v>
      </c>
      <c r="F374" s="1">
        <f>Oil!B374</f>
        <v>69.87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8">
        <f> Toyota!A376</f>
        <v>42768</v>
      </c>
      <c r="B375" s="1">
        <f> Toyota!E376</f>
        <v>114.529999</v>
      </c>
      <c r="C375" s="1">
        <f>Volks!E376</f>
        <v>153.899994</v>
      </c>
      <c r="D375" s="1">
        <f>Ford!E376</f>
        <v>12.28</v>
      </c>
      <c r="E375" s="1">
        <f>GM!E376</f>
        <v>35.73</v>
      </c>
      <c r="F375" s="1">
        <f>Oil!B375</f>
        <v>70.12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8">
        <f> Toyota!A377</f>
        <v>42769</v>
      </c>
      <c r="B376" s="1">
        <f> Toyota!E377</f>
        <v>115.120003</v>
      </c>
      <c r="C376" s="1">
        <f>Volks!E377</f>
        <v>152.5</v>
      </c>
      <c r="D376" s="1">
        <f>Ford!E377</f>
        <v>12.56</v>
      </c>
      <c r="E376" s="1">
        <f>GM!E377</f>
        <v>36.330002</v>
      </c>
      <c r="F376" s="1">
        <f>Oil!B376</f>
        <v>69.92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8">
        <f> Toyota!A378</f>
        <v>42772</v>
      </c>
      <c r="B377" s="1">
        <f> Toyota!E378</f>
        <v>113.309998</v>
      </c>
      <c r="C377" s="1">
        <f>Volks!E378</f>
        <v>149.899994</v>
      </c>
      <c r="D377" s="1">
        <f>Ford!E378</f>
        <v>12.52</v>
      </c>
      <c r="E377" s="1">
        <f>GM!E378</f>
        <v>36.830002</v>
      </c>
      <c r="F377" s="1">
        <f>Oil!B377</f>
        <v>69.8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8">
        <f> Toyota!A379</f>
        <v>42773</v>
      </c>
      <c r="B378" s="1">
        <f> Toyota!E379</f>
        <v>113.040001</v>
      </c>
      <c r="C378" s="1">
        <f>Volks!E379</f>
        <v>145.5</v>
      </c>
      <c r="D378" s="1">
        <f>Ford!E379</f>
        <v>12.34</v>
      </c>
      <c r="E378" s="1">
        <f>GM!E379</f>
        <v>35.099998</v>
      </c>
      <c r="F378" s="1">
        <f>Oil!B378</f>
        <v>70.25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8">
        <f> Toyota!A380</f>
        <v>42774</v>
      </c>
      <c r="B379" s="1">
        <f> Toyota!E380</f>
        <v>113.269997</v>
      </c>
      <c r="C379" s="1">
        <f>Volks!E380</f>
        <v>143.899994</v>
      </c>
      <c r="D379" s="1">
        <f>Ford!E380</f>
        <v>12.38</v>
      </c>
      <c r="E379" s="1">
        <f>GM!E380</f>
        <v>35.139999</v>
      </c>
      <c r="F379" s="1">
        <f>Oil!B379</f>
        <v>69.51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8">
        <f> Toyota!A381</f>
        <v>42775</v>
      </c>
      <c r="B380" s="1">
        <f> Toyota!E381</f>
        <v>111.919998</v>
      </c>
      <c r="C380" s="1">
        <f>Volks!E381</f>
        <v>145.699997</v>
      </c>
      <c r="D380" s="1">
        <f>Ford!E381</f>
        <v>12.38</v>
      </c>
      <c r="E380" s="1">
        <f>GM!E381</f>
        <v>35.080002</v>
      </c>
      <c r="F380" s="1">
        <f>Oil!B380</f>
        <v>68.53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8">
        <f> Toyota!A382</f>
        <v>42776</v>
      </c>
      <c r="B381" s="1">
        <f> Toyota!E382</f>
        <v>112.889999</v>
      </c>
      <c r="C381" s="1">
        <f>Volks!E382</f>
        <v>144.300003</v>
      </c>
      <c r="D381" s="1">
        <f>Ford!E382</f>
        <v>12.51</v>
      </c>
      <c r="E381" s="1">
        <f>GM!E382</f>
        <v>35.169998</v>
      </c>
      <c r="F381" s="1">
        <f>Oil!B381</f>
        <v>68.87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8">
        <f> Toyota!A383</f>
        <v>42779</v>
      </c>
      <c r="B382" s="1">
        <f> Toyota!E383</f>
        <v>114.129997</v>
      </c>
      <c r="C382" s="1">
        <f>Volks!E383</f>
        <v>144.899994</v>
      </c>
      <c r="D382" s="1">
        <f>Ford!E383</f>
        <v>12.56</v>
      </c>
      <c r="E382" s="1">
        <f>GM!E383</f>
        <v>35.52</v>
      </c>
      <c r="F382" s="1">
        <f>Oil!B382</f>
        <v>68.72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8">
        <f> Toyota!A384</f>
        <v>42780</v>
      </c>
      <c r="B383" s="1">
        <f> Toyota!E384</f>
        <v>114.470001</v>
      </c>
      <c r="C383" s="1">
        <f>Volks!E384</f>
        <v>141.899994</v>
      </c>
      <c r="D383" s="1">
        <f>Ford!E384</f>
        <v>12.65</v>
      </c>
      <c r="E383" s="1">
        <f>GM!E384</f>
        <v>37.240002</v>
      </c>
      <c r="F383" s="1">
        <f>Oil!B383</f>
        <v>67.83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8">
        <f> Toyota!A385</f>
        <v>42781</v>
      </c>
      <c r="B384" s="1">
        <f> Toyota!E385</f>
        <v>113.610001</v>
      </c>
      <c r="C384" s="1">
        <f>Volks!E385</f>
        <v>141.850006</v>
      </c>
      <c r="D384" s="1">
        <f>Ford!E385</f>
        <v>12.63</v>
      </c>
      <c r="E384" s="1">
        <f>GM!E385</f>
        <v>37.080002</v>
      </c>
      <c r="F384" s="1">
        <f>Oil!B384</f>
        <v>67.86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8">
        <f> Toyota!A386</f>
        <v>42782</v>
      </c>
      <c r="B385" s="1">
        <f> Toyota!E386</f>
        <v>113.349998</v>
      </c>
      <c r="C385" s="1">
        <f>Volks!E386</f>
        <v>139.899994</v>
      </c>
      <c r="D385" s="1">
        <f>Ford!E386</f>
        <v>12.54</v>
      </c>
      <c r="E385" s="1">
        <f>GM!E386</f>
        <v>37.029999</v>
      </c>
      <c r="F385" s="1">
        <f>Oil!B385</f>
        <v>67.35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8">
        <f> Toyota!A387</f>
        <v>42783</v>
      </c>
      <c r="B386" s="1">
        <f> Toyota!E387</f>
        <v>113.699997</v>
      </c>
      <c r="C386" s="1">
        <f>Volks!E387</f>
        <v>140</v>
      </c>
      <c r="D386" s="1">
        <f>Ford!E387</f>
        <v>12.58</v>
      </c>
      <c r="E386" s="1">
        <f>GM!E387</f>
        <v>37.220001</v>
      </c>
      <c r="F386" s="1">
        <f>Oil!B386</f>
        <v>66.43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8">
        <f> Toyota!A388</f>
        <v>42787</v>
      </c>
      <c r="B387" s="1">
        <f> Toyota!E388</f>
        <v>114.300003</v>
      </c>
      <c r="C387" s="1">
        <f>Volks!E388</f>
        <v>142.149994</v>
      </c>
      <c r="D387" s="1">
        <f>Ford!E388</f>
        <v>12.69</v>
      </c>
      <c r="E387" s="1">
        <f>GM!E388</f>
        <v>37.810001</v>
      </c>
      <c r="F387" s="1">
        <f>Oil!B387</f>
        <v>65.91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8">
        <f> Toyota!A389</f>
        <v>42788</v>
      </c>
      <c r="B388" s="1">
        <f> Toyota!E389</f>
        <v>114.400002</v>
      </c>
      <c r="C388" s="1">
        <f>Volks!E389</f>
        <v>145.25</v>
      </c>
      <c r="D388" s="1">
        <f>Ford!E389</f>
        <v>12.67</v>
      </c>
      <c r="E388" s="1">
        <f>GM!E389</f>
        <v>37.84</v>
      </c>
      <c r="F388" s="1">
        <f>Oil!B388</f>
        <v>65.46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8">
        <f> Toyota!A390</f>
        <v>42789</v>
      </c>
      <c r="B389" s="1">
        <f> Toyota!E390</f>
        <v>114.589996</v>
      </c>
      <c r="C389" s="1">
        <f>Volks!E390</f>
        <v>146.850006</v>
      </c>
      <c r="D389" s="1">
        <f>Ford!E390</f>
        <v>12.56</v>
      </c>
      <c r="E389" s="1">
        <f>GM!E390</f>
        <v>37.25</v>
      </c>
      <c r="F389" s="1">
        <f>Oil!B389</f>
        <v>65.01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8">
        <f> Toyota!A391</f>
        <v>42790</v>
      </c>
      <c r="B390" s="1">
        <f> Toyota!E391</f>
        <v>113.769997</v>
      </c>
      <c r="C390" s="1">
        <f>Volks!E391</f>
        <v>145.850006</v>
      </c>
      <c r="D390" s="1">
        <f>Ford!E391</f>
        <v>12.47</v>
      </c>
      <c r="E390" s="1">
        <f>GM!E391</f>
        <v>36.900002</v>
      </c>
      <c r="F390" s="1">
        <f>Oil!B390</f>
        <v>67.04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8">
        <f> Toyota!A392</f>
        <v>42793</v>
      </c>
      <c r="B391" s="1">
        <f> Toyota!E392</f>
        <v>114.239998</v>
      </c>
      <c r="C391" s="1">
        <f>Volks!E392</f>
        <v>143.600006</v>
      </c>
      <c r="D391" s="1">
        <f>Ford!E392</f>
        <v>12.66</v>
      </c>
      <c r="E391" s="1">
        <f>GM!E392</f>
        <v>37.27</v>
      </c>
      <c r="F391" s="1">
        <f>Oil!B391</f>
        <v>67.2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8">
        <f> Toyota!A393</f>
        <v>42794</v>
      </c>
      <c r="B392" s="1">
        <f> Toyota!E393</f>
        <v>113.150002</v>
      </c>
      <c r="C392" s="1">
        <f>Volks!E393</f>
        <v>140.25</v>
      </c>
      <c r="D392" s="1">
        <f>Ford!E393</f>
        <v>12.53</v>
      </c>
      <c r="E392" s="1">
        <f>GM!E393</f>
        <v>36.84</v>
      </c>
      <c r="F392" s="1">
        <f>Oil!B392</f>
        <v>67.63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8">
        <f> Toyota!A394</f>
        <v>42795</v>
      </c>
      <c r="B393" s="1">
        <f> Toyota!E394</f>
        <v>114.739998</v>
      </c>
      <c r="C393" s="1">
        <f>Volks!E394</f>
        <v>142.149994</v>
      </c>
      <c r="D393" s="1">
        <f>Ford!E394</f>
        <v>12.69</v>
      </c>
      <c r="E393" s="1">
        <f>GM!E394</f>
        <v>37.43</v>
      </c>
      <c r="F393" s="1">
        <f>Oil!B393</f>
        <v>66.81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8">
        <f> Toyota!A395</f>
        <v>42796</v>
      </c>
      <c r="B394" s="1">
        <f> Toyota!E395</f>
        <v>113.389999</v>
      </c>
      <c r="C394" s="1">
        <f>Volks!E395</f>
        <v>144.149994</v>
      </c>
      <c r="D394" s="1">
        <f>Ford!E395</f>
        <v>12.66</v>
      </c>
      <c r="E394" s="1">
        <f>GM!E395</f>
        <v>37.759998</v>
      </c>
      <c r="F394" s="1">
        <f>Oil!B394</f>
        <v>66.94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8">
        <f> Toyota!A396</f>
        <v>42797</v>
      </c>
      <c r="B395" s="1">
        <f> Toyota!E396</f>
        <v>113.339996</v>
      </c>
      <c r="C395" s="1">
        <f>Volks!E396</f>
        <v>141.350006</v>
      </c>
      <c r="D395" s="1">
        <f>Ford!E396</f>
        <v>12.65</v>
      </c>
      <c r="E395" s="1">
        <f>GM!E396</f>
        <v>38.23</v>
      </c>
      <c r="F395" s="1">
        <f>Oil!B395</f>
        <v>69.17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8">
        <f> Toyota!A397</f>
        <v>42800</v>
      </c>
      <c r="B396" s="1">
        <f> Toyota!E397</f>
        <v>112.910004</v>
      </c>
      <c r="C396" s="1">
        <f>Volks!E397</f>
        <v>141.649994</v>
      </c>
      <c r="D396" s="1">
        <f>Ford!E397</f>
        <v>12.52</v>
      </c>
      <c r="E396" s="1">
        <f>GM!E397</f>
        <v>37.91</v>
      </c>
      <c r="F396" s="1">
        <f>Oil!B396</f>
        <v>69.01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8">
        <f> Toyota!A398</f>
        <v>42801</v>
      </c>
      <c r="B397" s="1">
        <f> Toyota!E398</f>
        <v>112.650002</v>
      </c>
      <c r="C397" s="1">
        <f>Volks!E398</f>
        <v>141.25</v>
      </c>
      <c r="D397" s="1">
        <f>Ford!E398</f>
        <v>12.46</v>
      </c>
      <c r="E397" s="1">
        <f>GM!E398</f>
        <v>37.52</v>
      </c>
      <c r="F397" s="1">
        <f>Oil!B397</f>
        <v>68.49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8">
        <f> Toyota!A399</f>
        <v>42802</v>
      </c>
      <c r="B398" s="1">
        <f> Toyota!E399</f>
        <v>111.800003</v>
      </c>
      <c r="C398" s="1">
        <f>Volks!E399</f>
        <v>140</v>
      </c>
      <c r="D398" s="1">
        <f>Ford!E399</f>
        <v>12.53</v>
      </c>
      <c r="E398" s="1">
        <f>GM!E399</f>
        <v>37.27</v>
      </c>
      <c r="F398" s="1">
        <f>Oil!B398</f>
        <v>68.96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8">
        <f> Toyota!A400</f>
        <v>42803</v>
      </c>
      <c r="B399" s="1">
        <f> Toyota!E400</f>
        <v>112.190002</v>
      </c>
      <c r="C399" s="1">
        <f>Volks!E400</f>
        <v>139.699997</v>
      </c>
      <c r="D399" s="1">
        <f>Ford!E400</f>
        <v>12.5</v>
      </c>
      <c r="E399" s="1">
        <f>GM!E400</f>
        <v>36.830002</v>
      </c>
      <c r="F399" s="1">
        <f>Oil!B399</f>
        <v>67.66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8">
        <f> Toyota!A401</f>
        <v>42804</v>
      </c>
      <c r="B400" s="1">
        <f> Toyota!E401</f>
        <v>112.660004</v>
      </c>
      <c r="C400" s="1">
        <f>Volks!E401</f>
        <v>144.399994</v>
      </c>
      <c r="D400" s="1">
        <f>Ford!E401</f>
        <v>12.53</v>
      </c>
      <c r="E400" s="1">
        <f>GM!E401</f>
        <v>36.830002</v>
      </c>
      <c r="F400" s="1">
        <f>Oil!B400</f>
        <v>68.76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8">
        <f> Toyota!A402</f>
        <v>42807</v>
      </c>
      <c r="B401" s="1">
        <f> Toyota!E402</f>
        <v>113.400002</v>
      </c>
      <c r="C401" s="1">
        <f>Volks!E402</f>
        <v>144.899994</v>
      </c>
      <c r="D401" s="1">
        <f>Ford!E402</f>
        <v>12.54</v>
      </c>
      <c r="E401" s="1">
        <f>GM!E402</f>
        <v>36.869999</v>
      </c>
      <c r="F401" s="1">
        <f>Oil!B401</f>
        <v>70.13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8">
        <f> Toyota!A403</f>
        <v>42808</v>
      </c>
      <c r="B402" s="1">
        <f> Toyota!E403</f>
        <v>112.089996</v>
      </c>
      <c r="C402" s="1">
        <f>Volks!E403</f>
        <v>144.949997</v>
      </c>
      <c r="D402" s="1">
        <f>Ford!E403</f>
        <v>12.55</v>
      </c>
      <c r="E402" s="1">
        <f>GM!E403</f>
        <v>36.959999</v>
      </c>
      <c r="F402" s="1">
        <f>Oil!B402</f>
        <v>68.69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8">
        <f> Toyota!A404</f>
        <v>42809</v>
      </c>
      <c r="B403" s="1">
        <f> Toyota!E404</f>
        <v>113.239998</v>
      </c>
      <c r="C403" s="1">
        <f>Volks!E404</f>
        <v>143.850006</v>
      </c>
      <c r="D403" s="1">
        <f>Ford!E404</f>
        <v>12.65</v>
      </c>
      <c r="E403" s="1">
        <f>GM!E404</f>
        <v>37.09</v>
      </c>
      <c r="F403" s="1">
        <f>Oil!B403</f>
        <v>69.61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8">
        <f> Toyota!A405</f>
        <v>42810</v>
      </c>
      <c r="B404" s="1">
        <f> Toyota!E405</f>
        <v>113.239998</v>
      </c>
      <c r="C404" s="1">
        <f>Volks!E405</f>
        <v>144.800003</v>
      </c>
      <c r="D404" s="1">
        <f>Ford!E405</f>
        <v>12.7</v>
      </c>
      <c r="E404" s="1">
        <f>GM!E405</f>
        <v>37.080002</v>
      </c>
      <c r="F404" s="1">
        <f>Oil!B404</f>
        <v>69.3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8">
        <f> Toyota!A406</f>
        <v>42811</v>
      </c>
      <c r="B405" s="1">
        <f> Toyota!E406</f>
        <v>112.209999</v>
      </c>
      <c r="C405" s="1">
        <f>Volks!E406</f>
        <v>143.050003</v>
      </c>
      <c r="D405" s="1">
        <f>Ford!E406</f>
        <v>12.48</v>
      </c>
      <c r="E405" s="1">
        <f>GM!E406</f>
        <v>36.330002</v>
      </c>
      <c r="F405" s="1">
        <f>Oil!B405</f>
        <v>68.52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8">
        <f> Toyota!A407</f>
        <v>42814</v>
      </c>
      <c r="B406" s="1">
        <f> Toyota!E407</f>
        <v>112</v>
      </c>
      <c r="C406" s="1">
        <f>Volks!E407</f>
        <v>141.199997</v>
      </c>
      <c r="D406" s="1">
        <f>Ford!E407</f>
        <v>12.28</v>
      </c>
      <c r="E406" s="1">
        <f>GM!E407</f>
        <v>35.709999</v>
      </c>
      <c r="F406" s="1">
        <f>Oil!B406</f>
        <v>67.89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8">
        <f> Toyota!A408</f>
        <v>42815</v>
      </c>
      <c r="B407" s="1">
        <f> Toyota!E408</f>
        <v>111.389999</v>
      </c>
      <c r="C407" s="1">
        <f>Volks!E408</f>
        <v>141.449997</v>
      </c>
      <c r="D407" s="1">
        <f>Ford!E408</f>
        <v>11.72</v>
      </c>
      <c r="E407" s="1">
        <f>GM!E408</f>
        <v>34.549999</v>
      </c>
      <c r="F407" s="1">
        <f>Oil!B407</f>
        <v>70.46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8">
        <f> Toyota!A409</f>
        <v>42816</v>
      </c>
      <c r="B408" s="1">
        <f> Toyota!E409</f>
        <v>110.830002</v>
      </c>
      <c r="C408" s="1">
        <f>Volks!E409</f>
        <v>144.149994</v>
      </c>
      <c r="D408" s="1">
        <f>Ford!E409</f>
        <v>11.77</v>
      </c>
      <c r="E408" s="1">
        <f>GM!E409</f>
        <v>34.389999</v>
      </c>
      <c r="F408" s="1">
        <f>Oil!B408</f>
        <v>69.46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8">
        <f> Toyota!A410</f>
        <v>42817</v>
      </c>
      <c r="B409" s="1">
        <f> Toyota!E410</f>
        <v>110.510002</v>
      </c>
      <c r="C409" s="1">
        <f>Volks!E410</f>
        <v>141.399994</v>
      </c>
      <c r="D409" s="1">
        <f>Ford!E410</f>
        <v>11.67</v>
      </c>
      <c r="E409" s="1">
        <f>GM!E410</f>
        <v>34.259998</v>
      </c>
      <c r="F409" s="1">
        <f>Oil!B409</f>
        <v>68.76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8">
        <f> Toyota!A411</f>
        <v>42818</v>
      </c>
      <c r="B410" s="1">
        <f> Toyota!E411</f>
        <v>111.360001</v>
      </c>
      <c r="C410" s="1">
        <f>Volks!E411</f>
        <v>140.25</v>
      </c>
      <c r="D410" s="1">
        <f>Ford!E411</f>
        <v>11.62</v>
      </c>
      <c r="E410" s="1">
        <f>GM!E411</f>
        <v>34.560001</v>
      </c>
      <c r="F410" s="1">
        <f>Oil!B410</f>
        <v>68.08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8">
        <f> Toyota!A412</f>
        <v>42821</v>
      </c>
      <c r="B411" s="1">
        <f> Toyota!E412</f>
        <v>111.730003</v>
      </c>
      <c r="C411" s="1">
        <f>Volks!E412</f>
        <v>140.25</v>
      </c>
      <c r="D411" s="1">
        <f>Ford!E412</f>
        <v>11.46</v>
      </c>
      <c r="E411" s="1">
        <f>GM!E412</f>
        <v>34.709999</v>
      </c>
      <c r="F411" s="1">
        <f>Oil!B411</f>
        <v>68.06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8">
        <f> Toyota!A413</f>
        <v>42822</v>
      </c>
      <c r="B412" s="1">
        <f> Toyota!E413</f>
        <v>112.410004</v>
      </c>
      <c r="C412" s="1">
        <f>Volks!E413</f>
        <v>138.600006</v>
      </c>
      <c r="D412" s="1">
        <f>Ford!E413</f>
        <v>11.65</v>
      </c>
      <c r="E412" s="1">
        <f>GM!E413</f>
        <v>35.560001</v>
      </c>
      <c r="F412" s="1">
        <f>Oil!B412</f>
        <v>71.01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8">
        <f> Toyota!A414</f>
        <v>42823</v>
      </c>
      <c r="B413" s="1">
        <f> Toyota!E414</f>
        <v>110.25</v>
      </c>
      <c r="C413" s="1">
        <f>Volks!E414</f>
        <v>137.149994</v>
      </c>
      <c r="D413" s="1">
        <f>Ford!E414</f>
        <v>11.68</v>
      </c>
      <c r="E413" s="1">
        <f>GM!E414</f>
        <v>35.540001</v>
      </c>
      <c r="F413" s="1">
        <f>Oil!B413</f>
        <v>70.33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8">
        <f> Toyota!A415</f>
        <v>42824</v>
      </c>
      <c r="B414" s="1">
        <f> Toyota!E415</f>
        <v>110.059998</v>
      </c>
      <c r="C414" s="1">
        <f>Volks!E415</f>
        <v>134.399994</v>
      </c>
      <c r="D414" s="1">
        <f>Ford!E415</f>
        <v>11.68</v>
      </c>
      <c r="E414" s="1">
        <f>GM!E415</f>
        <v>35.41</v>
      </c>
      <c r="F414" s="1">
        <f>Oil!B414</f>
        <v>70.38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8">
        <f> Toyota!A416</f>
        <v>42825</v>
      </c>
      <c r="B415" s="1">
        <f> Toyota!E416</f>
        <v>108.620003</v>
      </c>
      <c r="C415" s="1">
        <f>Volks!E416</f>
        <v>136.350006</v>
      </c>
      <c r="D415" s="1">
        <f>Ford!E416</f>
        <v>11.64</v>
      </c>
      <c r="E415" s="1">
        <f>GM!E416</f>
        <v>35.360001</v>
      </c>
      <c r="F415" s="1">
        <f>Oil!B415</f>
        <v>74.11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8">
        <f> Toyota!A417</f>
        <v>42828</v>
      </c>
      <c r="B416" s="1">
        <f> Toyota!E417</f>
        <v>108.519997</v>
      </c>
      <c r="C416" s="1">
        <f>Volks!E417</f>
        <v>136.25</v>
      </c>
      <c r="D416" s="1">
        <f>Ford!E417</f>
        <v>11.44</v>
      </c>
      <c r="E416" s="1">
        <f>GM!E417</f>
        <v>34.169998</v>
      </c>
      <c r="F416" s="1">
        <f>Oil!B416</f>
        <v>73.85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8">
        <f> Toyota!A418</f>
        <v>42829</v>
      </c>
      <c r="B417" s="1">
        <f> Toyota!E418</f>
        <v>108.010002</v>
      </c>
      <c r="C417" s="1">
        <f>Volks!E418</f>
        <v>135.800003</v>
      </c>
      <c r="D417" s="1">
        <f>Ford!E418</f>
        <v>11.37</v>
      </c>
      <c r="E417" s="1">
        <f>GM!E418</f>
        <v>34.27</v>
      </c>
      <c r="F417" s="1">
        <f>Oil!B417</f>
        <v>73.8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8">
        <f> Toyota!A419</f>
        <v>42830</v>
      </c>
      <c r="B418" s="1">
        <f> Toyota!E419</f>
        <v>106.139999</v>
      </c>
      <c r="C418" s="1">
        <f>Volks!E419</f>
        <v>134.949997</v>
      </c>
      <c r="D418" s="1">
        <f>Ford!E419</f>
        <v>11.26</v>
      </c>
      <c r="E418" s="1">
        <f>GM!E419</f>
        <v>34</v>
      </c>
      <c r="F418" s="1">
        <f>Oil!B418</f>
        <v>72.94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8">
        <f> Toyota!A420</f>
        <v>42831</v>
      </c>
      <c r="B419" s="1">
        <f> Toyota!E420</f>
        <v>105.5</v>
      </c>
      <c r="C419" s="1">
        <f>Volks!E420</f>
        <v>137.25</v>
      </c>
      <c r="D419" s="1">
        <f>Ford!E420</f>
        <v>11.27</v>
      </c>
      <c r="E419" s="1">
        <f>GM!E420</f>
        <v>34.16</v>
      </c>
      <c r="F419" s="1">
        <f>Oil!B419</f>
        <v>74.13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8">
        <f> Toyota!A421</f>
        <v>42832</v>
      </c>
      <c r="B420" s="1">
        <f> Toyota!E421</f>
        <v>105.910004</v>
      </c>
      <c r="C420" s="1">
        <f>Volks!E421</f>
        <v>137.050003</v>
      </c>
      <c r="D420" s="1">
        <f>Ford!E421</f>
        <v>11.23</v>
      </c>
      <c r="E420" s="1">
        <f>GM!E421</f>
        <v>33.709999</v>
      </c>
      <c r="F420" s="1">
        <f>Oil!B420</f>
        <v>74.14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8">
        <f> Toyota!A422</f>
        <v>42835</v>
      </c>
      <c r="B421" s="1">
        <f> Toyota!E422</f>
        <v>105.980003</v>
      </c>
      <c r="C421" s="1">
        <f>Volks!E422</f>
        <v>136.199997</v>
      </c>
      <c r="D421" s="1">
        <f>Ford!E422</f>
        <v>11.25</v>
      </c>
      <c r="E421" s="1">
        <f>GM!E422</f>
        <v>33.970001</v>
      </c>
      <c r="F421" s="1">
        <f>Oil!B421</f>
        <v>73.94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8">
        <f> Toyota!A423</f>
        <v>42836</v>
      </c>
      <c r="B422" s="1">
        <f> Toyota!E423</f>
        <v>106.400002</v>
      </c>
      <c r="C422" s="1">
        <f>Volks!E423</f>
        <v>136.600006</v>
      </c>
      <c r="D422" s="1">
        <f>Ford!E423</f>
        <v>11.28</v>
      </c>
      <c r="E422" s="1">
        <f>GM!E423</f>
        <v>33.919998</v>
      </c>
      <c r="F422" s="1">
        <f>Oil!B422</f>
        <v>74.15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8">
        <f> Toyota!A424</f>
        <v>42837</v>
      </c>
      <c r="B423" s="1">
        <f> Toyota!E424</f>
        <v>105.440002</v>
      </c>
      <c r="C423" s="1">
        <f>Volks!E424</f>
        <v>135.699997</v>
      </c>
      <c r="D423" s="1">
        <f>Ford!E424</f>
        <v>11.23</v>
      </c>
      <c r="E423" s="1">
        <f>GM!E424</f>
        <v>33.939999</v>
      </c>
      <c r="F423" s="1">
        <f>Oil!B423</f>
        <v>73.45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8">
        <f> Toyota!A425</f>
        <v>42838</v>
      </c>
      <c r="B424" s="1">
        <f> Toyota!E425</f>
        <v>104.18</v>
      </c>
      <c r="C424" s="1">
        <f>Volks!E425</f>
        <v>134.199997</v>
      </c>
      <c r="D424" s="1">
        <f>Ford!E425</f>
        <v>11.11</v>
      </c>
      <c r="E424" s="1">
        <f>GM!E425</f>
        <v>33.389999</v>
      </c>
      <c r="F424" s="1">
        <f>Oil!B424</f>
        <v>72.76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8">
        <f> Toyota!A426</f>
        <v>42842</v>
      </c>
      <c r="B425" s="1">
        <f> Toyota!E426</f>
        <v>106.120003</v>
      </c>
      <c r="C425" s="1">
        <f>Volks!E426</f>
        <v>133.149994</v>
      </c>
      <c r="D425" s="1">
        <f>Ford!E426</f>
        <v>11.28</v>
      </c>
      <c r="E425" s="1">
        <f>GM!E426</f>
        <v>33.900002</v>
      </c>
      <c r="F425" s="1">
        <f>Oil!B425</f>
        <v>70.53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8">
        <f> Toyota!A427</f>
        <v>42843</v>
      </c>
      <c r="B426" s="1">
        <f> Toyota!E427</f>
        <v>105.32</v>
      </c>
      <c r="C426" s="1">
        <f>Volks!E427</f>
        <v>133</v>
      </c>
      <c r="D426" s="1">
        <f>Ford!E427</f>
        <v>11.14</v>
      </c>
      <c r="E426" s="1">
        <f>GM!E427</f>
        <v>33.689999</v>
      </c>
      <c r="F426" s="1">
        <f>Oil!B426</f>
        <v>68.08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8">
        <f> Toyota!A428</f>
        <v>42844</v>
      </c>
      <c r="B427" s="1">
        <f> Toyota!E428</f>
        <v>104.620003</v>
      </c>
      <c r="C427" s="1">
        <f>Volks!E428</f>
        <v>132.899994</v>
      </c>
      <c r="D427" s="1">
        <f>Ford!E428</f>
        <v>11.19</v>
      </c>
      <c r="E427" s="1">
        <f>GM!E428</f>
        <v>33.790001</v>
      </c>
      <c r="F427" s="1">
        <f>Oil!B427</f>
        <v>68.58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8">
        <f> Toyota!A429</f>
        <v>42845</v>
      </c>
      <c r="B428" s="1">
        <f> Toyota!E429</f>
        <v>106</v>
      </c>
      <c r="C428" s="1">
        <f>Volks!E429</f>
        <v>132.899994</v>
      </c>
      <c r="D428" s="1">
        <f>Ford!E429</f>
        <v>11.47</v>
      </c>
      <c r="E428" s="1">
        <f>GM!E429</f>
        <v>34.099998</v>
      </c>
      <c r="F428" s="1">
        <f>Oil!B428</f>
        <v>65.54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8">
        <f> Toyota!A430</f>
        <v>42846</v>
      </c>
      <c r="B429" s="1">
        <f> Toyota!E430</f>
        <v>106.580002</v>
      </c>
      <c r="C429" s="1">
        <f>Volks!E430</f>
        <v>131.75</v>
      </c>
      <c r="D429" s="1">
        <f>Ford!E430</f>
        <v>11.34</v>
      </c>
      <c r="E429" s="1">
        <f>GM!E430</f>
        <v>33.75</v>
      </c>
      <c r="F429" s="1">
        <f>Oil!B429</f>
        <v>66.22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8">
        <f> Toyota!A431</f>
        <v>42849</v>
      </c>
      <c r="B430" s="1">
        <f> Toyota!E431</f>
        <v>106.989998</v>
      </c>
      <c r="C430" s="1">
        <f>Volks!E431</f>
        <v>131.899994</v>
      </c>
      <c r="D430" s="1">
        <f>Ford!E431</f>
        <v>11.43</v>
      </c>
      <c r="E430" s="1">
        <f>GM!E431</f>
        <v>33.91</v>
      </c>
      <c r="F430" s="1">
        <f>Oil!B430</f>
        <v>65.07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8">
        <f> Toyota!A432</f>
        <v>42850</v>
      </c>
      <c r="B431" s="1">
        <f> Toyota!E432</f>
        <v>108.720001</v>
      </c>
      <c r="C431" s="1">
        <f>Volks!E432</f>
        <v>131.149994</v>
      </c>
      <c r="D431" s="1">
        <f>Ford!E432</f>
        <v>11.48</v>
      </c>
      <c r="E431" s="1">
        <f>GM!E432</f>
        <v>33.990002</v>
      </c>
      <c r="F431" s="1">
        <f>Oil!B431</f>
        <v>65.85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8">
        <f> Toyota!A433</f>
        <v>42851</v>
      </c>
      <c r="B432" s="1">
        <f> Toyota!E433</f>
        <v>109.910004</v>
      </c>
      <c r="C432" s="1">
        <f>Volks!E433</f>
        <v>136.949997</v>
      </c>
      <c r="D432" s="1">
        <f>Ford!E433</f>
        <v>11.6</v>
      </c>
      <c r="E432" s="1">
        <f>GM!E433</f>
        <v>34.380001</v>
      </c>
      <c r="F432" s="1">
        <f>Oil!B432</f>
        <v>65.06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8">
        <f> Toyota!A434</f>
        <v>42852</v>
      </c>
      <c r="B433" s="1">
        <f> Toyota!E434</f>
        <v>109.410004</v>
      </c>
      <c r="C433" s="1">
        <f>Volks!E434</f>
        <v>139.649994</v>
      </c>
      <c r="D433" s="1">
        <f>Ford!E434</f>
        <v>11.47</v>
      </c>
      <c r="E433" s="1">
        <f>GM!E434</f>
        <v>34.540001</v>
      </c>
      <c r="F433" s="1">
        <f>Oil!B433</f>
        <v>66.89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8">
        <f> Toyota!A435</f>
        <v>42853</v>
      </c>
      <c r="B434" s="1">
        <f> Toyota!E435</f>
        <v>108.139999</v>
      </c>
      <c r="C434" s="1">
        <f>Volks!E435</f>
        <v>139.699997</v>
      </c>
      <c r="D434" s="1">
        <f>Ford!E435</f>
        <v>11.47</v>
      </c>
      <c r="E434" s="1">
        <f>GM!E435</f>
        <v>34.639999</v>
      </c>
      <c r="F434" s="1">
        <f>Oil!B434</f>
        <v>66.64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8">
        <f> Toyota!A436</f>
        <v>42856</v>
      </c>
      <c r="B435" s="1">
        <f> Toyota!E436</f>
        <v>108.300003</v>
      </c>
      <c r="C435" s="1">
        <f>Volks!E436</f>
        <v>140</v>
      </c>
      <c r="D435" s="1">
        <f>Ford!E436</f>
        <v>11.42</v>
      </c>
      <c r="E435" s="1">
        <f>GM!E436</f>
        <v>34.200001</v>
      </c>
      <c r="F435" s="1">
        <f>Oil!B435</f>
        <v>66.36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8">
        <f> Toyota!A437</f>
        <v>42857</v>
      </c>
      <c r="B436" s="1">
        <f> Toyota!E437</f>
        <v>109.239998</v>
      </c>
      <c r="C436" s="1">
        <f>Volks!E437</f>
        <v>143.5</v>
      </c>
      <c r="D436" s="1">
        <f>Ford!E437</f>
        <v>10.92</v>
      </c>
      <c r="E436" s="1">
        <f>GM!E437</f>
        <v>33.200001</v>
      </c>
      <c r="F436" s="1">
        <f>Oil!B436</f>
        <v>66.1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8">
        <f> Toyota!A438</f>
        <v>42858</v>
      </c>
      <c r="B437" s="1">
        <f> Toyota!E438</f>
        <v>108.870003</v>
      </c>
      <c r="C437" s="1">
        <f>Volks!E438</f>
        <v>145.649994</v>
      </c>
      <c r="D437" s="1">
        <f>Ford!E438</f>
        <v>11.07</v>
      </c>
      <c r="E437" s="1">
        <f>GM!E438</f>
        <v>33.48</v>
      </c>
      <c r="F437" s="1">
        <f>Oil!B437</f>
        <v>65.74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8">
        <f> Toyota!A439</f>
        <v>42859</v>
      </c>
      <c r="B438" s="1">
        <f> Toyota!E439</f>
        <v>109.160004</v>
      </c>
      <c r="C438" s="1">
        <f>Volks!E439</f>
        <v>145.550003</v>
      </c>
      <c r="D438" s="1">
        <f>Ford!E439</f>
        <v>11</v>
      </c>
      <c r="E438" s="1">
        <f>GM!E439</f>
        <v>33.150002</v>
      </c>
      <c r="F438" s="1">
        <f>Oil!B438</f>
        <v>65.95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8">
        <f> Toyota!A440</f>
        <v>42860</v>
      </c>
      <c r="B439" s="1">
        <f> Toyota!E440</f>
        <v>109.910004</v>
      </c>
      <c r="C439" s="1">
        <f>Volks!E440</f>
        <v>144.399994</v>
      </c>
      <c r="D439" s="1">
        <f>Ford!E440</f>
        <v>11.14</v>
      </c>
      <c r="E439" s="1">
        <f>GM!E440</f>
        <v>33.77</v>
      </c>
      <c r="F439" s="1">
        <f>Oil!B439</f>
        <v>64.73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8">
        <f> Toyota!A441</f>
        <v>42863</v>
      </c>
      <c r="B440" s="1">
        <f> Toyota!E441</f>
        <v>110.190002</v>
      </c>
      <c r="C440" s="1">
        <f>Volks!E441</f>
        <v>145.550003</v>
      </c>
      <c r="D440" s="1">
        <f>Ford!E441</f>
        <v>11.13</v>
      </c>
      <c r="E440" s="1">
        <f>GM!E441</f>
        <v>33.970001</v>
      </c>
      <c r="F440" s="1">
        <f>Oil!B440</f>
        <v>65.52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8">
        <f> Toyota!A442</f>
        <v>42864</v>
      </c>
      <c r="B441" s="1">
        <f> Toyota!E442</f>
        <v>108.459999</v>
      </c>
      <c r="C441" s="1">
        <f>Volks!E442</f>
        <v>144.399994</v>
      </c>
      <c r="D441" s="1">
        <f>Ford!E442</f>
        <v>11.16</v>
      </c>
      <c r="E441" s="1">
        <f>GM!E442</f>
        <v>34.259998</v>
      </c>
      <c r="F441" s="1">
        <f>Oil!B441</f>
        <v>64.75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8">
        <f> Toyota!A443</f>
        <v>42865</v>
      </c>
      <c r="B442" s="1">
        <f> Toyota!E443</f>
        <v>105.809998</v>
      </c>
      <c r="C442" s="1">
        <f>Volks!E443</f>
        <v>143.25</v>
      </c>
      <c r="D442" s="1">
        <f>Ford!E443</f>
        <v>11.04</v>
      </c>
      <c r="E442" s="1">
        <f>GM!E443</f>
        <v>34.23</v>
      </c>
      <c r="F442" s="1">
        <f>Oil!B442</f>
        <v>65.81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8">
        <f> Toyota!A444</f>
        <v>42866</v>
      </c>
      <c r="B443" s="1">
        <f> Toyota!E444</f>
        <v>106.839996</v>
      </c>
      <c r="C443" s="1">
        <f>Volks!E444</f>
        <v>143.850006</v>
      </c>
      <c r="D443" s="1">
        <f>Ford!E444</f>
        <v>11.01</v>
      </c>
      <c r="E443" s="1">
        <f>GM!E444</f>
        <v>34.110001</v>
      </c>
      <c r="F443" s="1">
        <f>Oil!B443</f>
        <v>67.04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8">
        <f> Toyota!A445</f>
        <v>42867</v>
      </c>
      <c r="B444" s="1">
        <f> Toyota!E445</f>
        <v>106.459999</v>
      </c>
      <c r="C444" s="1">
        <f>Volks!E445</f>
        <v>144.199997</v>
      </c>
      <c r="D444" s="1">
        <f>Ford!E445</f>
        <v>10.92</v>
      </c>
      <c r="E444" s="1">
        <f>GM!E445</f>
        <v>33.619999</v>
      </c>
      <c r="F444" s="1">
        <f>Oil!B444</f>
        <v>68.21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8">
        <f> Toyota!A446</f>
        <v>42870</v>
      </c>
      <c r="B445" s="1">
        <f> Toyota!E446</f>
        <v>106.410004</v>
      </c>
      <c r="C445" s="1">
        <f>Volks!E446</f>
        <v>145.300003</v>
      </c>
      <c r="D445" s="1">
        <f>Ford!E446</f>
        <v>10.94</v>
      </c>
      <c r="E445" s="1">
        <f>GM!E446</f>
        <v>33.82</v>
      </c>
      <c r="F445" s="1">
        <f>Oil!B445</f>
        <v>66.73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8">
        <f> Toyota!A447</f>
        <v>42871</v>
      </c>
      <c r="B446" s="1">
        <f> Toyota!E447</f>
        <v>106.919998</v>
      </c>
      <c r="C446" s="1">
        <f>Volks!E447</f>
        <v>144.25</v>
      </c>
      <c r="D446" s="1">
        <f>Ford!E447</f>
        <v>10.94</v>
      </c>
      <c r="E446" s="1">
        <f>GM!E447</f>
        <v>33.419998</v>
      </c>
      <c r="F446" s="1">
        <f>Oil!B446</f>
        <v>67.05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8">
        <f> Toyota!A448</f>
        <v>42872</v>
      </c>
      <c r="B447" s="1">
        <f> Toyota!E448</f>
        <v>105.790001</v>
      </c>
      <c r="C447" s="1">
        <f>Volks!E448</f>
        <v>144.399994</v>
      </c>
      <c r="D447" s="1">
        <f>Ford!E448</f>
        <v>10.76</v>
      </c>
      <c r="E447" s="1">
        <f>GM!E448</f>
        <v>32.419998</v>
      </c>
      <c r="F447" s="1">
        <f>Oil!B447</f>
        <v>67.36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8">
        <f> Toyota!A449</f>
        <v>42873</v>
      </c>
      <c r="B448" s="1">
        <f> Toyota!E449</f>
        <v>106.769997</v>
      </c>
      <c r="C448" s="1">
        <f>Volks!E449</f>
        <v>143.350006</v>
      </c>
      <c r="D448" s="1">
        <f>Ford!E449</f>
        <v>10.79</v>
      </c>
      <c r="E448" s="1">
        <f>GM!E449</f>
        <v>32.470001</v>
      </c>
      <c r="F448" s="1">
        <f>Oil!B448</f>
        <v>67.88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8">
        <f> Toyota!A450</f>
        <v>42874</v>
      </c>
      <c r="B449" s="1">
        <f> Toyota!E450</f>
        <v>107.559998</v>
      </c>
      <c r="C449" s="1">
        <f>Volks!E450</f>
        <v>144.649994</v>
      </c>
      <c r="D449" s="1">
        <f>Ford!E450</f>
        <v>10.87</v>
      </c>
      <c r="E449" s="1">
        <f>GM!E450</f>
        <v>32.720001</v>
      </c>
      <c r="F449" s="1">
        <f>Oil!B449</f>
        <v>70.71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8">
        <f> Toyota!A451</f>
        <v>42877</v>
      </c>
      <c r="B450" s="1">
        <f> Toyota!E451</f>
        <v>107.5</v>
      </c>
      <c r="C450" s="1">
        <f>Volks!E451</f>
        <v>144.350006</v>
      </c>
      <c r="D450" s="1">
        <f>Ford!E451</f>
        <v>11.1</v>
      </c>
      <c r="E450" s="1">
        <f>GM!E451</f>
        <v>32.919998</v>
      </c>
      <c r="F450" s="1">
        <f>Oil!B450</f>
        <v>71.84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8">
        <f> Toyota!A452</f>
        <v>42878</v>
      </c>
      <c r="B451" s="1">
        <f> Toyota!E452</f>
        <v>108.080002</v>
      </c>
      <c r="C451" s="1">
        <f>Volks!E452</f>
        <v>143.350006</v>
      </c>
      <c r="D451" s="1">
        <f>Ford!E452</f>
        <v>11.05</v>
      </c>
      <c r="E451" s="1">
        <f>GM!E452</f>
        <v>33.220001</v>
      </c>
      <c r="F451" s="1">
        <f>Oil!B451</f>
        <v>72.13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8">
        <f> Toyota!A453</f>
        <v>42879</v>
      </c>
      <c r="B452" s="1">
        <f> Toyota!E453</f>
        <v>107.32</v>
      </c>
      <c r="C452" s="1">
        <f>Volks!E453</f>
        <v>140.75</v>
      </c>
      <c r="D452" s="1">
        <f>Ford!E453</f>
        <v>10.96</v>
      </c>
      <c r="E452" s="1">
        <f>GM!E453</f>
        <v>33.200001</v>
      </c>
      <c r="F452" s="1">
        <f>Oil!B452</f>
        <v>72.24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8">
        <f> Toyota!A454</f>
        <v>42880</v>
      </c>
      <c r="B453" s="1">
        <f> Toyota!E454</f>
        <v>107.300003</v>
      </c>
      <c r="C453" s="1">
        <f>Volks!E454</f>
        <v>138.5</v>
      </c>
      <c r="D453" s="1">
        <f>Ford!E454</f>
        <v>10.86</v>
      </c>
      <c r="E453" s="1">
        <f>GM!E454</f>
        <v>32.599998</v>
      </c>
      <c r="F453" s="1">
        <f>Oil!B453</f>
        <v>71.28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8">
        <f> Toyota!A455</f>
        <v>42881</v>
      </c>
      <c r="B454" s="1">
        <f> Toyota!E455</f>
        <v>107.099998</v>
      </c>
      <c r="C454" s="1">
        <f>Volks!E455</f>
        <v>139.399994</v>
      </c>
      <c r="D454" s="1">
        <f>Ford!E455</f>
        <v>10.93</v>
      </c>
      <c r="E454" s="1">
        <f>GM!E455</f>
        <v>33.07</v>
      </c>
      <c r="F454" s="1">
        <f>Oil!B454</f>
        <v>71.49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8">
        <f> Toyota!A456</f>
        <v>42885</v>
      </c>
      <c r="B455" s="1">
        <f> Toyota!E456</f>
        <v>107.879997</v>
      </c>
      <c r="C455" s="1">
        <f>Volks!E456</f>
        <v>138.449997</v>
      </c>
      <c r="D455" s="1">
        <f>Ford!E456</f>
        <v>11.08</v>
      </c>
      <c r="E455" s="1">
        <f>GM!E456</f>
        <v>33.529999</v>
      </c>
      <c r="F455" s="1">
        <f>Oil!B455</f>
        <v>71.49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8">
        <f> Toyota!A457</f>
        <v>42886</v>
      </c>
      <c r="B456" s="1">
        <f> Toyota!E457</f>
        <v>107.540001</v>
      </c>
      <c r="C456" s="1">
        <f>Volks!E457</f>
        <v>138.100006</v>
      </c>
      <c r="D456" s="1">
        <f>Ford!E457</f>
        <v>11.12</v>
      </c>
      <c r="E456" s="1">
        <f>GM!E457</f>
        <v>33.93</v>
      </c>
      <c r="F456" s="1">
        <f>Oil!B456</f>
        <v>71.31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8">
        <f> Toyota!A458</f>
        <v>42887</v>
      </c>
      <c r="B457" s="1">
        <f> Toyota!E458</f>
        <v>108.400002</v>
      </c>
      <c r="C457" s="1">
        <f>Volks!E458</f>
        <v>138.5</v>
      </c>
      <c r="D457" s="1">
        <f>Ford!E458</f>
        <v>11.41</v>
      </c>
      <c r="E457" s="1">
        <f>GM!E458</f>
        <v>34.43</v>
      </c>
      <c r="F457" s="1">
        <f>Oil!B457</f>
        <v>70.96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8">
        <f> Toyota!A459</f>
        <v>42888</v>
      </c>
      <c r="B458" s="1">
        <f> Toyota!E459</f>
        <v>109.370003</v>
      </c>
      <c r="C458" s="1">
        <f>Volks!E459</f>
        <v>138.75</v>
      </c>
      <c r="D458" s="1">
        <f>Ford!E459</f>
        <v>11.35</v>
      </c>
      <c r="E458" s="1">
        <f>GM!E459</f>
        <v>34.450001</v>
      </c>
      <c r="F458" s="1">
        <f>Oil!B458</f>
        <v>70.7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8">
        <f> Toyota!A460</f>
        <v>42891</v>
      </c>
      <c r="B459" s="1">
        <f> Toyota!E460</f>
        <v>107.760002</v>
      </c>
      <c r="C459" s="1">
        <f>Volks!E460</f>
        <v>137.949997</v>
      </c>
      <c r="D459" s="1">
        <f>Ford!E460</f>
        <v>11.25</v>
      </c>
      <c r="E459" s="1">
        <f>GM!E460</f>
        <v>34.459999</v>
      </c>
      <c r="F459" s="1">
        <f>Oil!B459</f>
        <v>71.36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8">
        <f> Toyota!A461</f>
        <v>42892</v>
      </c>
      <c r="B460" s="1">
        <f> Toyota!E461</f>
        <v>107.800003</v>
      </c>
      <c r="C460" s="1">
        <f>Volks!E461</f>
        <v>137.300003</v>
      </c>
      <c r="D460" s="1">
        <f>Ford!E461</f>
        <v>11.12</v>
      </c>
      <c r="E460" s="1">
        <f>GM!E461</f>
        <v>34.43</v>
      </c>
      <c r="F460" s="1">
        <f>Oil!B460</f>
        <v>71.14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8">
        <f> Toyota!A462</f>
        <v>42893</v>
      </c>
      <c r="B461" s="1">
        <f> Toyota!E462</f>
        <v>107.529999</v>
      </c>
      <c r="C461" s="1">
        <f>Volks!E462</f>
        <v>136.600006</v>
      </c>
      <c r="D461" s="1">
        <f>Ford!E462</f>
        <v>11.07</v>
      </c>
      <c r="E461" s="1">
        <f>GM!E462</f>
        <v>34.34</v>
      </c>
      <c r="F461" s="1">
        <f>Oil!B461</f>
        <v>69.06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8">
        <f> Toyota!A463</f>
        <v>42894</v>
      </c>
      <c r="B462" s="1">
        <f> Toyota!E463</f>
        <v>105.779999</v>
      </c>
      <c r="C462" s="1">
        <f>Volks!E463</f>
        <v>133.75</v>
      </c>
      <c r="D462" s="1">
        <f>Ford!E463</f>
        <v>11.1</v>
      </c>
      <c r="E462" s="1">
        <f>GM!E463</f>
        <v>34.110001</v>
      </c>
      <c r="F462" s="1">
        <f>Oil!B462</f>
        <v>70.73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8">
        <f> Toyota!A464</f>
        <v>42895</v>
      </c>
      <c r="B463" s="1">
        <f> Toyota!E464</f>
        <v>105.739998</v>
      </c>
      <c r="C463" s="1">
        <f>Volks!E464</f>
        <v>135.75</v>
      </c>
      <c r="D463" s="1">
        <f>Ford!E464</f>
        <v>11.13</v>
      </c>
      <c r="E463" s="1">
        <f>GM!E464</f>
        <v>34.34</v>
      </c>
      <c r="F463" s="1">
        <f>Oil!B463</f>
        <v>69.72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8">
        <f> Toyota!A465</f>
        <v>42898</v>
      </c>
      <c r="B464" s="1">
        <f> Toyota!E465</f>
        <v>106.449997</v>
      </c>
      <c r="C464" s="1">
        <f>Volks!E465</f>
        <v>137.550003</v>
      </c>
      <c r="D464" s="1">
        <f>Ford!E465</f>
        <v>11.28</v>
      </c>
      <c r="E464" s="1">
        <f>GM!E465</f>
        <v>34.68</v>
      </c>
      <c r="F464" s="1">
        <f>Oil!B464</f>
        <v>68.43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8">
        <f> Toyota!A466</f>
        <v>42899</v>
      </c>
      <c r="B465" s="1">
        <f> Toyota!E466</f>
        <v>107.410004</v>
      </c>
      <c r="C465" s="1">
        <f>Volks!E466</f>
        <v>137.550003</v>
      </c>
      <c r="D465" s="1">
        <f>Ford!E466</f>
        <v>11.27</v>
      </c>
      <c r="E465" s="1">
        <f>GM!E466</f>
        <v>34.509998</v>
      </c>
      <c r="F465" s="1">
        <f>Oil!B465</f>
        <v>67.93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8">
        <f> Toyota!A467</f>
        <v>42900</v>
      </c>
      <c r="B466" s="1">
        <f> Toyota!E467</f>
        <v>106.699997</v>
      </c>
      <c r="C466" s="1">
        <f>Volks!E467</f>
        <v>134.949997</v>
      </c>
      <c r="D466" s="1">
        <f>Ford!E467</f>
        <v>11.22</v>
      </c>
      <c r="E466" s="1">
        <f>GM!E467</f>
        <v>34.610001</v>
      </c>
      <c r="F466" s="1">
        <f>Oil!B466</f>
        <v>67.25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8">
        <f> Toyota!A468</f>
        <v>42901</v>
      </c>
      <c r="B467" s="1">
        <f> Toyota!E468</f>
        <v>105.779999</v>
      </c>
      <c r="C467" s="1">
        <f>Volks!E468</f>
        <v>133.199997</v>
      </c>
      <c r="D467" s="1">
        <f>Ford!E468</f>
        <v>11.24</v>
      </c>
      <c r="E467" s="1">
        <f>GM!E468</f>
        <v>34.599998</v>
      </c>
      <c r="F467" s="1">
        <f>Oil!B467</f>
        <v>68.57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8">
        <f> Toyota!A469</f>
        <v>42902</v>
      </c>
      <c r="B468" s="1">
        <f> Toyota!E469</f>
        <v>104.900002</v>
      </c>
      <c r="C468" s="1">
        <f>Volks!E469</f>
        <v>132.25</v>
      </c>
      <c r="D468" s="1">
        <f>Ford!E469</f>
        <v>11.22</v>
      </c>
      <c r="E468" s="1">
        <f>GM!E469</f>
        <v>34.290001</v>
      </c>
      <c r="F468" s="1">
        <f>Oil!B468</f>
        <v>68.1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8">
        <f> Toyota!A470</f>
        <v>42905</v>
      </c>
      <c r="B469" s="1">
        <f> Toyota!E470</f>
        <v>104.699997</v>
      </c>
      <c r="C469" s="1">
        <f>Volks!E470</f>
        <v>132.600006</v>
      </c>
      <c r="D469" s="1">
        <f>Ford!E470</f>
        <v>11.24</v>
      </c>
      <c r="E469" s="1">
        <f>GM!E470</f>
        <v>34.349998</v>
      </c>
      <c r="F469" s="1">
        <f>Oil!B469</f>
        <v>68.19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8">
        <f> Toyota!A471</f>
        <v>42906</v>
      </c>
      <c r="B470" s="1">
        <f> Toyota!E471</f>
        <v>103.82</v>
      </c>
      <c r="C470" s="1">
        <f>Volks!E471</f>
        <v>134.850006</v>
      </c>
      <c r="D470" s="1">
        <f>Ford!E471</f>
        <v>11.12</v>
      </c>
      <c r="E470" s="1">
        <f>GM!E471</f>
        <v>34.400002</v>
      </c>
      <c r="F470" s="1">
        <f>Oil!B470</f>
        <v>68.05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8">
        <f> Toyota!A472</f>
        <v>42907</v>
      </c>
      <c r="B471" s="1">
        <f> Toyota!E472</f>
        <v>104.559998</v>
      </c>
      <c r="C471" s="1">
        <f>Volks!E472</f>
        <v>135.25</v>
      </c>
      <c r="D471" s="1">
        <f>Ford!E472</f>
        <v>11.04</v>
      </c>
      <c r="E471" s="1">
        <f>GM!E472</f>
        <v>34.130001</v>
      </c>
      <c r="F471" s="1">
        <f>Oil!B471</f>
        <v>67.7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8">
        <f> Toyota!A473</f>
        <v>42908</v>
      </c>
      <c r="B472" s="1">
        <f> Toyota!E473</f>
        <v>105.489998</v>
      </c>
      <c r="C472" s="1">
        <f>Volks!E473</f>
        <v>132.399994</v>
      </c>
      <c r="D472" s="1">
        <f>Ford!E473</f>
        <v>11.13</v>
      </c>
      <c r="E472" s="1">
        <f>GM!E473</f>
        <v>34.189999</v>
      </c>
      <c r="F472" s="1">
        <f>Oil!B472</f>
        <v>68.64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8">
        <f> Toyota!A474</f>
        <v>42909</v>
      </c>
      <c r="B473" s="1">
        <f> Toyota!E474</f>
        <v>105.239998</v>
      </c>
      <c r="C473" s="1">
        <f>Volks!E474</f>
        <v>131.350006</v>
      </c>
      <c r="D473" s="1">
        <f>Ford!E474</f>
        <v>11.04</v>
      </c>
      <c r="E473" s="1">
        <f>GM!E474</f>
        <v>34.200001</v>
      </c>
      <c r="F473" s="1">
        <f>Oil!B473</f>
        <v>68.38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8">
        <f> Toyota!A475</f>
        <v>42912</v>
      </c>
      <c r="B474" s="1">
        <f> Toyota!E475</f>
        <v>104.980003</v>
      </c>
      <c r="C474" s="1">
        <f>Volks!E475</f>
        <v>131.199997</v>
      </c>
      <c r="D474" s="1">
        <f>Ford!E475</f>
        <v>11.18</v>
      </c>
      <c r="E474" s="1">
        <f>GM!E475</f>
        <v>34.52</v>
      </c>
      <c r="F474" s="1">
        <f>Oil!B474</f>
        <v>68.29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8">
        <f> Toyota!A476</f>
        <v>42913</v>
      </c>
      <c r="B475" s="1">
        <f> Toyota!E476</f>
        <v>104.540001</v>
      </c>
      <c r="C475" s="1">
        <f>Volks!E476</f>
        <v>131.199997</v>
      </c>
      <c r="D475" s="1">
        <f>Ford!E476</f>
        <v>11.08</v>
      </c>
      <c r="E475" s="1">
        <f>GM!E476</f>
        <v>34.209999</v>
      </c>
      <c r="F475" s="1">
        <f>Oil!B475</f>
        <v>68.47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8">
        <f> Toyota!A477</f>
        <v>42914</v>
      </c>
      <c r="B476" s="1">
        <f> Toyota!E477</f>
        <v>105.309998</v>
      </c>
      <c r="C476" s="1">
        <f>Volks!E477</f>
        <v>131.949997</v>
      </c>
      <c r="D476" s="1">
        <f>Ford!E477</f>
        <v>11.09</v>
      </c>
      <c r="E476" s="1">
        <f>GM!E477</f>
        <v>34.580002</v>
      </c>
      <c r="F476" s="1">
        <f>Oil!B476</f>
        <v>66.52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8">
        <f> Toyota!A478</f>
        <v>42915</v>
      </c>
      <c r="B477" s="1">
        <f> Toyota!E478</f>
        <v>104.339996</v>
      </c>
      <c r="C477" s="1">
        <f>Volks!E478</f>
        <v>132.25</v>
      </c>
      <c r="D477" s="1">
        <f>Ford!E478</f>
        <v>11.17</v>
      </c>
      <c r="E477" s="1">
        <f>GM!E478</f>
        <v>34.860001</v>
      </c>
      <c r="F477" s="1">
        <f>Oil!B477</f>
        <v>66.22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8">
        <f> Toyota!A479</f>
        <v>42916</v>
      </c>
      <c r="B478" s="1">
        <f> Toyota!E479</f>
        <v>105.019997</v>
      </c>
      <c r="C478" s="1">
        <f>Volks!E479</f>
        <v>134.649994</v>
      </c>
      <c r="D478" s="1">
        <f>Ford!E479</f>
        <v>11.19</v>
      </c>
      <c r="E478" s="1">
        <f>GM!E479</f>
        <v>34.93</v>
      </c>
      <c r="F478" s="1">
        <f>Oil!B478</f>
        <v>67.39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8">
        <f> Toyota!A480</f>
        <v>42919</v>
      </c>
      <c r="B479" s="1">
        <f> Toyota!E480</f>
        <v>106.029999</v>
      </c>
      <c r="C479" s="1">
        <f>Volks!E480</f>
        <v>133.649994</v>
      </c>
      <c r="D479" s="1">
        <f>Ford!E480</f>
        <v>11.56</v>
      </c>
      <c r="E479" s="1">
        <f>GM!E480</f>
        <v>35.57</v>
      </c>
      <c r="F479" s="1">
        <f>Oil!B479</f>
        <v>67.07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8">
        <f> Toyota!A481</f>
        <v>42921</v>
      </c>
      <c r="B480" s="1">
        <f> Toyota!E481</f>
        <v>108.529999</v>
      </c>
      <c r="C480" s="1">
        <f>Volks!E481</f>
        <v>134.300003</v>
      </c>
      <c r="D480" s="1">
        <f>Ford!E481</f>
        <v>11.3</v>
      </c>
      <c r="E480" s="1">
        <f>GM!E481</f>
        <v>35.009998</v>
      </c>
      <c r="F480" s="1">
        <f>Oil!B480</f>
        <v>66.82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8">
        <f> Toyota!A482</f>
        <v>42922</v>
      </c>
      <c r="B481" s="1">
        <f> Toyota!E482</f>
        <v>107.449997</v>
      </c>
      <c r="C481" s="1">
        <f>Volks!E482</f>
        <v>134.100006</v>
      </c>
      <c r="D481" s="1">
        <f>Ford!E482</f>
        <v>11.18</v>
      </c>
      <c r="E481" s="1">
        <f>GM!E482</f>
        <v>34.869999</v>
      </c>
      <c r="F481" s="1">
        <f>Oil!B481</f>
        <v>65.51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8">
        <f> Toyota!A483</f>
        <v>42923</v>
      </c>
      <c r="B482" s="1">
        <f> Toyota!E483</f>
        <v>108.470001</v>
      </c>
      <c r="C482" s="1">
        <f>Volks!E483</f>
        <v>134.350006</v>
      </c>
      <c r="D482" s="1">
        <f>Ford!E483</f>
        <v>11.26</v>
      </c>
      <c r="E482" s="1">
        <f>GM!E483</f>
        <v>34.939999</v>
      </c>
      <c r="F482" s="1">
        <f>Oil!B482</f>
        <v>63.42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8">
        <f> Toyota!A484</f>
        <v>42926</v>
      </c>
      <c r="B483" s="1">
        <f> Toyota!E484</f>
        <v>108.220001</v>
      </c>
      <c r="C483" s="1">
        <f>Volks!E484</f>
        <v>133</v>
      </c>
      <c r="D483" s="1">
        <f>Ford!E484</f>
        <v>11.34</v>
      </c>
      <c r="E483" s="1">
        <f>GM!E484</f>
        <v>35.189999</v>
      </c>
      <c r="F483" s="1">
        <f>Oil!B483</f>
        <v>62.06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8">
        <f> Toyota!A485</f>
        <v>42927</v>
      </c>
      <c r="B484" s="1">
        <f> Toyota!E485</f>
        <v>108.209999</v>
      </c>
      <c r="C484" s="1">
        <f>Volks!E485</f>
        <v>133.350006</v>
      </c>
      <c r="D484" s="1">
        <f>Ford!E485</f>
        <v>11.38</v>
      </c>
      <c r="E484" s="1">
        <f>GM!E485</f>
        <v>35.400002</v>
      </c>
      <c r="F484" s="1">
        <f>Oil!B484</f>
        <v>63.54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8">
        <f> Toyota!A486</f>
        <v>42928</v>
      </c>
      <c r="B485" s="1">
        <f> Toyota!E486</f>
        <v>109.870003</v>
      </c>
      <c r="C485" s="1">
        <f>Volks!E486</f>
        <v>135.800003</v>
      </c>
      <c r="D485" s="1">
        <f>Ford!E486</f>
        <v>11.47</v>
      </c>
      <c r="E485" s="1">
        <f>GM!E486</f>
        <v>35.5</v>
      </c>
      <c r="F485" s="1">
        <f>Oil!B485</f>
        <v>63.37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8">
        <f> Toyota!A487</f>
        <v>42929</v>
      </c>
      <c r="B486" s="1">
        <f> Toyota!E487</f>
        <v>109.839996</v>
      </c>
      <c r="C486" s="1">
        <f>Volks!E487</f>
        <v>136.199997</v>
      </c>
      <c r="D486" s="1">
        <f>Ford!E487</f>
        <v>11.6</v>
      </c>
      <c r="E486" s="1">
        <f>GM!E487</f>
        <v>35.860001</v>
      </c>
      <c r="F486" s="1">
        <f>Oil!B486</f>
        <v>63.51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8">
        <f> Toyota!A488</f>
        <v>42930</v>
      </c>
      <c r="B487" s="1">
        <f> Toyota!E488</f>
        <v>110.199997</v>
      </c>
      <c r="C487" s="1">
        <f>Volks!E488</f>
        <v>135.649994</v>
      </c>
      <c r="D487" s="1">
        <f>Ford!E488</f>
        <v>11.68</v>
      </c>
      <c r="E487" s="1">
        <f>GM!E488</f>
        <v>36.349998</v>
      </c>
      <c r="F487" s="1">
        <f>Oil!B487</f>
        <v>63.01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8">
        <f> Toyota!A489</f>
        <v>42933</v>
      </c>
      <c r="B488" s="1">
        <f> Toyota!E489</f>
        <v>110.330002</v>
      </c>
      <c r="C488" s="1">
        <f>Volks!E489</f>
        <v>138.100006</v>
      </c>
      <c r="D488" s="1">
        <f>Ford!E489</f>
        <v>11.74</v>
      </c>
      <c r="E488" s="1">
        <f>GM!E489</f>
        <v>36.380001</v>
      </c>
      <c r="F488" s="1">
        <f>Oil!B488</f>
        <v>64.94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8">
        <f> Toyota!A490</f>
        <v>42934</v>
      </c>
      <c r="B489" s="1">
        <f> Toyota!E490</f>
        <v>110</v>
      </c>
      <c r="C489" s="1">
        <f>Volks!E490</f>
        <v>138.75</v>
      </c>
      <c r="D489" s="1">
        <f>Ford!E490</f>
        <v>11.75</v>
      </c>
      <c r="E489" s="1">
        <f>GM!E490</f>
        <v>36.43</v>
      </c>
      <c r="F489" s="1">
        <f>Oil!B489</f>
        <v>64.38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8">
        <f> Toyota!A491</f>
        <v>42935</v>
      </c>
      <c r="B490" s="1">
        <f> Toyota!E491</f>
        <v>109.699997</v>
      </c>
      <c r="C490" s="1">
        <f>Volks!E491</f>
        <v>138.649994</v>
      </c>
      <c r="D490" s="1">
        <f>Ford!E491</f>
        <v>11.83</v>
      </c>
      <c r="E490" s="1">
        <f>GM!E491</f>
        <v>36.470001</v>
      </c>
      <c r="F490" s="1">
        <f>Oil!B490</f>
        <v>65.25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8">
        <f> Toyota!A492</f>
        <v>42936</v>
      </c>
      <c r="B491" s="1">
        <f> Toyota!E492</f>
        <v>109.839996</v>
      </c>
      <c r="C491" s="1">
        <f>Volks!E492</f>
        <v>140.149994</v>
      </c>
      <c r="D491" s="1">
        <f>Ford!E492</f>
        <v>11.7</v>
      </c>
      <c r="E491" s="1">
        <f>GM!E492</f>
        <v>36.41</v>
      </c>
      <c r="F491" s="1">
        <f>Oil!B491</f>
        <v>65.55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8">
        <f> Toyota!A493</f>
        <v>42937</v>
      </c>
      <c r="B492" s="1">
        <f> Toyota!E493</f>
        <v>109.309998</v>
      </c>
      <c r="C492" s="1">
        <f>Volks!E493</f>
        <v>142.550003</v>
      </c>
      <c r="D492" s="1">
        <f>Ford!E493</f>
        <v>11.53</v>
      </c>
      <c r="E492" s="1">
        <f>GM!E493</f>
        <v>36.07</v>
      </c>
      <c r="F492" s="1">
        <f>Oil!B492</f>
        <v>65.88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8">
        <f> Toyota!A494</f>
        <v>42940</v>
      </c>
      <c r="B493" s="1">
        <f> Toyota!E494</f>
        <v>109.410004</v>
      </c>
      <c r="C493" s="1">
        <f>Volks!E494</f>
        <v>143.350006</v>
      </c>
      <c r="D493" s="1">
        <f>Ford!E494</f>
        <v>11.29</v>
      </c>
      <c r="E493" s="1">
        <f>GM!E494</f>
        <v>35.82</v>
      </c>
      <c r="F493" s="1">
        <f>Oil!B493</f>
        <v>64.3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8">
        <f> Toyota!A495</f>
        <v>42941</v>
      </c>
      <c r="B494" s="1">
        <f> Toyota!E495</f>
        <v>110.129997</v>
      </c>
      <c r="C494" s="1">
        <f>Volks!E495</f>
        <v>145.449997</v>
      </c>
      <c r="D494" s="1">
        <f>Ford!E495</f>
        <v>11.27</v>
      </c>
      <c r="E494" s="1">
        <f>GM!E495</f>
        <v>35.57</v>
      </c>
      <c r="F494" s="1">
        <f>Oil!B494</f>
        <v>65.17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8">
        <f> Toyota!A496</f>
        <v>42942</v>
      </c>
      <c r="B495" s="1">
        <f> Toyota!E496</f>
        <v>110.769997</v>
      </c>
      <c r="C495" s="1">
        <f>Volks!E496</f>
        <v>144.550003</v>
      </c>
      <c r="D495" s="1">
        <f>Ford!E496</f>
        <v>11.06</v>
      </c>
      <c r="E495" s="1">
        <f>GM!E496</f>
        <v>35.619999</v>
      </c>
      <c r="F495" s="1">
        <f>Oil!B495</f>
        <v>63.4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8">
        <f> Toyota!A497</f>
        <v>42943</v>
      </c>
      <c r="B496" s="1">
        <f> Toyota!E497</f>
        <v>111.669998</v>
      </c>
      <c r="C496" s="1">
        <f>Volks!E497</f>
        <v>142.699997</v>
      </c>
      <c r="D496" s="1">
        <f>Ford!E497</f>
        <v>11.18</v>
      </c>
      <c r="E496" s="1">
        <f>GM!E497</f>
        <v>35.939999</v>
      </c>
      <c r="F496" s="1">
        <f>Oil!B496</f>
        <v>62.06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8">
        <f> Toyota!A498</f>
        <v>42944</v>
      </c>
      <c r="B497" s="1">
        <f> Toyota!E498</f>
        <v>112.260002</v>
      </c>
      <c r="C497" s="1">
        <f>Volks!E498</f>
        <v>143.5</v>
      </c>
      <c r="D497" s="1">
        <f>Ford!E498</f>
        <v>11.17</v>
      </c>
      <c r="E497" s="1">
        <f>GM!E498</f>
        <v>35.77</v>
      </c>
      <c r="F497" s="1">
        <f>Oil!B497</f>
        <v>62.34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8">
        <f> Toyota!A499</f>
        <v>42947</v>
      </c>
      <c r="B498" s="1">
        <f> Toyota!E499</f>
        <v>112.839996</v>
      </c>
      <c r="C498" s="1">
        <f>Volks!E499</f>
        <v>142.949997</v>
      </c>
      <c r="D498" s="1">
        <f>Ford!E499</f>
        <v>11.22</v>
      </c>
      <c r="E498" s="1">
        <f>GM!E499</f>
        <v>35.98</v>
      </c>
      <c r="F498" s="1">
        <f>Oil!B498</f>
        <v>61.19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8">
        <f> Toyota!A500</f>
        <v>42948</v>
      </c>
      <c r="B499" s="1">
        <f> Toyota!E500</f>
        <v>114.169998</v>
      </c>
      <c r="C499" s="1">
        <f>Volks!E500</f>
        <v>137.75</v>
      </c>
      <c r="D499" s="1">
        <f>Ford!E500</f>
        <v>10.95</v>
      </c>
      <c r="E499" s="1">
        <f>GM!E500</f>
        <v>34.759998</v>
      </c>
      <c r="F499" s="1">
        <f>Oil!B499</f>
        <v>60.96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8">
        <f> Toyota!A501</f>
        <v>42949</v>
      </c>
      <c r="B500" s="1">
        <f> Toyota!E501</f>
        <v>114.190002</v>
      </c>
      <c r="C500" s="1">
        <f>Volks!E501</f>
        <v>135.850006</v>
      </c>
      <c r="D500" s="1">
        <f>Ford!E501</f>
        <v>11</v>
      </c>
      <c r="E500" s="1">
        <f>GM!E501</f>
        <v>34.82</v>
      </c>
      <c r="F500" s="1">
        <f>Oil!B500</f>
        <v>60.71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8">
        <f> Toyota!A502</f>
        <v>42950</v>
      </c>
      <c r="B501" s="1">
        <f> Toyota!E502</f>
        <v>112.730003</v>
      </c>
      <c r="C501" s="1">
        <f>Volks!E502</f>
        <v>134.050003</v>
      </c>
      <c r="D501" s="1">
        <f>Ford!E502</f>
        <v>10.93</v>
      </c>
      <c r="E501" s="1">
        <f>GM!E502</f>
        <v>34.77</v>
      </c>
      <c r="F501" s="1">
        <f>Oil!B501</f>
        <v>61.36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8">
        <f> Toyota!A503</f>
        <v>42951</v>
      </c>
      <c r="B502" s="1">
        <f> Toyota!E503</f>
        <v>113.639999</v>
      </c>
      <c r="C502" s="1">
        <f>Volks!E503</f>
        <v>136.600006</v>
      </c>
      <c r="D502" s="1">
        <f>Ford!E503</f>
        <v>10.95</v>
      </c>
      <c r="E502" s="1">
        <f>GM!E503</f>
        <v>35.27</v>
      </c>
      <c r="F502" s="1">
        <f>Oil!B502</f>
        <v>62.04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8">
        <f> Toyota!A504</f>
        <v>42954</v>
      </c>
      <c r="B503" s="1">
        <f> Toyota!E504</f>
        <v>114.129997</v>
      </c>
      <c r="C503" s="1">
        <f>Volks!E504</f>
        <v>133.350006</v>
      </c>
      <c r="D503" s="1">
        <f>Ford!E504</f>
        <v>10.92</v>
      </c>
      <c r="E503" s="1">
        <f>GM!E504</f>
        <v>35.299999</v>
      </c>
      <c r="F503" s="1">
        <f>Oil!B503</f>
        <v>60.12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8">
        <f> Toyota!A505</f>
        <v>42955</v>
      </c>
      <c r="B504" s="1">
        <f> Toyota!E505</f>
        <v>114.220001</v>
      </c>
      <c r="C504" s="1">
        <f>Volks!E505</f>
        <v>131.800003</v>
      </c>
      <c r="D504" s="1">
        <f>Ford!E505</f>
        <v>10.89</v>
      </c>
      <c r="E504" s="1">
        <f>GM!E505</f>
        <v>35.389999</v>
      </c>
      <c r="F504" s="1">
        <f>Oil!B504</f>
        <v>61.15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8">
        <f> Toyota!A506</f>
        <v>42956</v>
      </c>
      <c r="B505" s="1">
        <f> Toyota!E506</f>
        <v>113.099998</v>
      </c>
      <c r="C505" s="1">
        <f>Volks!E506</f>
        <v>130.100006</v>
      </c>
      <c r="D505" s="1">
        <f>Ford!E506</f>
        <v>10.92</v>
      </c>
      <c r="E505" s="1">
        <f>GM!E506</f>
        <v>35.279999</v>
      </c>
      <c r="F505" s="1">
        <f>Oil!B505</f>
        <v>62.6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8">
        <f> Toyota!A507</f>
        <v>42957</v>
      </c>
      <c r="B506" s="1">
        <f> Toyota!E507</f>
        <v>112.379997</v>
      </c>
      <c r="C506" s="1">
        <f>Volks!E507</f>
        <v>131.300003</v>
      </c>
      <c r="D506" s="1">
        <f>Ford!E507</f>
        <v>10.77</v>
      </c>
      <c r="E506" s="1">
        <f>GM!E507</f>
        <v>34.880001</v>
      </c>
      <c r="F506" s="1">
        <f>Oil!B506</f>
        <v>62.57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8">
        <f> Toyota!A508</f>
        <v>42958</v>
      </c>
      <c r="B507" s="1">
        <f> Toyota!E508</f>
        <v>112.120003</v>
      </c>
      <c r="C507" s="1">
        <f>Volks!E508</f>
        <v>130.850006</v>
      </c>
      <c r="D507" s="1">
        <f>Ford!E508</f>
        <v>10.77</v>
      </c>
      <c r="E507" s="1">
        <f>GM!E508</f>
        <v>34.93</v>
      </c>
      <c r="F507" s="1">
        <f>Oil!B507</f>
        <v>61.25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8">
        <f> Toyota!A509</f>
        <v>42961</v>
      </c>
      <c r="B508" s="1">
        <f> Toyota!E509</f>
        <v>113.029999</v>
      </c>
      <c r="C508" s="1">
        <f>Volks!E509</f>
        <v>130</v>
      </c>
      <c r="D508" s="1">
        <f>Ford!E509</f>
        <v>10.91</v>
      </c>
      <c r="E508" s="1">
        <f>GM!E509</f>
        <v>35.470001</v>
      </c>
      <c r="F508" s="1">
        <f>Oil!B508</f>
        <v>60.99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8">
        <f> Toyota!A510</f>
        <v>42962</v>
      </c>
      <c r="B509" s="1">
        <f> Toyota!E510</f>
        <v>113.279999</v>
      </c>
      <c r="C509" s="1">
        <f>Volks!E510</f>
        <v>130</v>
      </c>
      <c r="D509" s="1">
        <f>Ford!E510</f>
        <v>10.84</v>
      </c>
      <c r="E509" s="1">
        <f>GM!E510</f>
        <v>35.540001</v>
      </c>
      <c r="F509" s="1">
        <f>Oil!B509</f>
        <v>61.64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8">
        <f> Toyota!A511</f>
        <v>42963</v>
      </c>
      <c r="B510" s="1">
        <f> Toyota!E511</f>
        <v>112.389999</v>
      </c>
      <c r="C510" s="1">
        <f>Volks!E511</f>
        <v>129.25</v>
      </c>
      <c r="D510" s="1">
        <f>Ford!E511</f>
        <v>10.8</v>
      </c>
      <c r="E510" s="1">
        <f>GM!E511</f>
        <v>35.75</v>
      </c>
      <c r="F510" s="1">
        <f>Oil!B510</f>
        <v>63.01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8">
        <f> Toyota!A512</f>
        <v>42964</v>
      </c>
      <c r="B511" s="1">
        <f> Toyota!E512</f>
        <v>111.449997</v>
      </c>
      <c r="C511" s="1">
        <f>Volks!E512</f>
        <v>129.399994</v>
      </c>
      <c r="D511" s="1">
        <f>Ford!E512</f>
        <v>10.64</v>
      </c>
      <c r="E511" s="1">
        <f>GM!E512</f>
        <v>35</v>
      </c>
      <c r="F511" s="1">
        <f>Oil!B511</f>
        <v>63.91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8">
        <f> Toyota!A513</f>
        <v>42965</v>
      </c>
      <c r="B512" s="1">
        <f> Toyota!E513</f>
        <v>111.730003</v>
      </c>
      <c r="C512" s="1">
        <f>Volks!E513</f>
        <v>128</v>
      </c>
      <c r="D512" s="1">
        <f>Ford!E513</f>
        <v>10.56</v>
      </c>
      <c r="E512" s="1">
        <f>GM!E513</f>
        <v>34.830002</v>
      </c>
      <c r="F512" s="1">
        <f>Oil!B512</f>
        <v>63.55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8">
        <f> Toyota!A514</f>
        <v>42968</v>
      </c>
      <c r="B513" s="1">
        <f> Toyota!E514</f>
        <v>112.720001</v>
      </c>
      <c r="C513" s="1">
        <f>Volks!E514</f>
        <v>127.150002</v>
      </c>
      <c r="D513" s="1">
        <f>Ford!E514</f>
        <v>10.57</v>
      </c>
      <c r="E513" s="1">
        <f>GM!E514</f>
        <v>34.91</v>
      </c>
      <c r="F513" s="1">
        <f>Oil!B513</f>
        <v>62.77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8">
        <f> Toyota!A515</f>
        <v>42969</v>
      </c>
      <c r="B514" s="1">
        <f> Toyota!E515</f>
        <v>112.870003</v>
      </c>
      <c r="C514" s="1">
        <f>Volks!E515</f>
        <v>127.5</v>
      </c>
      <c r="D514" s="1">
        <f>Ford!E515</f>
        <v>10.65</v>
      </c>
      <c r="E514" s="1">
        <f>GM!E515</f>
        <v>35.299999</v>
      </c>
      <c r="F514" s="1">
        <f>Oil!B514</f>
        <v>61.68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8">
        <f> Toyota!A516</f>
        <v>42970</v>
      </c>
      <c r="B515" s="1">
        <f> Toyota!E516</f>
        <v>112.849998</v>
      </c>
      <c r="C515" s="1">
        <f>Volks!E516</f>
        <v>128.600006</v>
      </c>
      <c r="D515" s="1">
        <f>Ford!E516</f>
        <v>10.71</v>
      </c>
      <c r="E515" s="1">
        <f>GM!E516</f>
        <v>35.490002</v>
      </c>
      <c r="F515" s="1">
        <f>Oil!B515</f>
        <v>61.9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8">
        <f> Toyota!A517</f>
        <v>42971</v>
      </c>
      <c r="B516" s="1">
        <f> Toyota!E517</f>
        <v>112.220001</v>
      </c>
      <c r="C516" s="1">
        <f>Volks!E517</f>
        <v>128.850006</v>
      </c>
      <c r="D516" s="1">
        <f>Ford!E517</f>
        <v>10.71</v>
      </c>
      <c r="E516" s="1">
        <f>GM!E517</f>
        <v>35.52</v>
      </c>
      <c r="F516" s="1">
        <f>Oil!B516</f>
        <v>62.38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8">
        <f> Toyota!A518</f>
        <v>42972</v>
      </c>
      <c r="B517" s="1">
        <f> Toyota!E518</f>
        <v>112.839996</v>
      </c>
      <c r="C517" s="1">
        <f>Volks!E518</f>
        <v>129.800003</v>
      </c>
      <c r="D517" s="1">
        <f>Ford!E518</f>
        <v>10.82</v>
      </c>
      <c r="E517" s="1">
        <f>GM!E518</f>
        <v>35.599998</v>
      </c>
      <c r="F517" s="1">
        <f>Oil!B517</f>
        <v>61.72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8">
        <f> Toyota!A519</f>
        <v>42975</v>
      </c>
      <c r="B518" s="1">
        <f> Toyota!E519</f>
        <v>112.269997</v>
      </c>
      <c r="C518" s="1">
        <f>Volks!E519</f>
        <v>128.899994</v>
      </c>
      <c r="D518" s="1">
        <f>Ford!E519</f>
        <v>10.79</v>
      </c>
      <c r="E518" s="1">
        <f>GM!E519</f>
        <v>35.509998</v>
      </c>
      <c r="F518" s="1">
        <f>Oil!B518</f>
        <v>61.68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8">
        <f> Toyota!A520</f>
        <v>42976</v>
      </c>
      <c r="B519" s="1">
        <f> Toyota!E520</f>
        <v>112.080002</v>
      </c>
      <c r="C519" s="1">
        <f>Volks!E520</f>
        <v>128</v>
      </c>
      <c r="D519" s="1">
        <f>Ford!E520</f>
        <v>10.84</v>
      </c>
      <c r="E519" s="1">
        <f>GM!E520</f>
        <v>35.52</v>
      </c>
      <c r="F519" s="1">
        <f>Oil!B519</f>
        <v>61.34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8">
        <f> Toyota!A521</f>
        <v>42977</v>
      </c>
      <c r="B520" s="1">
        <f> Toyota!E521</f>
        <v>112.290001</v>
      </c>
      <c r="C520" s="1">
        <f>Volks!E521</f>
        <v>126.75</v>
      </c>
      <c r="D520" s="1">
        <f>Ford!E521</f>
        <v>10.94</v>
      </c>
      <c r="E520" s="1">
        <f>GM!E521</f>
        <v>35.82</v>
      </c>
      <c r="F520" s="1">
        <f>Oil!B520</f>
        <v>60.6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8">
        <f> Toyota!A522</f>
        <v>42978</v>
      </c>
      <c r="B521" s="1">
        <f> Toyota!E522</f>
        <v>112.980003</v>
      </c>
      <c r="C521" s="1">
        <f>Volks!E522</f>
        <v>127.300003</v>
      </c>
      <c r="D521" s="1">
        <f>Ford!E522</f>
        <v>11.03</v>
      </c>
      <c r="E521" s="1">
        <f>GM!E522</f>
        <v>36.540001</v>
      </c>
      <c r="F521" s="1">
        <f>Oil!B521</f>
        <v>59.19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8">
        <f> Toyota!A523</f>
        <v>42979</v>
      </c>
      <c r="B522" s="1">
        <f> Toyota!E523</f>
        <v>113.029999</v>
      </c>
      <c r="C522" s="1">
        <f>Volks!E523</f>
        <v>126.599998</v>
      </c>
      <c r="D522" s="1">
        <f>Ford!E523</f>
        <v>11.35</v>
      </c>
      <c r="E522" s="1">
        <f>GM!E523</f>
        <v>37.360001</v>
      </c>
      <c r="F522" s="1">
        <f>Oil!B522</f>
        <v>59.29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8">
        <f> Toyota!A524</f>
        <v>42983</v>
      </c>
      <c r="B523" s="1">
        <f> Toyota!E524</f>
        <v>113.620003</v>
      </c>
      <c r="C523" s="1">
        <f>Volks!E524</f>
        <v>127.599998</v>
      </c>
      <c r="D523" s="1">
        <f>Ford!E524</f>
        <v>11.36</v>
      </c>
      <c r="E523" s="1">
        <f>GM!E524</f>
        <v>37.23</v>
      </c>
      <c r="F523" s="1">
        <f>Oil!B523</f>
        <v>59.2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8">
        <f> Toyota!A525</f>
        <v>42984</v>
      </c>
      <c r="B524" s="1">
        <f> Toyota!E525</f>
        <v>113.730003</v>
      </c>
      <c r="C524" s="1">
        <f>Volks!E525</f>
        <v>127.349998</v>
      </c>
      <c r="D524" s="1">
        <f>Ford!E525</f>
        <v>11.5</v>
      </c>
      <c r="E524" s="1">
        <f>GM!E525</f>
        <v>37.669998</v>
      </c>
      <c r="F524" s="1">
        <f>Oil!B524</f>
        <v>61.15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8">
        <f> Toyota!A526</f>
        <v>42985</v>
      </c>
      <c r="B525" s="1">
        <f> Toyota!E526</f>
        <v>114.279999</v>
      </c>
      <c r="C525" s="1">
        <f>Volks!E526</f>
        <v>127.400002</v>
      </c>
      <c r="D525" s="1">
        <f>Ford!E526</f>
        <v>11.4</v>
      </c>
      <c r="E525" s="1">
        <f>GM!E526</f>
        <v>36.91</v>
      </c>
      <c r="F525" s="1">
        <f>Oil!B525</f>
        <v>61.79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8">
        <f> Toyota!A527</f>
        <v>42986</v>
      </c>
      <c r="B526" s="1">
        <f> Toyota!E527</f>
        <v>114.970001</v>
      </c>
      <c r="C526" s="1">
        <f>Volks!E527</f>
        <v>126.5</v>
      </c>
      <c r="D526" s="1">
        <f>Ford!E527</f>
        <v>11.36</v>
      </c>
      <c r="E526" s="1">
        <f>GM!E527</f>
        <v>37</v>
      </c>
      <c r="F526" s="1">
        <f>Oil!B526</f>
        <v>63.39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8">
        <f> Toyota!A528</f>
        <v>42989</v>
      </c>
      <c r="B527" s="1">
        <f> Toyota!E528</f>
        <v>116.230003</v>
      </c>
      <c r="C527" s="1">
        <f>Volks!E528</f>
        <v>125.900002</v>
      </c>
      <c r="D527" s="1">
        <f>Ford!E528</f>
        <v>11.41</v>
      </c>
      <c r="E527" s="1">
        <f>GM!E528</f>
        <v>37.349998</v>
      </c>
      <c r="F527" s="1">
        <f>Oil!B527</f>
        <v>64.15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8">
        <f> Toyota!A529</f>
        <v>42990</v>
      </c>
      <c r="B528" s="1">
        <f> Toyota!E529</f>
        <v>116.540001</v>
      </c>
      <c r="C528" s="1">
        <f>Volks!E529</f>
        <v>125.349998</v>
      </c>
      <c r="D528" s="1">
        <f>Ford!E529</f>
        <v>11.59</v>
      </c>
      <c r="E528" s="1">
        <f>GM!E529</f>
        <v>37.889999</v>
      </c>
      <c r="F528" s="1">
        <f>Oil!B528</f>
        <v>65.45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8">
        <f> Toyota!A530</f>
        <v>42991</v>
      </c>
      <c r="B529" s="1">
        <f> Toyota!E530</f>
        <v>116.610001</v>
      </c>
      <c r="C529" s="1">
        <f>Volks!E530</f>
        <v>126.5</v>
      </c>
      <c r="D529" s="1">
        <f>Ford!E530</f>
        <v>11.62</v>
      </c>
      <c r="E529" s="1">
        <f>GM!E530</f>
        <v>38.209999</v>
      </c>
      <c r="F529" s="1">
        <f>Oil!B529</f>
        <v>65.8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8">
        <f> Toyota!A531</f>
        <v>42992</v>
      </c>
      <c r="B530" s="1">
        <f> Toyota!E531</f>
        <v>117.099998</v>
      </c>
      <c r="C530" s="1">
        <f>Volks!E531</f>
        <v>126.75</v>
      </c>
      <c r="D530" s="1">
        <f>Ford!E531</f>
        <v>11.56</v>
      </c>
      <c r="E530" s="1">
        <f>GM!E531</f>
        <v>38.790001</v>
      </c>
      <c r="F530" s="1">
        <f>Oil!B530</f>
        <v>64.73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8">
        <f> Toyota!A532</f>
        <v>42993</v>
      </c>
      <c r="B531" s="1">
        <f> Toyota!E532</f>
        <v>117.690002</v>
      </c>
      <c r="C531" s="1">
        <f>Volks!E532</f>
        <v>129.100006</v>
      </c>
      <c r="D531" s="1">
        <f>Ford!E532</f>
        <v>11.62</v>
      </c>
      <c r="E531" s="1">
        <f>GM!E532</f>
        <v>38.880001</v>
      </c>
      <c r="F531" s="1">
        <f>Oil!B531</f>
        <v>64.5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8">
        <f> Toyota!A533</f>
        <v>42996</v>
      </c>
      <c r="B532" s="1">
        <f> Toyota!E533</f>
        <v>117.589996</v>
      </c>
      <c r="C532" s="1">
        <f>Volks!E533</f>
        <v>131.199997</v>
      </c>
      <c r="D532" s="1">
        <f>Ford!E533</f>
        <v>11.63</v>
      </c>
      <c r="E532" s="1">
        <f>GM!E533</f>
        <v>38.59</v>
      </c>
      <c r="F532" s="1">
        <f>Oil!B532</f>
        <v>65.56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8">
        <f> Toyota!A534</f>
        <v>42997</v>
      </c>
      <c r="B533" s="1">
        <f> Toyota!E534</f>
        <v>120.059998</v>
      </c>
      <c r="C533" s="1">
        <f>Volks!E534</f>
        <v>131.649994</v>
      </c>
      <c r="D533" s="1">
        <f>Ford!E534</f>
        <v>11.72</v>
      </c>
      <c r="E533" s="1">
        <f>GM!E534</f>
        <v>38.700001</v>
      </c>
      <c r="F533" s="1">
        <f>Oil!B533</f>
        <v>66.14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8">
        <f> Toyota!A535</f>
        <v>42998</v>
      </c>
      <c r="B534" s="1">
        <f> Toyota!E535</f>
        <v>120.370003</v>
      </c>
      <c r="C534" s="1">
        <f>Volks!E535</f>
        <v>132.350006</v>
      </c>
      <c r="D534" s="1">
        <f>Ford!E535</f>
        <v>11.71</v>
      </c>
      <c r="E534" s="1">
        <f>GM!E535</f>
        <v>38.880001</v>
      </c>
      <c r="F534" s="1">
        <f>Oil!B534</f>
        <v>65.51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8">
        <f> Toyota!A536</f>
        <v>42999</v>
      </c>
      <c r="B535" s="1">
        <f> Toyota!E536</f>
        <v>120.050003</v>
      </c>
      <c r="C535" s="1">
        <f>Volks!E536</f>
        <v>133</v>
      </c>
      <c r="D535" s="1">
        <f>Ford!E536</f>
        <v>11.72</v>
      </c>
      <c r="E535" s="1">
        <f>GM!E536</f>
        <v>39.099998</v>
      </c>
      <c r="F535" s="1">
        <f>Oil!B535</f>
        <v>65.61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8">
        <f> Toyota!A537</f>
        <v>43000</v>
      </c>
      <c r="B536" s="1">
        <f> Toyota!E537</f>
        <v>120.629997</v>
      </c>
      <c r="C536" s="1">
        <f>Volks!E537</f>
        <v>135.600006</v>
      </c>
      <c r="D536" s="1">
        <f>Ford!E537</f>
        <v>11.84</v>
      </c>
      <c r="E536" s="1">
        <f>GM!E537</f>
        <v>39.419998</v>
      </c>
      <c r="F536" s="1">
        <f>Oil!B536</f>
        <v>64.47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8">
        <f> Toyota!A538</f>
        <v>43003</v>
      </c>
      <c r="B537" s="1">
        <f> Toyota!E538</f>
        <v>120.970001</v>
      </c>
      <c r="C537" s="1">
        <f>Volks!E538</f>
        <v>136.600006</v>
      </c>
      <c r="D537" s="1">
        <f>Ford!E538</f>
        <v>11.94</v>
      </c>
      <c r="E537" s="1">
        <f>GM!E538</f>
        <v>40.299999</v>
      </c>
      <c r="F537" s="1">
        <f>Oil!B537</f>
        <v>63.49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8">
        <f> Toyota!A539</f>
        <v>43004</v>
      </c>
      <c r="B538" s="1">
        <f> Toyota!E539</f>
        <v>121.330002</v>
      </c>
      <c r="C538" s="1">
        <f>Volks!E539</f>
        <v>136.449997</v>
      </c>
      <c r="D538" s="1">
        <f>Ford!E539</f>
        <v>11.93</v>
      </c>
      <c r="E538" s="1">
        <f>GM!E539</f>
        <v>40.259998</v>
      </c>
      <c r="F538" s="1">
        <f>Oil!B538</f>
        <v>63.37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8">
        <f> Toyota!A540</f>
        <v>43005</v>
      </c>
      <c r="B539" s="1">
        <f> Toyota!E540</f>
        <v>121.489998</v>
      </c>
      <c r="C539" s="1">
        <f>Volks!E540</f>
        <v>136.75</v>
      </c>
      <c r="D539" s="1">
        <f>Ford!E540</f>
        <v>11.95</v>
      </c>
      <c r="E539" s="1">
        <f>GM!E540</f>
        <v>40.580002</v>
      </c>
      <c r="F539" s="1">
        <f>Oil!B539</f>
        <v>63.95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8">
        <f> Toyota!A541</f>
        <v>43006</v>
      </c>
      <c r="B540" s="1">
        <f> Toyota!E541</f>
        <v>119.599998</v>
      </c>
      <c r="C540" s="1">
        <f>Volks!E541</f>
        <v>137.25</v>
      </c>
      <c r="D540" s="1">
        <f>Ford!E541</f>
        <v>11.96</v>
      </c>
      <c r="E540" s="1">
        <f>GM!E541</f>
        <v>40.580002</v>
      </c>
      <c r="F540" s="1">
        <f>Oil!B540</f>
        <v>63.97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8">
        <f> Toyota!A542</f>
        <v>43007</v>
      </c>
      <c r="B541" s="1">
        <f> Toyota!E542</f>
        <v>119.169998</v>
      </c>
      <c r="C541" s="1">
        <f>Volks!E542</f>
        <v>137.449997</v>
      </c>
      <c r="D541" s="1">
        <f>Ford!E542</f>
        <v>11.97</v>
      </c>
      <c r="E541" s="1">
        <f>GM!E542</f>
        <v>40.380001</v>
      </c>
      <c r="F541" s="1">
        <f>Oil!B541</f>
        <v>63.73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8">
        <f> Toyota!A543</f>
        <v>43010</v>
      </c>
      <c r="B542" s="1">
        <f> Toyota!E543</f>
        <v>119.309998</v>
      </c>
      <c r="C542" s="1">
        <f>Volks!E543</f>
        <v>136.699997</v>
      </c>
      <c r="D542" s="1">
        <f>Ford!E543</f>
        <v>12.09</v>
      </c>
      <c r="E542" s="1">
        <f>GM!E543</f>
        <v>42.150002</v>
      </c>
      <c r="F542" s="1">
        <f>Oil!B542</f>
        <v>64.73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8">
        <f> Toyota!A544</f>
        <v>43011</v>
      </c>
      <c r="B543" s="1">
        <f> Toyota!E544</f>
        <v>120.339996</v>
      </c>
      <c r="C543" s="1">
        <f>Volks!E544</f>
        <v>137.899994</v>
      </c>
      <c r="D543" s="1">
        <f>Ford!E544</f>
        <v>12.34</v>
      </c>
      <c r="E543" s="1">
        <f>GM!E544</f>
        <v>43.450001</v>
      </c>
      <c r="F543" s="1">
        <f>Oil!B543</f>
        <v>64.28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8">
        <f> Toyota!A545</f>
        <v>43012</v>
      </c>
      <c r="B544" s="1">
        <f> Toyota!E545</f>
        <v>120.970001</v>
      </c>
      <c r="C544" s="1">
        <f>Volks!E545</f>
        <v>137.600006</v>
      </c>
      <c r="D544" s="1">
        <f>Ford!E545</f>
        <v>12.3</v>
      </c>
      <c r="E544" s="1">
        <f>GM!E545</f>
        <v>43.779999</v>
      </c>
      <c r="F544" s="1">
        <f>Oil!B544</f>
        <v>64.3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8">
        <f> Toyota!A546</f>
        <v>43013</v>
      </c>
      <c r="B545" s="1">
        <f> Toyota!E546</f>
        <v>120.839996</v>
      </c>
      <c r="C545" s="1">
        <f>Volks!E546</f>
        <v>137.800003</v>
      </c>
      <c r="D545" s="1">
        <f>Ford!E546</f>
        <v>12.25</v>
      </c>
      <c r="E545" s="1">
        <f>GM!E546</f>
        <v>43.849998</v>
      </c>
      <c r="F545" s="1">
        <f>Oil!B545</f>
        <v>63.8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8">
        <f> Toyota!A547</f>
        <v>43014</v>
      </c>
      <c r="B546" s="1">
        <f> Toyota!E547</f>
        <v>121.870003</v>
      </c>
      <c r="C546" s="1">
        <f>Volks!E547</f>
        <v>141.050003</v>
      </c>
      <c r="D546" s="1">
        <f>Ford!E547</f>
        <v>12.31</v>
      </c>
      <c r="E546" s="1">
        <f>GM!E547</f>
        <v>44.93</v>
      </c>
      <c r="F546" s="1">
        <f>Oil!B546</f>
        <v>63.57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8">
        <f> Toyota!A548</f>
        <v>43017</v>
      </c>
      <c r="B547" s="1">
        <f> Toyota!E548</f>
        <v>121.669998</v>
      </c>
      <c r="C547" s="1">
        <f>Volks!E548</f>
        <v>140.699997</v>
      </c>
      <c r="D547" s="1">
        <f>Ford!E548</f>
        <v>12.34</v>
      </c>
      <c r="E547" s="1">
        <f>GM!E548</f>
        <v>45.330002</v>
      </c>
      <c r="F547" s="1">
        <f>Oil!B547</f>
        <v>62.96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8">
        <f> Toyota!A549</f>
        <v>43018</v>
      </c>
      <c r="B548" s="1">
        <f> Toyota!E549</f>
        <v>124.080002</v>
      </c>
      <c r="C548" s="1">
        <f>Volks!E549</f>
        <v>138.350006</v>
      </c>
      <c r="D548" s="1">
        <f>Ford!E549</f>
        <v>12.39</v>
      </c>
      <c r="E548" s="1">
        <f>GM!E549</f>
        <v>45.209999</v>
      </c>
      <c r="F548" s="1">
        <f>Oil!B548</f>
        <v>61.73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8">
        <f> Toyota!A550</f>
        <v>43019</v>
      </c>
      <c r="B549" s="1">
        <f> Toyota!E550</f>
        <v>123.559998</v>
      </c>
      <c r="C549" s="1">
        <f>Volks!E550</f>
        <v>138</v>
      </c>
      <c r="D549" s="1">
        <f>Ford!E550</f>
        <v>12.38</v>
      </c>
      <c r="E549" s="1">
        <f>GM!E550</f>
        <v>45.470001</v>
      </c>
      <c r="F549" s="1">
        <f>Oil!B549</f>
        <v>61.44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8">
        <f> Toyota!A551</f>
        <v>43020</v>
      </c>
      <c r="B550" s="1">
        <f> Toyota!E551</f>
        <v>123.190002</v>
      </c>
      <c r="C550" s="1">
        <f>Volks!E551</f>
        <v>137.600006</v>
      </c>
      <c r="D550" s="1">
        <f>Ford!E551</f>
        <v>12.12</v>
      </c>
      <c r="E550" s="1">
        <f>GM!E551</f>
        <v>44.889999</v>
      </c>
      <c r="F550" s="1">
        <f>Oil!B550</f>
        <v>62.01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8">
        <f> Toyota!A552</f>
        <v>43021</v>
      </c>
      <c r="B551" s="1">
        <f> Toyota!E552</f>
        <v>123.379997</v>
      </c>
      <c r="C551" s="1">
        <f>Volks!E552</f>
        <v>137.600006</v>
      </c>
      <c r="D551" s="1">
        <f>Ford!E552</f>
        <v>12.05</v>
      </c>
      <c r="E551" s="1">
        <f>GM!E552</f>
        <v>45.880001</v>
      </c>
      <c r="F551" s="1">
        <f>Oil!B551</f>
        <v>61.63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8">
        <f> Toyota!A553</f>
        <v>43024</v>
      </c>
      <c r="B552" s="1">
        <f> Toyota!E553</f>
        <v>123.419998</v>
      </c>
      <c r="C552" s="1">
        <f>Volks!E553</f>
        <v>140.75</v>
      </c>
      <c r="D552" s="1">
        <f>Ford!E553</f>
        <v>12.12</v>
      </c>
      <c r="E552" s="1">
        <f>GM!E553</f>
        <v>45.759998</v>
      </c>
      <c r="F552" s="1">
        <f>Oil!B552</f>
        <v>60.37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8">
        <f> Toyota!A554</f>
        <v>43025</v>
      </c>
      <c r="B553" s="1">
        <f> Toyota!E554</f>
        <v>123.309998</v>
      </c>
      <c r="C553" s="1">
        <f>Volks!E554</f>
        <v>141.699997</v>
      </c>
      <c r="D553" s="1">
        <f>Ford!E554</f>
        <v>12.27</v>
      </c>
      <c r="E553" s="1">
        <f>GM!E554</f>
        <v>45.02</v>
      </c>
      <c r="F553" s="1">
        <f>Oil!B553</f>
        <v>60.24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8">
        <f> Toyota!A555</f>
        <v>43026</v>
      </c>
      <c r="B554" s="1">
        <f> Toyota!E555</f>
        <v>124.260002</v>
      </c>
      <c r="C554" s="1">
        <f>Volks!E555</f>
        <v>142.800003</v>
      </c>
      <c r="D554" s="1">
        <f>Ford!E555</f>
        <v>12.19</v>
      </c>
      <c r="E554" s="1">
        <f>GM!E555</f>
        <v>45.119999</v>
      </c>
      <c r="F554" s="1">
        <f>Oil!B554</f>
        <v>60.42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8">
        <f> Toyota!A556</f>
        <v>43027</v>
      </c>
      <c r="B555" s="1">
        <f> Toyota!E556</f>
        <v>123.07</v>
      </c>
      <c r="C555" s="1">
        <f>Volks!E556</f>
        <v>142.199997</v>
      </c>
      <c r="D555" s="1">
        <f>Ford!E556</f>
        <v>12.23</v>
      </c>
      <c r="E555" s="1">
        <f>GM!E556</f>
        <v>45.349998</v>
      </c>
      <c r="F555" s="1">
        <f>Oil!B555</f>
        <v>59.84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8">
        <f> Toyota!A557</f>
        <v>43028</v>
      </c>
      <c r="B556" s="1">
        <f> Toyota!E557</f>
        <v>123.709999</v>
      </c>
      <c r="C556" s="1">
        <f>Volks!E557</f>
        <v>141.350006</v>
      </c>
      <c r="D556" s="1">
        <f>Ford!E557</f>
        <v>12.1</v>
      </c>
      <c r="E556" s="1">
        <f>GM!E557</f>
        <v>45.610001</v>
      </c>
      <c r="F556" s="1">
        <f>Oil!B556</f>
        <v>59.64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8">
        <f> Toyota!A558</f>
        <v>43031</v>
      </c>
      <c r="B557" s="1">
        <f> Toyota!E558</f>
        <v>122.769997</v>
      </c>
      <c r="C557" s="1">
        <f>Volks!E558</f>
        <v>142.300003</v>
      </c>
      <c r="D557" s="1">
        <f>Ford!E558</f>
        <v>12.04</v>
      </c>
      <c r="E557" s="1">
        <f>GM!E558</f>
        <v>45.150002</v>
      </c>
      <c r="F557" s="1">
        <f>Oil!B557</f>
        <v>59.97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8">
        <f> Toyota!A559</f>
        <v>43032</v>
      </c>
      <c r="B558" s="1">
        <f> Toyota!E559</f>
        <v>123.879997</v>
      </c>
      <c r="C558" s="1">
        <f>Volks!E559</f>
        <v>143.699997</v>
      </c>
      <c r="D558" s="1">
        <f>Ford!E559</f>
        <v>12.19</v>
      </c>
      <c r="E558" s="1">
        <f>GM!E559</f>
        <v>46.48</v>
      </c>
      <c r="F558" s="1">
        <f>Oil!B558</f>
        <v>58.59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8">
        <f> Toyota!A560</f>
        <v>43033</v>
      </c>
      <c r="B559" s="1">
        <f> Toyota!E560</f>
        <v>122.339996</v>
      </c>
      <c r="C559" s="1">
        <f>Volks!E560</f>
        <v>144.149994</v>
      </c>
      <c r="D559" s="1">
        <f>Ford!E560</f>
        <v>12.04</v>
      </c>
      <c r="E559" s="1">
        <f>GM!E560</f>
        <v>45.119999</v>
      </c>
      <c r="F559" s="1">
        <f>Oil!B559</f>
        <v>58.47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8">
        <f> Toyota!A561</f>
        <v>43034</v>
      </c>
      <c r="B560" s="1">
        <f> Toyota!E561</f>
        <v>123.849998</v>
      </c>
      <c r="C560" s="1">
        <f>Volks!E561</f>
        <v>143.75</v>
      </c>
      <c r="D560" s="1">
        <f>Ford!E561</f>
        <v>12.27</v>
      </c>
      <c r="E560" s="1">
        <f>GM!E561</f>
        <v>45.25</v>
      </c>
      <c r="F560" s="1">
        <f>Oil!B560</f>
        <v>58.36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8">
        <f> Toyota!A562</f>
        <v>43035</v>
      </c>
      <c r="B561" s="1">
        <f> Toyota!E562</f>
        <v>124.230003</v>
      </c>
      <c r="C561" s="1">
        <f>Volks!E562</f>
        <v>143.149994</v>
      </c>
      <c r="D561" s="1">
        <f>Ford!E562</f>
        <v>12.06</v>
      </c>
      <c r="E561" s="1">
        <f>GM!E562</f>
        <v>44.639999</v>
      </c>
      <c r="F561" s="1">
        <f>Oil!B561</f>
        <v>58.09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8">
        <f> Toyota!A563</f>
        <v>43038</v>
      </c>
      <c r="B562" s="1">
        <f> Toyota!E563</f>
        <v>124.389999</v>
      </c>
      <c r="C562" s="1">
        <f>Volks!E563</f>
        <v>144.649994</v>
      </c>
      <c r="D562" s="1">
        <f>Ford!E563</f>
        <v>12.1</v>
      </c>
      <c r="E562" s="1">
        <f>GM!E563</f>
        <v>43.369999</v>
      </c>
      <c r="F562" s="1">
        <f>Oil!B562</f>
        <v>57.46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8">
        <f> Toyota!A564</f>
        <v>43039</v>
      </c>
      <c r="B563" s="1">
        <f> Toyota!E564</f>
        <v>124</v>
      </c>
      <c r="C563" s="1">
        <f>Volks!E564</f>
        <v>143.199997</v>
      </c>
      <c r="D563" s="1">
        <f>Ford!E564</f>
        <v>12.27</v>
      </c>
      <c r="E563" s="1">
        <f>GM!E564</f>
        <v>42.98</v>
      </c>
      <c r="F563" s="1">
        <f>Oil!B563</f>
        <v>57.16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8">
        <f> Toyota!A565</f>
        <v>43040</v>
      </c>
      <c r="B564" s="1">
        <f> Toyota!E565</f>
        <v>124.43</v>
      </c>
      <c r="C564" s="1">
        <f>Volks!E565</f>
        <v>141.550003</v>
      </c>
      <c r="D564" s="1">
        <f>Ford!E565</f>
        <v>12.35</v>
      </c>
      <c r="E564" s="1">
        <f>GM!E565</f>
        <v>43.130001</v>
      </c>
      <c r="F564" s="1">
        <f>Oil!B564</f>
        <v>57.3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8">
        <f> Toyota!A566</f>
        <v>43041</v>
      </c>
      <c r="B565" s="1">
        <f> Toyota!E566</f>
        <v>125.309998</v>
      </c>
      <c r="C565" s="1">
        <f>Volks!E566</f>
        <v>142.199997</v>
      </c>
      <c r="D565" s="1">
        <f>Ford!E566</f>
        <v>12.42</v>
      </c>
      <c r="E565" s="1">
        <f>GM!E566</f>
        <v>42.599998</v>
      </c>
      <c r="F565" s="1">
        <f>Oil!B565</f>
        <v>57.04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8">
        <f> Toyota!A567</f>
        <v>43042</v>
      </c>
      <c r="B566" s="1">
        <f> Toyota!E567</f>
        <v>125.620003</v>
      </c>
      <c r="C566" s="1">
        <f>Volks!E567</f>
        <v>145.5</v>
      </c>
      <c r="D566" s="1">
        <f>Ford!E567</f>
        <v>12.36</v>
      </c>
      <c r="E566" s="1">
        <f>GM!E567</f>
        <v>42.34</v>
      </c>
      <c r="F566" s="1">
        <f>Oil!B566</f>
        <v>56.6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8">
        <f> Toyota!A568</f>
        <v>43045</v>
      </c>
      <c r="B567" s="1">
        <f> Toyota!E568</f>
        <v>125.629997</v>
      </c>
      <c r="C567" s="1">
        <f>Volks!E568</f>
        <v>144.5</v>
      </c>
      <c r="D567" s="1">
        <f>Ford!E568</f>
        <v>12.33</v>
      </c>
      <c r="E567" s="1">
        <f>GM!E568</f>
        <v>42.139999</v>
      </c>
      <c r="F567" s="1">
        <f>Oil!B567</f>
        <v>57.14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8">
        <f> Toyota!A569</f>
        <v>43046</v>
      </c>
      <c r="B568" s="1">
        <f> Toyota!E569</f>
        <v>127.459999</v>
      </c>
      <c r="C568" s="1">
        <f>Volks!E569</f>
        <v>145.5</v>
      </c>
      <c r="D568" s="1">
        <f>Ford!E569</f>
        <v>12.16</v>
      </c>
      <c r="E568" s="1">
        <f>GM!E569</f>
        <v>41.700001</v>
      </c>
      <c r="F568" s="1">
        <f>Oil!B568</f>
        <v>57.99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8">
        <f> Toyota!A570</f>
        <v>43047</v>
      </c>
      <c r="B569" s="1">
        <f> Toyota!E570</f>
        <v>127.980003</v>
      </c>
      <c r="C569" s="1">
        <f>Volks!E570</f>
        <v>152</v>
      </c>
      <c r="D569" s="1">
        <f>Ford!E570</f>
        <v>12.06</v>
      </c>
      <c r="E569" s="1">
        <f>GM!E570</f>
        <v>42.110001</v>
      </c>
      <c r="F569" s="1">
        <f>Oil!B569</f>
        <v>57.36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8">
        <f> Toyota!A571</f>
        <v>43048</v>
      </c>
      <c r="B570" s="1">
        <f> Toyota!E571</f>
        <v>125.459999</v>
      </c>
      <c r="C570" s="1">
        <f>Volks!E571</f>
        <v>155.899994</v>
      </c>
      <c r="D570" s="1">
        <f>Ford!E571</f>
        <v>12.04</v>
      </c>
      <c r="E570" s="1">
        <f>GM!E571</f>
        <v>42.110001</v>
      </c>
      <c r="F570" s="1">
        <f>Oil!B570</f>
        <v>56.69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8">
        <f> Toyota!A572</f>
        <v>43049</v>
      </c>
      <c r="B571" s="1">
        <f> Toyota!E572</f>
        <v>124.489998</v>
      </c>
      <c r="C571" s="1">
        <f>Volks!E572</f>
        <v>155.899994</v>
      </c>
      <c r="D571" s="1">
        <f>Ford!E572</f>
        <v>12.01</v>
      </c>
      <c r="E571" s="1">
        <f>GM!E572</f>
        <v>42.66</v>
      </c>
      <c r="F571" s="1">
        <f>Oil!B571</f>
        <v>55.96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8">
        <f> Toyota!A573</f>
        <v>43052</v>
      </c>
      <c r="B572" s="1">
        <f> Toyota!E573</f>
        <v>125.669998</v>
      </c>
      <c r="C572" s="1">
        <f>Volks!E573</f>
        <v>163.350006</v>
      </c>
      <c r="D572" s="1">
        <f>Ford!E573</f>
        <v>12.16</v>
      </c>
      <c r="E572" s="1">
        <f>GM!E573</f>
        <v>43.57</v>
      </c>
      <c r="F572" s="1">
        <f>Oil!B572</f>
        <v>57.62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8">
        <f> Toyota!A574</f>
        <v>43053</v>
      </c>
      <c r="B573" s="1">
        <f> Toyota!E574</f>
        <v>124.870003</v>
      </c>
      <c r="C573" s="1">
        <f>Volks!E574</f>
        <v>163.449997</v>
      </c>
      <c r="D573" s="1">
        <f>Ford!E574</f>
        <v>12.02</v>
      </c>
      <c r="E573" s="1">
        <f>GM!E574</f>
        <v>43</v>
      </c>
      <c r="F573" s="1">
        <f>Oil!B573</f>
        <v>57.47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8">
        <f> Toyota!A575</f>
        <v>43054</v>
      </c>
      <c r="B574" s="1">
        <f> Toyota!E575</f>
        <v>123.660004</v>
      </c>
      <c r="C574" s="1">
        <f>Volks!E575</f>
        <v>162.949997</v>
      </c>
      <c r="D574" s="1">
        <f>Ford!E575</f>
        <v>12</v>
      </c>
      <c r="E574" s="1">
        <f>GM!E575</f>
        <v>42.860001</v>
      </c>
      <c r="F574" s="1">
        <f>Oil!B574</f>
        <v>58.36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8">
        <f> Toyota!A576</f>
        <v>43055</v>
      </c>
      <c r="B575" s="1">
        <f> Toyota!E576</f>
        <v>124.370003</v>
      </c>
      <c r="C575" s="1">
        <f>Volks!E576</f>
        <v>162.149994</v>
      </c>
      <c r="D575" s="1">
        <f>Ford!E576</f>
        <v>12.04</v>
      </c>
      <c r="E575" s="1">
        <f>GM!E576</f>
        <v>43.599998</v>
      </c>
      <c r="F575" s="1">
        <f>Oil!B575</f>
        <v>57.4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8">
        <f> Toyota!A577</f>
        <v>43056</v>
      </c>
      <c r="B576" s="1">
        <f> Toyota!E577</f>
        <v>123.290001</v>
      </c>
      <c r="C576" s="1">
        <f>Volks!E577</f>
        <v>161.899994</v>
      </c>
      <c r="D576" s="1">
        <f>Ford!E577</f>
        <v>12.01</v>
      </c>
      <c r="E576" s="1">
        <f>GM!E577</f>
        <v>43.880001</v>
      </c>
      <c r="F576" s="1">
        <f>Oil!B576</f>
        <v>57.3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8">
        <f> Toyota!A578</f>
        <v>43059</v>
      </c>
      <c r="B577" s="1">
        <f> Toyota!E578</f>
        <v>124.290001</v>
      </c>
      <c r="C577" s="1">
        <f>Volks!E578</f>
        <v>158.300003</v>
      </c>
      <c r="D577" s="1">
        <f>Ford!E578</f>
        <v>12.13</v>
      </c>
      <c r="E577" s="1">
        <f>GM!E578</f>
        <v>44.880001</v>
      </c>
      <c r="F577" s="1">
        <f>Oil!B577</f>
        <v>57.99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8">
        <f> Toyota!A579</f>
        <v>43060</v>
      </c>
      <c r="B578" s="1">
        <f> Toyota!E579</f>
        <v>125.779999</v>
      </c>
      <c r="C578" s="1">
        <f>Volks!E579</f>
        <v>157.300003</v>
      </c>
      <c r="D578" s="1">
        <f>Ford!E579</f>
        <v>12.12</v>
      </c>
      <c r="E578" s="1">
        <f>GM!E579</f>
        <v>44.970001</v>
      </c>
      <c r="F578" s="1">
        <f>Oil!B578</f>
        <v>58.11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8">
        <f> Toyota!A580</f>
        <v>43061</v>
      </c>
      <c r="B579" s="1">
        <f> Toyota!E580</f>
        <v>126.080002</v>
      </c>
      <c r="C579" s="1">
        <f>Volks!E580</f>
        <v>156.5</v>
      </c>
      <c r="D579" s="1">
        <f>Ford!E580</f>
        <v>12.07</v>
      </c>
      <c r="E579" s="1">
        <f>GM!E580</f>
        <v>44.290001</v>
      </c>
      <c r="F579" s="1">
        <f>Oil!B579</f>
        <v>58.95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8">
        <f> Toyota!A581</f>
        <v>43063</v>
      </c>
      <c r="B580" s="1">
        <f> Toyota!E581</f>
        <v>126.050003</v>
      </c>
      <c r="C580" s="1">
        <f>Volks!E581</f>
        <v>156.899994</v>
      </c>
      <c r="D580" s="1">
        <f>Ford!E581</f>
        <v>12.1</v>
      </c>
      <c r="E580" s="1">
        <f>GM!E581</f>
        <v>44.459999</v>
      </c>
      <c r="F580" s="1">
        <f>Oil!B580</f>
        <v>58.38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8">
        <f> Toyota!A582</f>
        <v>43066</v>
      </c>
      <c r="B581" s="1">
        <f> Toyota!E582</f>
        <v>125.980003</v>
      </c>
      <c r="C581" s="1">
        <f>Volks!E582</f>
        <v>155.300003</v>
      </c>
      <c r="D581" s="1">
        <f>Ford!E582</f>
        <v>12.11</v>
      </c>
      <c r="E581" s="1">
        <f>GM!E582</f>
        <v>44.169998</v>
      </c>
      <c r="F581" s="1">
        <f>Oil!B581</f>
        <v>58.02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8">
        <f> Toyota!A583</f>
        <v>43067</v>
      </c>
      <c r="B582" s="1">
        <f> Toyota!E583</f>
        <v>126.959999</v>
      </c>
      <c r="C582" s="1">
        <f>Volks!E583</f>
        <v>154.350006</v>
      </c>
      <c r="D582" s="1">
        <f>Ford!E583</f>
        <v>12.21</v>
      </c>
      <c r="E582" s="1">
        <f>GM!E583</f>
        <v>44.919998</v>
      </c>
      <c r="F582" s="1">
        <f>Oil!B582</f>
        <v>56.83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8">
        <f> Toyota!A584</f>
        <v>43068</v>
      </c>
      <c r="B583" s="1">
        <f> Toyota!E584</f>
        <v>126.550003</v>
      </c>
      <c r="C583" s="1">
        <f>Volks!E584</f>
        <v>158.149994</v>
      </c>
      <c r="D583" s="1">
        <f>Ford!E584</f>
        <v>12.56</v>
      </c>
      <c r="E583" s="1">
        <f>GM!E584</f>
        <v>43.810001</v>
      </c>
      <c r="F583" s="1">
        <f>Oil!B583</f>
        <v>56.09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8">
        <f> Toyota!A585</f>
        <v>43069</v>
      </c>
      <c r="B584" s="1">
        <f> Toyota!E585</f>
        <v>126.339996</v>
      </c>
      <c r="C584" s="1">
        <f>Volks!E585</f>
        <v>158.75</v>
      </c>
      <c r="D584" s="1">
        <f>Ford!E585</f>
        <v>12.52</v>
      </c>
      <c r="E584" s="1">
        <f>GM!E585</f>
        <v>43.09</v>
      </c>
      <c r="F584" s="1">
        <f>Oil!B584</f>
        <v>56.55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8">
        <f> Toyota!A586</f>
        <v>43070</v>
      </c>
      <c r="B585" s="1">
        <f> Toyota!E586</f>
        <v>124.360001</v>
      </c>
      <c r="C585" s="1">
        <f>Volks!E586</f>
        <v>165.399994</v>
      </c>
      <c r="D585" s="1">
        <f>Ford!E586</f>
        <v>12.58</v>
      </c>
      <c r="E585" s="1">
        <f>GM!E586</f>
        <v>42.790001</v>
      </c>
      <c r="F585" s="1">
        <f>Oil!B585</f>
        <v>55.14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8">
        <f> Toyota!A587</f>
        <v>43073</v>
      </c>
      <c r="B586" s="1">
        <f> Toyota!E587</f>
        <v>123.919998</v>
      </c>
      <c r="C586" s="1">
        <f>Volks!E587</f>
        <v>170.399994</v>
      </c>
      <c r="D586" s="1">
        <f>Ford!E587</f>
        <v>12.63</v>
      </c>
      <c r="E586" s="1">
        <f>GM!E587</f>
        <v>43.049999</v>
      </c>
      <c r="F586" s="1">
        <f>Oil!B586</f>
        <v>55.33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8">
        <f> Toyota!A588</f>
        <v>43074</v>
      </c>
      <c r="B587" s="1">
        <f> Toyota!E588</f>
        <v>123.68</v>
      </c>
      <c r="C587" s="1">
        <f>Volks!E588</f>
        <v>167.199997</v>
      </c>
      <c r="D587" s="1">
        <f>Ford!E588</f>
        <v>12.43</v>
      </c>
      <c r="E587" s="1">
        <f>GM!E588</f>
        <v>42.799999</v>
      </c>
      <c r="F587" s="1">
        <f>Oil!B587</f>
        <v>55.7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8">
        <f> Toyota!A589</f>
        <v>43075</v>
      </c>
      <c r="B588" s="1">
        <f> Toyota!E589</f>
        <v>122.970001</v>
      </c>
      <c r="C588" s="1">
        <f>Volks!E589</f>
        <v>167.75</v>
      </c>
      <c r="D588" s="1">
        <f>Ford!E589</f>
        <v>12.38</v>
      </c>
      <c r="E588" s="1">
        <f>GM!E589</f>
        <v>42.150002</v>
      </c>
      <c r="F588" s="1">
        <f>Oil!B588</f>
        <v>56.76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8">
        <f> Toyota!A590</f>
        <v>43076</v>
      </c>
      <c r="B589" s="1">
        <f> Toyota!E590</f>
        <v>123.389999</v>
      </c>
      <c r="C589" s="1">
        <f>Volks!E590</f>
        <v>169.449997</v>
      </c>
      <c r="D589" s="1">
        <f>Ford!E590</f>
        <v>12.53</v>
      </c>
      <c r="E589" s="1">
        <f>GM!E590</f>
        <v>42.02</v>
      </c>
      <c r="F589" s="1">
        <f>Oil!B589</f>
        <v>56.74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8">
        <f> Toyota!A591</f>
        <v>43077</v>
      </c>
      <c r="B590" s="1">
        <f> Toyota!E591</f>
        <v>124.449997</v>
      </c>
      <c r="C590" s="1">
        <f>Volks!E591</f>
        <v>169.399994</v>
      </c>
      <c r="D590" s="1">
        <f>Ford!E591</f>
        <v>12.61</v>
      </c>
      <c r="E590" s="1">
        <f>GM!E591</f>
        <v>42.02</v>
      </c>
      <c r="F590" s="1">
        <f>Oil!B590</f>
        <v>57.17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8">
        <f> Toyota!A592</f>
        <v>43080</v>
      </c>
      <c r="B591" s="1">
        <f> Toyota!E592</f>
        <v>123.93</v>
      </c>
      <c r="C591" s="1">
        <f>Volks!E592</f>
        <v>170.899994</v>
      </c>
      <c r="D591" s="1">
        <f>Ford!E592</f>
        <v>12.58</v>
      </c>
      <c r="E591" s="1">
        <f>GM!E592</f>
        <v>41.669998</v>
      </c>
      <c r="F591" s="1">
        <f>Oil!B591</f>
        <v>56.81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8">
        <f> Toyota!A593</f>
        <v>43081</v>
      </c>
      <c r="B592" s="1">
        <f> Toyota!E593</f>
        <v>124.25</v>
      </c>
      <c r="C592" s="1">
        <f>Volks!E593</f>
        <v>176.699997</v>
      </c>
      <c r="D592" s="1">
        <f>Ford!E593</f>
        <v>12.6</v>
      </c>
      <c r="E592" s="1">
        <f>GM!E593</f>
        <v>41.529999</v>
      </c>
      <c r="F592" s="1">
        <f>Oil!B592</f>
        <v>57.2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8">
        <f> Toyota!A594</f>
        <v>43082</v>
      </c>
      <c r="B593" s="1">
        <f> Toyota!E594</f>
        <v>124.919998</v>
      </c>
      <c r="C593" s="1">
        <f>Volks!E594</f>
        <v>178.100006</v>
      </c>
      <c r="D593" s="1">
        <f>Ford!E594</f>
        <v>12.63</v>
      </c>
      <c r="E593" s="1">
        <f>GM!E594</f>
        <v>41.400002</v>
      </c>
      <c r="F593" s="1">
        <f>Oil!B593</f>
        <v>57.35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8">
        <f> Toyota!A595</f>
        <v>43083</v>
      </c>
      <c r="B594" s="1">
        <f> Toyota!E595</f>
        <v>125</v>
      </c>
      <c r="C594" s="1">
        <f>Volks!E595</f>
        <v>173.350006</v>
      </c>
      <c r="D594" s="1">
        <f>Ford!E595</f>
        <v>12.46</v>
      </c>
      <c r="E594" s="1">
        <f>GM!E595</f>
        <v>40.810001</v>
      </c>
      <c r="F594" s="1">
        <f>Oil!B594</f>
        <v>55.64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8">
        <f> Toyota!A596</f>
        <v>43084</v>
      </c>
      <c r="B595" s="1">
        <f> Toyota!E596</f>
        <v>124.339996</v>
      </c>
      <c r="C595" s="1">
        <f>Volks!E596</f>
        <v>173.350006</v>
      </c>
      <c r="D595" s="1">
        <f>Ford!E596</f>
        <v>12.58</v>
      </c>
      <c r="E595" s="1">
        <f>GM!E596</f>
        <v>40.950001</v>
      </c>
      <c r="F595" s="1">
        <f>Oil!B595</f>
        <v>54.54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8">
        <f> Toyota!A597</f>
        <v>43087</v>
      </c>
      <c r="B596" s="1">
        <f> Toyota!E597</f>
        <v>127.32</v>
      </c>
      <c r="C596" s="1">
        <f>Volks!E597</f>
        <v>170.75</v>
      </c>
      <c r="D596" s="1">
        <f>Ford!E597</f>
        <v>12.66</v>
      </c>
      <c r="E596" s="1">
        <f>GM!E597</f>
        <v>42.150002</v>
      </c>
      <c r="F596" s="1">
        <f>Oil!B596</f>
        <v>54.3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8">
        <f> Toyota!A598</f>
        <v>43088</v>
      </c>
      <c r="B597" s="1">
        <f> Toyota!E598</f>
        <v>127.010002</v>
      </c>
      <c r="C597" s="1">
        <f>Volks!E598</f>
        <v>165.899994</v>
      </c>
      <c r="D597" s="1">
        <f>Ford!E598</f>
        <v>12.69</v>
      </c>
      <c r="E597" s="1">
        <f>GM!E598</f>
        <v>42.490002</v>
      </c>
      <c r="F597" s="1">
        <f>Oil!B597</f>
        <v>54.38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8">
        <f> Toyota!A599</f>
        <v>43089</v>
      </c>
      <c r="B598" s="1">
        <f> Toyota!E599</f>
        <v>127.629997</v>
      </c>
      <c r="C598" s="1">
        <f>Volks!E599</f>
        <v>169.449997</v>
      </c>
      <c r="D598" s="1">
        <f>Ford!E599</f>
        <v>12.72</v>
      </c>
      <c r="E598" s="1">
        <f>GM!E599</f>
        <v>42.52</v>
      </c>
      <c r="F598" s="1">
        <f>Oil!B598</f>
        <v>54.15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8">
        <f> Toyota!A600</f>
        <v>43090</v>
      </c>
      <c r="B599" s="1">
        <f> Toyota!E600</f>
        <v>128.279999</v>
      </c>
      <c r="C599" s="1">
        <f>Volks!E600</f>
        <v>172.149994</v>
      </c>
      <c r="D599" s="1">
        <f>Ford!E600</f>
        <v>12.63</v>
      </c>
      <c r="E599" s="1">
        <f>GM!E600</f>
        <v>42.16</v>
      </c>
      <c r="F599" s="1">
        <f>Oil!B599</f>
        <v>53.9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8">
        <f> Toyota!A601</f>
        <v>43091</v>
      </c>
      <c r="B600" s="1">
        <f> Toyota!E601</f>
        <v>128.320007</v>
      </c>
      <c r="C600" s="1">
        <f>Volks!E601</f>
        <v>170.649994</v>
      </c>
      <c r="D600" s="1">
        <f>Ford!E601</f>
        <v>12.58</v>
      </c>
      <c r="E600" s="1">
        <f>GM!E601</f>
        <v>42.02</v>
      </c>
      <c r="F600" s="1">
        <f>Oil!B600</f>
        <v>52.64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8">
        <f> Toyota!A602</f>
        <v>43095</v>
      </c>
      <c r="B601" s="1">
        <f> Toyota!E602</f>
        <v>127.980003</v>
      </c>
      <c r="C601" s="1">
        <f>Volks!E602</f>
        <v>169.449997</v>
      </c>
      <c r="D601" s="1">
        <f>Ford!E602</f>
        <v>12.6</v>
      </c>
      <c r="E601" s="1">
        <f>GM!E602</f>
        <v>41.799999</v>
      </c>
      <c r="F601" s="1">
        <f>Oil!B601</f>
        <v>52.18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8">
        <f> Toyota!A603</f>
        <v>43096</v>
      </c>
      <c r="B602" s="1">
        <f> Toyota!E603</f>
        <v>128.229996</v>
      </c>
      <c r="C602" s="1">
        <f>Volks!E603</f>
        <v>170.100006</v>
      </c>
      <c r="D602" s="1">
        <f>Ford!E603</f>
        <v>12.5</v>
      </c>
      <c r="E602" s="1">
        <f>GM!E603</f>
        <v>41.310001</v>
      </c>
      <c r="F602" s="1">
        <f>Oil!B602</f>
        <v>52.47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8">
        <f> Toyota!A604</f>
        <v>43097</v>
      </c>
      <c r="B603" s="1">
        <f> Toyota!E604</f>
        <v>128.270004</v>
      </c>
      <c r="C603" s="1">
        <f>Volks!E604</f>
        <v>169.649994</v>
      </c>
      <c r="D603" s="1">
        <f>Ford!E604</f>
        <v>12.58</v>
      </c>
      <c r="E603" s="1">
        <f>GM!E604</f>
        <v>41.380001</v>
      </c>
      <c r="F603" s="1">
        <f>Oil!B603</f>
        <v>51.9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8">
        <f> Toyota!A605</f>
        <v>43098</v>
      </c>
      <c r="B604" s="1">
        <f> Toyota!E605</f>
        <v>127.169998</v>
      </c>
      <c r="C604" s="1">
        <f>Volks!E605</f>
        <v>169.199997</v>
      </c>
      <c r="D604" s="1">
        <f>Ford!E605</f>
        <v>12.49</v>
      </c>
      <c r="E604" s="1">
        <f>GM!E605</f>
        <v>40.990002</v>
      </c>
      <c r="F604" s="1">
        <f>Oil!B604</f>
        <v>51.47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8">
        <f> Toyota!A606</f>
        <v>43102</v>
      </c>
      <c r="B605" s="1">
        <f> Toyota!E606</f>
        <v>128.369995</v>
      </c>
      <c r="C605" s="1">
        <f>Volks!E606</f>
        <v>173.100006</v>
      </c>
      <c r="D605" s="1">
        <f>Ford!E606</f>
        <v>12.66</v>
      </c>
      <c r="E605" s="1">
        <f>GM!E606</f>
        <v>41.799999</v>
      </c>
      <c r="F605" s="1">
        <f>Oil!B605</f>
        <v>51.29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8">
        <f> Toyota!A607</f>
        <v>43103</v>
      </c>
      <c r="B606" s="1">
        <f> Toyota!E607</f>
        <v>130.130005</v>
      </c>
      <c r="C606" s="1">
        <f>Volks!E607</f>
        <v>172.75</v>
      </c>
      <c r="D606" s="1">
        <f>Ford!E607</f>
        <v>12.76</v>
      </c>
      <c r="E606" s="1">
        <f>GM!E607</f>
        <v>42.82</v>
      </c>
      <c r="F606" s="1">
        <f>Oil!B606</f>
        <v>52.04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8">
        <f> Toyota!A608</f>
        <v>43104</v>
      </c>
      <c r="B607" s="1">
        <f> Toyota!E608</f>
        <v>132.160004</v>
      </c>
      <c r="C607" s="1">
        <f>Volks!E608</f>
        <v>169.699997</v>
      </c>
      <c r="D607" s="1">
        <f>Ford!E608</f>
        <v>12.98</v>
      </c>
      <c r="E607" s="1">
        <f>GM!E608</f>
        <v>44.139999</v>
      </c>
      <c r="F607" s="1">
        <f>Oil!B607</f>
        <v>51.88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8">
        <f> Toyota!A609</f>
        <v>43105</v>
      </c>
      <c r="B608" s="1">
        <f> Toyota!E609</f>
        <v>133.860001</v>
      </c>
      <c r="C608" s="1">
        <f>Volks!E609</f>
        <v>170.25</v>
      </c>
      <c r="D608" s="1">
        <f>Ford!E609</f>
        <v>13.2</v>
      </c>
      <c r="E608" s="1">
        <f>GM!E609</f>
        <v>44.009998</v>
      </c>
      <c r="F608" s="1">
        <f>Oil!B608</f>
        <v>51.87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8">
        <f> Toyota!A610</f>
        <v>43108</v>
      </c>
      <c r="B609" s="1">
        <f> Toyota!E610</f>
        <v>134.770004</v>
      </c>
      <c r="C609" s="1">
        <f>Volks!E610</f>
        <v>169</v>
      </c>
      <c r="D609" s="1">
        <f>Ford!E610</f>
        <v>13.15</v>
      </c>
      <c r="E609" s="1">
        <f>GM!E610</f>
        <v>44.220001</v>
      </c>
      <c r="F609" s="1">
        <f>Oil!B609</f>
        <v>51.45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8">
        <f> Toyota!A611</f>
        <v>43109</v>
      </c>
      <c r="B610" s="1">
        <f> Toyota!E611</f>
        <v>133.720001</v>
      </c>
      <c r="C610" s="1">
        <f>Volks!E611</f>
        <v>167.649994</v>
      </c>
      <c r="D610" s="1">
        <f>Ford!E611</f>
        <v>13.08</v>
      </c>
      <c r="E610" s="1">
        <f>GM!E611</f>
        <v>44.049999</v>
      </c>
      <c r="F610" s="1">
        <f>Oil!B610</f>
        <v>50.6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8">
        <f> Toyota!A612</f>
        <v>43110</v>
      </c>
      <c r="B611" s="1">
        <f> Toyota!E612</f>
        <v>136.399994</v>
      </c>
      <c r="C611" s="1">
        <f>Volks!E612</f>
        <v>167.5</v>
      </c>
      <c r="D611" s="1">
        <f>Ford!E612</f>
        <v>13.03</v>
      </c>
      <c r="E611" s="1">
        <f>GM!E612</f>
        <v>43</v>
      </c>
      <c r="F611" s="1">
        <f>Oil!B611</f>
        <v>51.3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8">
        <f> Toyota!A613</f>
        <v>43111</v>
      </c>
      <c r="B612" s="1">
        <f> Toyota!E613</f>
        <v>136.910004</v>
      </c>
      <c r="C612" s="1">
        <f>Volks!E613</f>
        <v>166.449997</v>
      </c>
      <c r="D612" s="1">
        <f>Ford!E613</f>
        <v>13.16</v>
      </c>
      <c r="E612" s="1">
        <f>GM!E613</f>
        <v>44.189999</v>
      </c>
      <c r="F612" s="1">
        <f>Oil!B612</f>
        <v>50.92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8">
        <f> Toyota!A614</f>
        <v>43112</v>
      </c>
      <c r="B613" s="1">
        <f> Toyota!E614</f>
        <v>137.199997</v>
      </c>
      <c r="C613" s="1">
        <f>Volks!E614</f>
        <v>165.699997</v>
      </c>
      <c r="D613" s="1">
        <f>Ford!E614</f>
        <v>13.23</v>
      </c>
      <c r="E613" s="1">
        <f>GM!E614</f>
        <v>44.07</v>
      </c>
      <c r="F613" s="1">
        <f>Oil!B613</f>
        <v>49.58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8">
        <f> Toyota!A615</f>
        <v>43116</v>
      </c>
      <c r="B614" s="1">
        <f> Toyota!E615</f>
        <v>137.970001</v>
      </c>
      <c r="C614" s="1">
        <f>Volks!E615</f>
        <v>171.440002</v>
      </c>
      <c r="D614" s="1">
        <f>Ford!E615</f>
        <v>13.1</v>
      </c>
      <c r="E614" s="1">
        <f>GM!E615</f>
        <v>44.189999</v>
      </c>
      <c r="F614" s="1">
        <f>Oil!B614</f>
        <v>49.29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8">
        <f> Toyota!A616</f>
        <v>43117</v>
      </c>
      <c r="B615" s="1">
        <f> Toyota!E616</f>
        <v>140.720001</v>
      </c>
      <c r="C615" s="1">
        <f>Volks!E616</f>
        <v>174.440002</v>
      </c>
      <c r="D615" s="1">
        <f>Ford!E616</f>
        <v>12.18</v>
      </c>
      <c r="E615" s="1">
        <f>GM!E616</f>
        <v>44.029999</v>
      </c>
      <c r="F615" s="1">
        <f>Oil!B615</f>
        <v>50.79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8">
        <f> Toyota!A617</f>
        <v>43118</v>
      </c>
      <c r="B616" s="1">
        <f> Toyota!E617</f>
        <v>138.630005</v>
      </c>
      <c r="C616" s="1">
        <f>Volks!E617</f>
        <v>179.199997</v>
      </c>
      <c r="D616" s="1">
        <f>Ford!E617</f>
        <v>12.07</v>
      </c>
      <c r="E616" s="1">
        <f>GM!E617</f>
        <v>43.860001</v>
      </c>
      <c r="F616" s="1">
        <f>Oil!B616</f>
        <v>49.98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8">
        <f> Toyota!A618</f>
        <v>43119</v>
      </c>
      <c r="B617" s="1">
        <f> Toyota!E618</f>
        <v>139.850006</v>
      </c>
      <c r="C617" s="1">
        <f>Volks!E618</f>
        <v>179.839996</v>
      </c>
      <c r="D617" s="1">
        <f>Ford!E618</f>
        <v>12</v>
      </c>
      <c r="E617" s="1">
        <f>GM!E618</f>
        <v>43.150002</v>
      </c>
      <c r="F617" s="1">
        <f>Oil!B617</f>
        <v>50.42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8">
        <f> Toyota!A619</f>
        <v>43122</v>
      </c>
      <c r="B618" s="1">
        <f> Toyota!E619</f>
        <v>139.399994</v>
      </c>
      <c r="C618" s="1">
        <f>Volks!E619</f>
        <v>180.240005</v>
      </c>
      <c r="D618" s="1">
        <f>Ford!E619</f>
        <v>12.02</v>
      </c>
      <c r="E618" s="1">
        <f>GM!E619</f>
        <v>43.290001</v>
      </c>
      <c r="F618" s="1">
        <f>Oil!B618</f>
        <v>50.58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8">
        <f> Toyota!A620</f>
        <v>43123</v>
      </c>
      <c r="B619" s="1">
        <f> Toyota!E620</f>
        <v>139.279999</v>
      </c>
      <c r="C619" s="1">
        <f>Volks!E620</f>
        <v>178.199997</v>
      </c>
      <c r="D619" s="1">
        <f>Ford!E620</f>
        <v>11.96</v>
      </c>
      <c r="E619" s="1">
        <f>GM!E620</f>
        <v>43.380001</v>
      </c>
      <c r="F619" s="1">
        <f>Oil!B619</f>
        <v>51.67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8">
        <f> Toyota!A621</f>
        <v>43124</v>
      </c>
      <c r="B620" s="1">
        <f> Toyota!E621</f>
        <v>139.029999</v>
      </c>
      <c r="C620" s="1">
        <f>Volks!E621</f>
        <v>177.800003</v>
      </c>
      <c r="D620" s="1">
        <f>Ford!E621</f>
        <v>12.05</v>
      </c>
      <c r="E620" s="1">
        <f>GM!E621</f>
        <v>44.16</v>
      </c>
      <c r="F620" s="1">
        <f>Oil!B620</f>
        <v>51.56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8">
        <f> Toyota!A622</f>
        <v>43125</v>
      </c>
      <c r="B621" s="1">
        <f> Toyota!E622</f>
        <v>138.179993</v>
      </c>
      <c r="C621" s="1">
        <f>Volks!E622</f>
        <v>179.820007</v>
      </c>
      <c r="D621" s="1">
        <f>Ford!E622</f>
        <v>11.57</v>
      </c>
      <c r="E621" s="1">
        <f>GM!E622</f>
        <v>43.16</v>
      </c>
      <c r="F621" s="1">
        <f>Oil!B621</f>
        <v>52.14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8">
        <f> Toyota!A623</f>
        <v>43126</v>
      </c>
      <c r="B622" s="1">
        <f> Toyota!E623</f>
        <v>139.559998</v>
      </c>
      <c r="C622" s="1">
        <f>Volks!E623</f>
        <v>179.899994</v>
      </c>
      <c r="D622" s="1">
        <f>Ford!E623</f>
        <v>11.65</v>
      </c>
      <c r="E622" s="1">
        <f>GM!E623</f>
        <v>43.490002</v>
      </c>
      <c r="F622" s="1">
        <f>Oil!B622</f>
        <v>51.88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8">
        <f> Toyota!A624</f>
        <v>43129</v>
      </c>
      <c r="B623" s="1">
        <f> Toyota!E624</f>
        <v>139.529999</v>
      </c>
      <c r="C623" s="1">
        <f>Volks!E624</f>
        <v>184</v>
      </c>
      <c r="D623" s="1">
        <f>Ford!E624</f>
        <v>11.12</v>
      </c>
      <c r="E623" s="1">
        <f>GM!E624</f>
        <v>43.02</v>
      </c>
      <c r="F623" s="1">
        <f>Oil!B623</f>
        <v>52.22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8">
        <f> Toyota!A625</f>
        <v>43130</v>
      </c>
      <c r="B624" s="1">
        <f> Toyota!E625</f>
        <v>139.619995</v>
      </c>
      <c r="C624" s="1">
        <f>Volks!E625</f>
        <v>180.699997</v>
      </c>
      <c r="D624" s="1">
        <f>Ford!E625</f>
        <v>11.06</v>
      </c>
      <c r="E624" s="1">
        <f>GM!E625</f>
        <v>42.700001</v>
      </c>
      <c r="F624" s="1">
        <f>Oil!B624</f>
        <v>50.66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8">
        <f> Toyota!A626</f>
        <v>43131</v>
      </c>
      <c r="B625" s="1">
        <f> Toyota!E626</f>
        <v>137.919998</v>
      </c>
      <c r="C625" s="1">
        <f>Volks!E626</f>
        <v>179.960007</v>
      </c>
      <c r="D625" s="1">
        <f>Ford!E626</f>
        <v>10.97</v>
      </c>
      <c r="E625" s="1">
        <f>GM!E626</f>
        <v>42.41</v>
      </c>
      <c r="F625" s="1">
        <f>Oil!B625</f>
        <v>50.55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8">
        <f> Toyota!A627</f>
        <v>43132</v>
      </c>
      <c r="B626" s="1">
        <f> Toyota!E627</f>
        <v>138.800003</v>
      </c>
      <c r="C626" s="1">
        <f>Volks!E627</f>
        <v>183.720001</v>
      </c>
      <c r="D626" s="1">
        <f>Ford!E627</f>
        <v>10.92</v>
      </c>
      <c r="E626" s="1">
        <f>GM!E627</f>
        <v>42.43</v>
      </c>
      <c r="F626" s="1">
        <f>Oil!B626</f>
        <v>50.41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8">
        <f> Toyota!A628</f>
        <v>43133</v>
      </c>
      <c r="B627" s="1">
        <f> Toyota!E628</f>
        <v>136.619995</v>
      </c>
      <c r="C627" s="1">
        <f>Volks!E628</f>
        <v>188.5</v>
      </c>
      <c r="D627" s="1">
        <f>Ford!E628</f>
        <v>10.71</v>
      </c>
      <c r="E627" s="1">
        <f>GM!E628</f>
        <v>41</v>
      </c>
      <c r="F627" s="1">
        <f>Oil!B627</f>
        <v>49.48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8">
        <f> Toyota!A629</f>
        <v>43136</v>
      </c>
      <c r="B628" s="1">
        <f> Toyota!E629</f>
        <v>131.929993</v>
      </c>
      <c r="C628" s="1">
        <f>Volks!E629</f>
        <v>187.259995</v>
      </c>
      <c r="D628" s="1">
        <f>Ford!E629</f>
        <v>10.24</v>
      </c>
      <c r="E628" s="1">
        <f>GM!E629</f>
        <v>39.540001</v>
      </c>
      <c r="F628" s="1">
        <f>Oil!B628</f>
        <v>49.91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8">
        <f> Toyota!A630</f>
        <v>43137</v>
      </c>
      <c r="B629" s="1">
        <f> Toyota!E630</f>
        <v>138.759995</v>
      </c>
      <c r="C629" s="1">
        <f>Volks!E630</f>
        <v>184.020004</v>
      </c>
      <c r="D629" s="1">
        <f>Ford!E630</f>
        <v>10.76</v>
      </c>
      <c r="E629" s="1">
        <f>GM!E630</f>
        <v>41.860001</v>
      </c>
      <c r="F629" s="1">
        <f>Oil!B629</f>
        <v>49.89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8">
        <f> Toyota!A631</f>
        <v>43138</v>
      </c>
      <c r="B630" s="1">
        <f> Toyota!E631</f>
        <v>136.880005</v>
      </c>
      <c r="C630" s="1">
        <f>Volks!E631</f>
        <v>181.380005</v>
      </c>
      <c r="D630" s="1">
        <f>Ford!E631</f>
        <v>10.76</v>
      </c>
      <c r="E630" s="1">
        <f>GM!E631</f>
        <v>42.389999</v>
      </c>
      <c r="F630" s="1">
        <f>Oil!B630</f>
        <v>49.89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8">
        <f> Toyota!A632</f>
        <v>43139</v>
      </c>
      <c r="B631" s="1">
        <f> Toyota!E632</f>
        <v>134.429993</v>
      </c>
      <c r="C631" s="1">
        <f>Volks!E632</f>
        <v>181.899994</v>
      </c>
      <c r="D631" s="1">
        <f>Ford!E632</f>
        <v>10.43</v>
      </c>
      <c r="E631" s="1">
        <f>GM!E632</f>
        <v>40.75</v>
      </c>
      <c r="F631" s="1">
        <f>Oil!B631</f>
        <v>49.3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8">
        <f> Toyota!A633</f>
        <v>43140</v>
      </c>
      <c r="B632" s="1">
        <f> Toyota!E633</f>
        <v>136.570007</v>
      </c>
      <c r="C632" s="1">
        <f>Volks!E633</f>
        <v>182.080002</v>
      </c>
      <c r="D632" s="1">
        <f>Ford!E633</f>
        <v>10.53</v>
      </c>
      <c r="E632" s="1">
        <f>GM!E633</f>
        <v>41.459999</v>
      </c>
      <c r="F632" s="1">
        <f>Oil!B632</f>
        <v>48.23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8">
        <f> Toyota!A634</f>
        <v>43143</v>
      </c>
      <c r="B633" s="1">
        <f> Toyota!E634</f>
        <v>138.759995</v>
      </c>
      <c r="C633" s="1">
        <f>Volks!E634</f>
        <v>178.600006</v>
      </c>
      <c r="D633" s="1">
        <f>Ford!E634</f>
        <v>10.7</v>
      </c>
      <c r="E633" s="1">
        <f>GM!E634</f>
        <v>42</v>
      </c>
      <c r="F633" s="1">
        <f>Oil!B633</f>
        <v>48.07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8">
        <f> Toyota!A635</f>
        <v>43144</v>
      </c>
      <c r="B634" s="1">
        <f> Toyota!E635</f>
        <v>135.039993</v>
      </c>
      <c r="C634" s="1">
        <f>Volks!E635</f>
        <v>177.020004</v>
      </c>
      <c r="D634" s="1">
        <f>Ford!E635</f>
        <v>10.59</v>
      </c>
      <c r="E634" s="1">
        <f>GM!E635</f>
        <v>41.400002</v>
      </c>
      <c r="F634" s="1">
        <f>Oil!B634</f>
        <v>47.48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8">
        <f> Toyota!A636</f>
        <v>43145</v>
      </c>
      <c r="B635" s="1">
        <f> Toyota!E636</f>
        <v>135.470001</v>
      </c>
      <c r="C635" s="1">
        <f>Volks!E636</f>
        <v>177.600006</v>
      </c>
      <c r="D635" s="1">
        <f>Ford!E636</f>
        <v>10.74</v>
      </c>
      <c r="E635" s="1">
        <f>GM!E636</f>
        <v>41.810001</v>
      </c>
      <c r="F635" s="1">
        <f>Oil!B635</f>
        <v>49.09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8">
        <f> Toyota!A637</f>
        <v>43146</v>
      </c>
      <c r="B636" s="1">
        <f> Toyota!E637</f>
        <v>135.279999</v>
      </c>
      <c r="C636" s="1">
        <f>Volks!E637</f>
        <v>172.059998</v>
      </c>
      <c r="D636" s="1">
        <f>Ford!E637</f>
        <v>10.76</v>
      </c>
      <c r="E636" s="1">
        <f>GM!E637</f>
        <v>41.849998</v>
      </c>
      <c r="F636" s="1">
        <f>Oil!B636</f>
        <v>49.16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8">
        <f> Toyota!A638</f>
        <v>43147</v>
      </c>
      <c r="B637" s="1">
        <f> Toyota!E638</f>
        <v>136.199997</v>
      </c>
      <c r="C637" s="1">
        <f>Volks!E638</f>
        <v>168.839996</v>
      </c>
      <c r="D637" s="1">
        <f>Ford!E638</f>
        <v>10.61</v>
      </c>
      <c r="E637" s="1">
        <f>GM!E638</f>
        <v>41.09</v>
      </c>
      <c r="F637" s="1">
        <f>Oil!B637</f>
        <v>48.66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8">
        <f> Toyota!A639</f>
        <v>43151</v>
      </c>
      <c r="B638" s="1">
        <f> Toyota!E639</f>
        <v>135.850006</v>
      </c>
      <c r="C638" s="1">
        <f>Volks!E639</f>
        <v>165.259995</v>
      </c>
      <c r="D638" s="1">
        <f>Ford!E639</f>
        <v>10.63</v>
      </c>
      <c r="E638" s="1">
        <f>GM!E639</f>
        <v>40.77</v>
      </c>
      <c r="F638" s="1">
        <f>Oil!B638</f>
        <v>47.41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8">
        <f> Toyota!A640</f>
        <v>43152</v>
      </c>
      <c r="B639" s="1">
        <f> Toyota!E640</f>
        <v>134.800003</v>
      </c>
      <c r="C639" s="1">
        <f>Volks!E640</f>
        <v>171.380005</v>
      </c>
      <c r="D639" s="1">
        <f>Ford!E640</f>
        <v>10.6</v>
      </c>
      <c r="E639" s="1">
        <f>GM!E640</f>
        <v>40.560001</v>
      </c>
      <c r="F639" s="1">
        <f>Oil!B639</f>
        <v>47.32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8">
        <f> Toyota!A641</f>
        <v>43153</v>
      </c>
      <c r="B640" s="1">
        <f> Toyota!E641</f>
        <v>135.229996</v>
      </c>
      <c r="C640" s="1">
        <f>Volks!E641</f>
        <v>164.800003</v>
      </c>
      <c r="D640" s="1">
        <f>Ford!E641</f>
        <v>10.63</v>
      </c>
      <c r="E640" s="1">
        <f>GM!E641</f>
        <v>40.91</v>
      </c>
      <c r="F640" s="1">
        <f>Oil!B640</f>
        <v>47.29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8">
        <f> Toyota!A642</f>
        <v>43154</v>
      </c>
      <c r="B641" s="1">
        <f> Toyota!E642</f>
        <v>137.029999</v>
      </c>
      <c r="C641" s="1">
        <f>Volks!E642</f>
        <v>163.199997</v>
      </c>
      <c r="D641" s="1">
        <f>Ford!E642</f>
        <v>10.7</v>
      </c>
      <c r="E641" s="1">
        <f>GM!E642</f>
        <v>40.91</v>
      </c>
      <c r="F641" s="1">
        <f>Oil!B641</f>
        <v>47.23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8">
        <f> Toyota!A643</f>
        <v>43157</v>
      </c>
      <c r="B642" s="1">
        <f> Toyota!E643</f>
        <v>138.429993</v>
      </c>
      <c r="C642" s="1">
        <f>Volks!E643</f>
        <v>165.860001</v>
      </c>
      <c r="D642" s="1">
        <f>Ford!E643</f>
        <v>10.89</v>
      </c>
      <c r="E642" s="1">
        <f>GM!E643</f>
        <v>41.540001</v>
      </c>
      <c r="F642" s="1">
        <f>Oil!B642</f>
        <v>45.96</v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8">
        <f> Toyota!A644</f>
        <v>43158</v>
      </c>
      <c r="B643" s="1">
        <f> Toyota!E644</f>
        <v>136.029999</v>
      </c>
      <c r="C643" s="1">
        <f>Volks!E644</f>
        <v>163.720001</v>
      </c>
      <c r="D643" s="1">
        <f>Ford!E644</f>
        <v>10.61</v>
      </c>
      <c r="E643" s="1">
        <f>GM!E644</f>
        <v>40.169998</v>
      </c>
      <c r="F643" s="1">
        <f>Oil!B643</f>
        <v>46.44</v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8">
        <f> Toyota!A645</f>
        <v>43159</v>
      </c>
      <c r="B644" s="1">
        <f> Toyota!E645</f>
        <v>134.600006</v>
      </c>
      <c r="C644" s="1">
        <f>Volks!E645</f>
        <v>166.080002</v>
      </c>
      <c r="D644" s="1">
        <f>Ford!E645</f>
        <v>10.61</v>
      </c>
      <c r="E644" s="1">
        <f>GM!E645</f>
        <v>39.349998</v>
      </c>
      <c r="F644" s="1">
        <f>Oil!B644</f>
        <v>46.57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8">
        <f> Toyota!A646</f>
        <v>43160</v>
      </c>
      <c r="B645" s="1">
        <f> Toyota!E646</f>
        <v>130.389999</v>
      </c>
      <c r="C645" s="1">
        <f>Volks!E646</f>
        <v>165.080002</v>
      </c>
      <c r="D645" s="1">
        <f>Ford!E646</f>
        <v>10.29</v>
      </c>
      <c r="E645" s="1">
        <f>GM!E646</f>
        <v>37.790001</v>
      </c>
      <c r="F645" s="1">
        <f>Oil!B645</f>
        <v>47.87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8">
        <f> Toyota!A647</f>
        <v>43161</v>
      </c>
      <c r="B646" s="1">
        <f> Toyota!E647</f>
        <v>130.589996</v>
      </c>
      <c r="C646" s="1">
        <f>Volks!E647</f>
        <v>167.279999</v>
      </c>
      <c r="D646" s="1">
        <f>Ford!E647</f>
        <v>10.4</v>
      </c>
      <c r="E646" s="1">
        <f>GM!E647</f>
        <v>37.43</v>
      </c>
      <c r="F646" s="1">
        <f>Oil!B646</f>
        <v>47.43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8">
        <f> Toyota!A648</f>
        <v>43164</v>
      </c>
      <c r="B647" s="1">
        <f> Toyota!E648</f>
        <v>130.979996</v>
      </c>
      <c r="C647" s="1">
        <f>Volks!E648</f>
        <v>165.860001</v>
      </c>
      <c r="D647" s="1">
        <f>Ford!E648</f>
        <v>10.58</v>
      </c>
      <c r="E647" s="1">
        <f>GM!E648</f>
        <v>37.740002</v>
      </c>
      <c r="F647" s="1">
        <f>Oil!B647</f>
        <v>48.41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8">
        <f> Toyota!A649</f>
        <v>43165</v>
      </c>
      <c r="B648" s="1">
        <f> Toyota!E649</f>
        <v>131.339996</v>
      </c>
      <c r="C648" s="1">
        <f>Volks!E649</f>
        <v>164.860001</v>
      </c>
      <c r="D648" s="1">
        <f>Ford!E649</f>
        <v>10.63</v>
      </c>
      <c r="E648" s="1">
        <f>GM!E649</f>
        <v>37.93</v>
      </c>
      <c r="F648" s="1">
        <f>Oil!B648</f>
        <v>47.64</v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8">
        <f> Toyota!A650</f>
        <v>43166</v>
      </c>
      <c r="B649" s="1">
        <f> Toyota!E650</f>
        <v>129.820007</v>
      </c>
      <c r="C649" s="1">
        <f>Volks!E650</f>
        <v>163.559998</v>
      </c>
      <c r="D649" s="1">
        <f>Ford!E650</f>
        <v>10.63</v>
      </c>
      <c r="E649" s="1">
        <f>GM!E650</f>
        <v>37.740002</v>
      </c>
      <c r="F649" s="1">
        <f>Oil!B649</f>
        <v>47.37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8">
        <f> Toyota!A651</f>
        <v>43167</v>
      </c>
      <c r="B650" s="1">
        <f> Toyota!E651</f>
        <v>129.559998</v>
      </c>
      <c r="C650" s="1">
        <f>Volks!E651</f>
        <v>163.919998</v>
      </c>
      <c r="D650" s="1">
        <f>Ford!E651</f>
        <v>10.61</v>
      </c>
      <c r="E650" s="1">
        <f>GM!E651</f>
        <v>37.84</v>
      </c>
      <c r="F650" s="1">
        <f>Oil!B650</f>
        <v>48.51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8">
        <f> Toyota!A652</f>
        <v>43168</v>
      </c>
      <c r="B651" s="1">
        <f> Toyota!E652</f>
        <v>129.699997</v>
      </c>
      <c r="C651" s="1">
        <f>Volks!E652</f>
        <v>162.600006</v>
      </c>
      <c r="D651" s="1">
        <f>Ford!E652</f>
        <v>10.73</v>
      </c>
      <c r="E651" s="1">
        <f>GM!E652</f>
        <v>37.84</v>
      </c>
      <c r="F651" s="1">
        <f>Oil!B651</f>
        <v>47.09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8">
        <f> Toyota!A653</f>
        <v>43171</v>
      </c>
      <c r="B652" s="1">
        <f> Toyota!E653</f>
        <v>130.339996</v>
      </c>
      <c r="C652" s="1">
        <f>Volks!E653</f>
        <v>165.539993</v>
      </c>
      <c r="D652" s="1">
        <f>Ford!E653</f>
        <v>10.81</v>
      </c>
      <c r="E652" s="1">
        <f>GM!E653</f>
        <v>37.830002</v>
      </c>
      <c r="F652" s="1">
        <f>Oil!B652</f>
        <v>46.78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8">
        <f> Toyota!A654</f>
        <v>43172</v>
      </c>
      <c r="B653" s="1">
        <f> Toyota!E654</f>
        <v>130</v>
      </c>
      <c r="C653" s="1">
        <f>Volks!E654</f>
        <v>164.059998</v>
      </c>
      <c r="D653" s="1">
        <f>Ford!E654</f>
        <v>10.78</v>
      </c>
      <c r="E653" s="1">
        <f>GM!E654</f>
        <v>38.009998</v>
      </c>
      <c r="F653" s="1">
        <f>Oil!B653</f>
        <v>47.55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8">
        <f> Toyota!A655</f>
        <v>43173</v>
      </c>
      <c r="B654" s="1">
        <f> Toyota!E655</f>
        <v>130</v>
      </c>
      <c r="C654" s="1">
        <f>Volks!E655</f>
        <v>161.119995</v>
      </c>
      <c r="D654" s="1">
        <f>Ford!E655</f>
        <v>11.02</v>
      </c>
      <c r="E654" s="1">
        <f>GM!E655</f>
        <v>37.689999</v>
      </c>
      <c r="F654" s="1">
        <f>Oil!B654</f>
        <v>47.59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8">
        <f> Toyota!A656</f>
        <v>43174</v>
      </c>
      <c r="B655" s="1">
        <f> Toyota!E656</f>
        <v>130.389999</v>
      </c>
      <c r="C655" s="1">
        <f>Volks!E656</f>
        <v>157.160004</v>
      </c>
      <c r="D655" s="1">
        <f>Ford!E656</f>
        <v>11.07</v>
      </c>
      <c r="E655" s="1">
        <f>GM!E656</f>
        <v>37.849998</v>
      </c>
      <c r="F655" s="1">
        <f>Oil!B655</f>
        <v>48.82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8">
        <f> Toyota!A657</f>
        <v>43175</v>
      </c>
      <c r="B656" s="1">
        <f> Toyota!E657</f>
        <v>129.910004</v>
      </c>
      <c r="C656" s="1">
        <f>Volks!E657</f>
        <v>153.759995</v>
      </c>
      <c r="D656" s="1">
        <f>Ford!E657</f>
        <v>11.15</v>
      </c>
      <c r="E656" s="1">
        <f>GM!E657</f>
        <v>37.939999</v>
      </c>
      <c r="F656" s="1">
        <f>Oil!B656</f>
        <v>48.59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8">
        <f> Toyota!A658</f>
        <v>43178</v>
      </c>
      <c r="B657" s="1">
        <f> Toyota!E658</f>
        <v>127.839996</v>
      </c>
      <c r="C657" s="1">
        <f>Volks!E658</f>
        <v>153.539993</v>
      </c>
      <c r="D657" s="1">
        <f>Ford!E658</f>
        <v>11.01</v>
      </c>
      <c r="E657" s="1">
        <f>GM!E658</f>
        <v>37.009998</v>
      </c>
      <c r="F657" s="1">
        <f>Oil!B657</f>
        <v>49.56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8">
        <f> Toyota!A659</f>
        <v>43179</v>
      </c>
      <c r="B658" s="1">
        <f> Toyota!E659</f>
        <v>129.25</v>
      </c>
      <c r="C658" s="1">
        <f>Volks!E659</f>
        <v>157</v>
      </c>
      <c r="D658" s="1">
        <f>Ford!E659</f>
        <v>10.99</v>
      </c>
      <c r="E658" s="1">
        <f>GM!E659</f>
        <v>36.889999</v>
      </c>
      <c r="F658" s="1">
        <f>Oil!B658</f>
        <v>49.17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8">
        <f> Toyota!A660</f>
        <v>43180</v>
      </c>
      <c r="B659" s="1">
        <f> Toyota!E660</f>
        <v>129.279999</v>
      </c>
      <c r="C659" s="1">
        <f>Volks!E660</f>
        <v>156</v>
      </c>
      <c r="D659" s="1">
        <f>Ford!E660</f>
        <v>11.1</v>
      </c>
      <c r="E659" s="1">
        <f>GM!E660</f>
        <v>37.580002</v>
      </c>
      <c r="F659" s="1">
        <f>Oil!B659</f>
        <v>49.39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8">
        <f> Toyota!A661</f>
        <v>43181</v>
      </c>
      <c r="B660" s="1">
        <f> Toyota!E661</f>
        <v>127.019997</v>
      </c>
      <c r="C660" s="1">
        <f>Volks!E661</f>
        <v>156.720001</v>
      </c>
      <c r="D660" s="1">
        <f>Ford!E661</f>
        <v>10.75</v>
      </c>
      <c r="E660" s="1">
        <f>GM!E661</f>
        <v>36.349998</v>
      </c>
      <c r="F660" s="1">
        <f>Oil!B660</f>
        <v>49.58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8">
        <f> Toyota!A662</f>
        <v>43182</v>
      </c>
      <c r="B661" s="1">
        <f> Toyota!E662</f>
        <v>124.5</v>
      </c>
      <c r="C661" s="1">
        <f>Volks!E662</f>
        <v>156.880005</v>
      </c>
      <c r="D661" s="1">
        <f>Ford!E662</f>
        <v>10.56</v>
      </c>
      <c r="E661" s="1">
        <f>GM!E662</f>
        <v>35.169998</v>
      </c>
      <c r="F661" s="1">
        <f>Oil!B661</f>
        <v>49.03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8">
        <f> Toyota!A663</f>
        <v>43185</v>
      </c>
      <c r="B662" s="1">
        <f> Toyota!E663</f>
        <v>127.309998</v>
      </c>
      <c r="C662" s="1">
        <f>Volks!E663</f>
        <v>158.580002</v>
      </c>
      <c r="D662" s="1">
        <f>Ford!E663</f>
        <v>10.83</v>
      </c>
      <c r="E662" s="1">
        <f>GM!E663</f>
        <v>35.990002</v>
      </c>
      <c r="F662" s="1">
        <f>Oil!B662</f>
        <v>49.59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8">
        <f> Toyota!A664</f>
        <v>43186</v>
      </c>
      <c r="B663" s="1">
        <f> Toyota!E664</f>
        <v>128.039993</v>
      </c>
      <c r="C663" s="1">
        <f>Volks!E664</f>
        <v>154.520004</v>
      </c>
      <c r="D663" s="1">
        <f>Ford!E664</f>
        <v>10.83</v>
      </c>
      <c r="E663" s="1">
        <f>GM!E664</f>
        <v>34.869999</v>
      </c>
      <c r="F663" s="1">
        <f>Oil!B663</f>
        <v>49.16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8">
        <f> Toyota!A665</f>
        <v>43187</v>
      </c>
      <c r="B664" s="1">
        <f> Toyota!E665</f>
        <v>129.369995</v>
      </c>
      <c r="C664" s="1">
        <f>Volks!E665</f>
        <v>156.699997</v>
      </c>
      <c r="D664" s="1">
        <f>Ford!E665</f>
        <v>10.86</v>
      </c>
      <c r="E664" s="1">
        <f>GM!E665</f>
        <v>35.470001</v>
      </c>
      <c r="F664" s="1">
        <f>Oil!B664</f>
        <v>50.17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8">
        <f> Toyota!A666</f>
        <v>43188</v>
      </c>
      <c r="B665" s="1">
        <f> Toyota!E666</f>
        <v>130.369995</v>
      </c>
      <c r="C665" s="1">
        <f>Volks!E666</f>
        <v>161</v>
      </c>
      <c r="D665" s="1">
        <f>Ford!E666</f>
        <v>11.08</v>
      </c>
      <c r="E665" s="1">
        <f>GM!E666</f>
        <v>36.34</v>
      </c>
      <c r="F665" s="1">
        <f>Oil!B665</f>
        <v>49.71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8">
        <f> Toyota!A667</f>
        <v>43192</v>
      </c>
      <c r="B666" s="1">
        <f> Toyota!E667</f>
        <v>126.589996</v>
      </c>
      <c r="C666" s="1">
        <f>Volks!E667</f>
        <v>162.119995</v>
      </c>
      <c r="D666" s="1">
        <f>Ford!E667</f>
        <v>10.86</v>
      </c>
      <c r="E666" s="1">
        <f>GM!E667</f>
        <v>35.759998</v>
      </c>
      <c r="F666" s="1">
        <f>Oil!B666</f>
        <v>49.04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8">
        <f> Toyota!A668</f>
        <v>43193</v>
      </c>
      <c r="B667" s="1">
        <f> Toyota!E668</f>
        <v>128.350006</v>
      </c>
      <c r="C667" s="1">
        <f>Volks!E668</f>
        <v>159.539993</v>
      </c>
      <c r="D667" s="1">
        <f>Ford!E668</f>
        <v>11.15</v>
      </c>
      <c r="E667" s="1">
        <f>GM!E668</f>
        <v>36.939999</v>
      </c>
      <c r="F667" s="1">
        <f>Oil!B667</f>
        <v>48.75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8">
        <f> Toyota!A669</f>
        <v>43194</v>
      </c>
      <c r="B668" s="1">
        <f> Toyota!E669</f>
        <v>127.760002</v>
      </c>
      <c r="C668" s="1">
        <f>Volks!E669</f>
        <v>161.300003</v>
      </c>
      <c r="D668" s="1">
        <f>Ford!E669</f>
        <v>11.33</v>
      </c>
      <c r="E668" s="1">
        <f>GM!E669</f>
        <v>38.029999</v>
      </c>
      <c r="F668" s="1">
        <f>Oil!B668</f>
        <v>47.89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8">
        <f> Toyota!A670</f>
        <v>43195</v>
      </c>
      <c r="B669" s="1">
        <f> Toyota!E670</f>
        <v>127.400002</v>
      </c>
      <c r="C669" s="1">
        <f>Volks!E670</f>
        <v>160.5</v>
      </c>
      <c r="D669" s="1">
        <f>Ford!E670</f>
        <v>11.35</v>
      </c>
      <c r="E669" s="1">
        <f>GM!E670</f>
        <v>38</v>
      </c>
      <c r="F669" s="1">
        <f>Oil!B669</f>
        <v>46.34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8">
        <f> Toyota!A671</f>
        <v>43196</v>
      </c>
      <c r="B670" s="1">
        <f> Toyota!E671</f>
        <v>125.370003</v>
      </c>
      <c r="C670" s="1">
        <f>Volks!E671</f>
        <v>157.979996</v>
      </c>
      <c r="D670" s="1">
        <f>Ford!E671</f>
        <v>11.18</v>
      </c>
      <c r="E670" s="1">
        <f>GM!E671</f>
        <v>37.68</v>
      </c>
      <c r="F670" s="1">
        <f>Oil!B670</f>
        <v>45.77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8">
        <f> Toyota!A672</f>
        <v>43199</v>
      </c>
      <c r="B671" s="1">
        <f> Toyota!E672</f>
        <v>126.169998</v>
      </c>
      <c r="C671" s="1">
        <f>Volks!E672</f>
        <v>153.679993</v>
      </c>
      <c r="D671" s="1">
        <f>Ford!E672</f>
        <v>11.25</v>
      </c>
      <c r="E671" s="1">
        <f>GM!E672</f>
        <v>37.830002</v>
      </c>
      <c r="F671" s="1">
        <f>Oil!B671</f>
        <v>46.79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8">
        <f> Toyota!A673</f>
        <v>43200</v>
      </c>
      <c r="B672" s="1">
        <f> Toyota!E673</f>
        <v>128.259995</v>
      </c>
      <c r="C672" s="1">
        <f>Volks!E673</f>
        <v>154.740005</v>
      </c>
      <c r="D672" s="1">
        <f>Ford!E673</f>
        <v>11.45</v>
      </c>
      <c r="E672" s="1">
        <f>GM!E673</f>
        <v>39.07</v>
      </c>
      <c r="F672" s="1">
        <f>Oil!B672</f>
        <v>47.12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8">
        <f> Toyota!A674</f>
        <v>43201</v>
      </c>
      <c r="B673" s="1">
        <f> Toyota!E674</f>
        <v>127.809998</v>
      </c>
      <c r="C673" s="1">
        <f>Volks!E674</f>
        <v>156.460007</v>
      </c>
      <c r="D673" s="1">
        <f>Ford!E674</f>
        <v>11.43</v>
      </c>
      <c r="E673" s="1">
        <f>GM!E674</f>
        <v>39</v>
      </c>
      <c r="F673" s="1">
        <f>Oil!B673</f>
        <v>46.4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8">
        <f> Toyota!A675</f>
        <v>43202</v>
      </c>
      <c r="B674" s="1">
        <f> Toyota!E675</f>
        <v>128.630005</v>
      </c>
      <c r="C674" s="1">
        <f>Volks!E675</f>
        <v>155</v>
      </c>
      <c r="D674" s="1">
        <f>Ford!E675</f>
        <v>11.31</v>
      </c>
      <c r="E674" s="1">
        <f>GM!E675</f>
        <v>38.830002</v>
      </c>
      <c r="F674" s="1">
        <f>Oil!B674</f>
        <v>46.02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8">
        <f> Toyota!A676</f>
        <v>43203</v>
      </c>
      <c r="B675" s="1">
        <f> Toyota!E676</f>
        <v>128.529999</v>
      </c>
      <c r="C675" s="1">
        <f>Volks!E676</f>
        <v>161.380005</v>
      </c>
      <c r="D675" s="1">
        <f>Ford!E676</f>
        <v>11.28</v>
      </c>
      <c r="E675" s="1">
        <f>GM!E676</f>
        <v>38.73</v>
      </c>
      <c r="F675" s="1">
        <f>Oil!B675</f>
        <v>46.54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8">
        <f> Toyota!A677</f>
        <v>43206</v>
      </c>
      <c r="B676" s="1">
        <f> Toyota!E677</f>
        <v>128.820007</v>
      </c>
      <c r="C676" s="1">
        <f>Volks!E677</f>
        <v>162.380005</v>
      </c>
      <c r="D676" s="1">
        <f>Ford!E677</f>
        <v>11.38</v>
      </c>
      <c r="E676" s="1">
        <f>GM!E677</f>
        <v>39.169998</v>
      </c>
      <c r="F676" s="1">
        <f>Oil!B676</f>
        <v>46.08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8">
        <f> Toyota!A678</f>
        <v>43207</v>
      </c>
      <c r="B677" s="1">
        <f> Toyota!E678</f>
        <v>129.339996</v>
      </c>
      <c r="C677" s="1">
        <f>Volks!E678</f>
        <v>161.5</v>
      </c>
      <c r="D677" s="1">
        <f>Ford!E678</f>
        <v>11.38</v>
      </c>
      <c r="E677" s="1">
        <f>GM!E678</f>
        <v>39.220001</v>
      </c>
      <c r="F677" s="1">
        <f>Oil!B677</f>
        <v>45.49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8">
        <f> Toyota!A679</f>
        <v>43208</v>
      </c>
      <c r="B678" s="1">
        <f> Toyota!E679</f>
        <v>129.070007</v>
      </c>
      <c r="C678" s="1">
        <f>Volks!E679</f>
        <v>167.119995</v>
      </c>
      <c r="D678" s="1">
        <f>Ford!E679</f>
        <v>11.33</v>
      </c>
      <c r="E678" s="1">
        <f>GM!E679</f>
        <v>38.93</v>
      </c>
      <c r="F678" s="1">
        <f>Oil!B678</f>
        <v>45.04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8">
        <f> Toyota!A680</f>
        <v>43209</v>
      </c>
      <c r="B679" s="1">
        <f> Toyota!E680</f>
        <v>128.490005</v>
      </c>
      <c r="C679" s="1">
        <f>Volks!E680</f>
        <v>165</v>
      </c>
      <c r="D679" s="1">
        <f>Ford!E680</f>
        <v>10.96</v>
      </c>
      <c r="E679" s="1">
        <f>GM!E680</f>
        <v>37.77</v>
      </c>
      <c r="F679" s="1">
        <f>Oil!B679</f>
        <v>44.4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8">
        <f> Toyota!A681</f>
        <v>43210</v>
      </c>
      <c r="B680" s="1">
        <f> Toyota!E681</f>
        <v>129.229996</v>
      </c>
      <c r="C680" s="1">
        <f>Volks!E681</f>
        <v>164.259995</v>
      </c>
      <c r="D680" s="1">
        <f>Ford!E681</f>
        <v>10.82</v>
      </c>
      <c r="E680" s="1">
        <f>GM!E681</f>
        <v>37.610001</v>
      </c>
      <c r="F680" s="1">
        <f>Oil!B680</f>
        <v>44.23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8">
        <f> Toyota!A682</f>
        <v>43213</v>
      </c>
      <c r="B681" s="1">
        <f> Toyota!E682</f>
        <v>129.070007</v>
      </c>
      <c r="C681" s="1">
        <f>Volks!E682</f>
        <v>171.580002</v>
      </c>
      <c r="D681" s="1">
        <f>Ford!E682</f>
        <v>11.04</v>
      </c>
      <c r="E681" s="1">
        <f>GM!E682</f>
        <v>37.689999</v>
      </c>
      <c r="F681" s="1">
        <f>Oil!B681</f>
        <v>45.52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8">
        <f> Toyota!A683</f>
        <v>43214</v>
      </c>
      <c r="B682" s="1">
        <f> Toyota!E683</f>
        <v>129.470001</v>
      </c>
      <c r="C682" s="1">
        <f>Volks!E683</f>
        <v>173.160004</v>
      </c>
      <c r="D682" s="1">
        <f>Ford!E683</f>
        <v>10.96</v>
      </c>
      <c r="E682" s="1">
        <f>GM!E683</f>
        <v>37.93</v>
      </c>
      <c r="F682" s="1">
        <f>Oil!B682</f>
        <v>45.13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8">
        <f> Toyota!A684</f>
        <v>43215</v>
      </c>
      <c r="B683" s="1">
        <f> Toyota!E684</f>
        <v>131.100006</v>
      </c>
      <c r="C683" s="1">
        <f>Volks!E684</f>
        <v>176.600006</v>
      </c>
      <c r="D683" s="1">
        <f>Ford!E684</f>
        <v>11.11</v>
      </c>
      <c r="E683" s="1">
        <f>GM!E684</f>
        <v>38.110001</v>
      </c>
      <c r="F683" s="1">
        <f>Oil!B683</f>
        <v>47.13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8">
        <f> Toyota!A685</f>
        <v>43216</v>
      </c>
      <c r="B684" s="1">
        <f> Toyota!E685</f>
        <v>131.610001</v>
      </c>
      <c r="C684" s="1">
        <f>Volks!E685</f>
        <v>177.279999</v>
      </c>
      <c r="D684" s="1">
        <f>Ford!E685</f>
        <v>11.43</v>
      </c>
      <c r="E684" s="1">
        <f>GM!E685</f>
        <v>38.25</v>
      </c>
      <c r="F684" s="1">
        <f>Oil!B684</f>
        <v>47.07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8">
        <f> Toyota!A686</f>
        <v>43217</v>
      </c>
      <c r="B685" s="1">
        <f> Toyota!E686</f>
        <v>131.009995</v>
      </c>
      <c r="C685" s="1">
        <f>Volks!E686</f>
        <v>172.139999</v>
      </c>
      <c r="D685" s="1">
        <f>Ford!E686</f>
        <v>11.49</v>
      </c>
      <c r="E685" s="1">
        <f>GM!E686</f>
        <v>37.650002</v>
      </c>
      <c r="F685" s="1">
        <f>Oil!B685</f>
        <v>46.04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8">
        <f> Toyota!A687</f>
        <v>43220</v>
      </c>
      <c r="B686" s="1">
        <f> Toyota!E687</f>
        <v>130.979996</v>
      </c>
      <c r="C686" s="1">
        <f>Volks!E687</f>
        <v>174.740005</v>
      </c>
      <c r="D686" s="1">
        <f>Ford!E687</f>
        <v>11.24</v>
      </c>
      <c r="E686" s="1">
        <f>GM!E687</f>
        <v>36.740002</v>
      </c>
      <c r="F686" s="1">
        <f>Oil!B686</f>
        <v>44.93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8">
        <f> Toyota!A688</f>
        <v>43221</v>
      </c>
      <c r="B687" s="1">
        <f> Toyota!E688</f>
        <v>130.970001</v>
      </c>
      <c r="C687" s="1">
        <f>Volks!E688</f>
        <v>174.360001</v>
      </c>
      <c r="D687" s="1">
        <f>Ford!E688</f>
        <v>11.26</v>
      </c>
      <c r="E687" s="1">
        <f>GM!E688</f>
        <v>36.419998</v>
      </c>
      <c r="F687" s="1">
        <f>Oil!B687</f>
        <v>44.74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8">
        <f> Toyota!A689</f>
        <v>43222</v>
      </c>
      <c r="B688" s="1">
        <f> Toyota!E689</f>
        <v>130.179993</v>
      </c>
      <c r="C688" s="1">
        <f>Volks!E689</f>
        <v>173.279999</v>
      </c>
      <c r="D688" s="1">
        <f>Ford!E689</f>
        <v>11.21</v>
      </c>
      <c r="E688" s="1">
        <f>GM!E689</f>
        <v>36.200001</v>
      </c>
      <c r="F688" s="1">
        <f>Oil!B688</f>
        <v>44.24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8">
        <f> Toyota!A690</f>
        <v>43223</v>
      </c>
      <c r="B689" s="1">
        <f> Toyota!E690</f>
        <v>130.110001</v>
      </c>
      <c r="C689" s="1">
        <f>Volks!E690</f>
        <v>171.100006</v>
      </c>
      <c r="D689" s="1">
        <f>Ford!E690</f>
        <v>11.2</v>
      </c>
      <c r="E689" s="1">
        <f>GM!E690</f>
        <v>36.150002</v>
      </c>
      <c r="F689" s="1">
        <f>Oil!B689</f>
        <v>43.38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8">
        <f> Toyota!A691</f>
        <v>43224</v>
      </c>
      <c r="B690" s="1">
        <f> Toyota!E691</f>
        <v>131.320007</v>
      </c>
      <c r="C690" s="1">
        <f>Volks!E691</f>
        <v>169.440002</v>
      </c>
      <c r="D690" s="1">
        <f>Ford!E691</f>
        <v>11.36</v>
      </c>
      <c r="E690" s="1">
        <f>GM!E691</f>
        <v>36.709999</v>
      </c>
      <c r="F690" s="1">
        <f>Oil!B690</f>
        <v>43.01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8">
        <f> Toyota!A692</f>
        <v>43227</v>
      </c>
      <c r="B691" s="1">
        <f> Toyota!E692</f>
        <v>131.509995</v>
      </c>
      <c r="C691" s="1">
        <f>Volks!E692</f>
        <v>169.639999</v>
      </c>
      <c r="D691" s="1">
        <f>Ford!E692</f>
        <v>11.34</v>
      </c>
      <c r="E691" s="1">
        <f>GM!E692</f>
        <v>36.34</v>
      </c>
      <c r="F691" s="1">
        <f>Oil!B691</f>
        <v>42.74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8">
        <f> Toyota!A693</f>
        <v>43228</v>
      </c>
      <c r="B692" s="1">
        <f> Toyota!E693</f>
        <v>130.899994</v>
      </c>
      <c r="C692" s="1">
        <f>Volks!E693</f>
        <v>167</v>
      </c>
      <c r="D692" s="1">
        <f>Ford!E693</f>
        <v>11.27</v>
      </c>
      <c r="E692" s="1">
        <f>GM!E693</f>
        <v>36.330002</v>
      </c>
      <c r="F692" s="1">
        <f>Oil!B692</f>
        <v>42.53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8">
        <f> Toyota!A694</f>
        <v>43229</v>
      </c>
      <c r="B693" s="1">
        <f> Toyota!E694</f>
        <v>136.289993</v>
      </c>
      <c r="C693" s="1">
        <f>Volks!E694</f>
        <v>171.440002</v>
      </c>
      <c r="D693" s="1">
        <f>Ford!E694</f>
        <v>11.06</v>
      </c>
      <c r="E693" s="1">
        <f>GM!E694</f>
        <v>36.27</v>
      </c>
      <c r="F693" s="1">
        <f>Oil!B693</f>
        <v>43.23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8">
        <f> Toyota!A695</f>
        <v>43230</v>
      </c>
      <c r="B694" s="1">
        <f> Toyota!E695</f>
        <v>138.389999</v>
      </c>
      <c r="C694" s="1">
        <f>Volks!E695</f>
        <v>172.720001</v>
      </c>
      <c r="D694" s="1">
        <f>Ford!E695</f>
        <v>11.21</v>
      </c>
      <c r="E694" s="1">
        <f>GM!E695</f>
        <v>37.16</v>
      </c>
      <c r="F694" s="1">
        <f>Oil!B694</f>
        <v>44.2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8">
        <f> Toyota!A696</f>
        <v>43231</v>
      </c>
      <c r="B695" s="1">
        <f> Toyota!E696</f>
        <v>138.070007</v>
      </c>
      <c r="C695" s="1">
        <f>Volks!E696</f>
        <v>171.839996</v>
      </c>
      <c r="D695" s="1">
        <f>Ford!E696</f>
        <v>11.19</v>
      </c>
      <c r="E695" s="1">
        <f>GM!E696</f>
        <v>36.889999</v>
      </c>
      <c r="F695" s="1">
        <f>Oil!B695</f>
        <v>44.74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8">
        <f> Toyota!A697</f>
        <v>43234</v>
      </c>
      <c r="B696" s="1">
        <f> Toyota!E697</f>
        <v>138.139999</v>
      </c>
      <c r="C696" s="1">
        <f>Volks!E697</f>
        <v>177.839996</v>
      </c>
      <c r="D696" s="1">
        <f>Ford!E697</f>
        <v>11.18</v>
      </c>
      <c r="E696" s="1">
        <f>GM!E697</f>
        <v>36.630001</v>
      </c>
      <c r="F696" s="1">
        <f>Oil!B696</f>
        <v>44.46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8">
        <f> Toyota!A698</f>
        <v>43235</v>
      </c>
      <c r="B697" s="1">
        <f> Toyota!E698</f>
        <v>136.220001</v>
      </c>
      <c r="C697" s="1">
        <f>Volks!E698</f>
        <v>176.039993</v>
      </c>
      <c r="D697" s="1">
        <f>Ford!E698</f>
        <v>11.22</v>
      </c>
      <c r="E697" s="1">
        <f>GM!E698</f>
        <v>36.939999</v>
      </c>
      <c r="F697" s="1">
        <f>Oil!B697</f>
        <v>44.73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8">
        <f> Toyota!A699</f>
        <v>43236</v>
      </c>
      <c r="B698" s="1">
        <f> Toyota!E699</f>
        <v>137.350006</v>
      </c>
      <c r="C698" s="1">
        <f>Volks!E699</f>
        <v>172.720001</v>
      </c>
      <c r="D698" s="1">
        <f>Ford!E699</f>
        <v>11.4</v>
      </c>
      <c r="E698" s="1">
        <f>GM!E699</f>
        <v>38.029999</v>
      </c>
      <c r="F698" s="1">
        <f>Oil!B698</f>
        <v>46.46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8">
        <f> Toyota!A700</f>
        <v>43237</v>
      </c>
      <c r="B699" s="1">
        <f> Toyota!E700</f>
        <v>136.669998</v>
      </c>
      <c r="C699" s="1">
        <f>Volks!E700</f>
        <v>176.220001</v>
      </c>
      <c r="D699" s="1">
        <f>Ford!E700</f>
        <v>11.46</v>
      </c>
      <c r="E699" s="1">
        <f>GM!E700</f>
        <v>38.299999</v>
      </c>
      <c r="F699" s="1">
        <f>Oil!B699</f>
        <v>46.08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8">
        <f> Toyota!A701</f>
        <v>43238</v>
      </c>
      <c r="B700" s="1">
        <f> Toyota!E701</f>
        <v>136.039993</v>
      </c>
      <c r="C700" s="1">
        <f>Volks!E701</f>
        <v>173.720001</v>
      </c>
      <c r="D700" s="1">
        <f>Ford!E701</f>
        <v>11.33</v>
      </c>
      <c r="E700" s="1">
        <f>GM!E701</f>
        <v>37.790001</v>
      </c>
      <c r="F700" s="1">
        <f>Oil!B700</f>
        <v>45.83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8">
        <f> Toyota!A702</f>
        <v>43241</v>
      </c>
      <c r="B701" s="1">
        <f> Toyota!E702</f>
        <v>136.449997</v>
      </c>
      <c r="C701" s="1">
        <f>Volks!E702</f>
        <v>170.800003</v>
      </c>
      <c r="D701" s="1">
        <f>Ford!E702</f>
        <v>11.51</v>
      </c>
      <c r="E701" s="1">
        <f>GM!E702</f>
        <v>38.09</v>
      </c>
      <c r="F701" s="1">
        <f>Oil!B701</f>
        <v>45.64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8">
        <f> Toyota!A703</f>
        <v>43242</v>
      </c>
      <c r="B702" s="1">
        <f> Toyota!E703</f>
        <v>135.740005</v>
      </c>
      <c r="C702" s="1">
        <f>Volks!E703</f>
        <v>171.600006</v>
      </c>
      <c r="D702" s="1">
        <f>Ford!E703</f>
        <v>11.52</v>
      </c>
      <c r="E702" s="1">
        <f>GM!E703</f>
        <v>38.279999</v>
      </c>
      <c r="F702" s="1">
        <f>Oil!B702</f>
        <v>45.72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8">
        <f> Toyota!A704</f>
        <v>43243</v>
      </c>
      <c r="B703" s="1">
        <f> Toyota!E704</f>
        <v>134.830002</v>
      </c>
      <c r="C703" s="1">
        <f>Volks!E704</f>
        <v>172.300003</v>
      </c>
      <c r="D703" s="1">
        <f>Ford!E704</f>
        <v>11.44</v>
      </c>
      <c r="E703" s="1">
        <f>GM!E704</f>
        <v>37.849998</v>
      </c>
      <c r="F703" s="1">
        <f>Oil!B703</f>
        <v>48.19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8">
        <f> Toyota!A705</f>
        <v>43244</v>
      </c>
      <c r="B704" s="1">
        <f> Toyota!E705</f>
        <v>132.440002</v>
      </c>
      <c r="C704" s="1">
        <f>Volks!E705</f>
        <v>171.339996</v>
      </c>
      <c r="D704" s="1">
        <f>Ford!E705</f>
        <v>11.62</v>
      </c>
      <c r="E704" s="1">
        <f>GM!E705</f>
        <v>38.389999</v>
      </c>
      <c r="F704" s="1">
        <f>Oil!B704</f>
        <v>47.4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8">
        <f> Toyota!A706</f>
        <v>43245</v>
      </c>
      <c r="B705" s="1">
        <f> Toyota!E706</f>
        <v>129.960007</v>
      </c>
      <c r="C705" s="1">
        <f>Volks!E706</f>
        <v>173.539993</v>
      </c>
      <c r="D705" s="1">
        <f>Ford!E706</f>
        <v>11.51</v>
      </c>
      <c r="E705" s="1">
        <f>GM!E706</f>
        <v>38.299999</v>
      </c>
      <c r="F705" s="1">
        <f>Oil!B705</f>
        <v>47.66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8">
        <f> Toyota!A707</f>
        <v>43249</v>
      </c>
      <c r="B706" s="1">
        <f> Toyota!E707</f>
        <v>126.699997</v>
      </c>
      <c r="C706" s="1">
        <f>Volks!E707</f>
        <v>172.339996</v>
      </c>
      <c r="D706" s="1">
        <f>Ford!E707</f>
        <v>11.44</v>
      </c>
      <c r="E706" s="1">
        <f>GM!E707</f>
        <v>37.380001</v>
      </c>
      <c r="F706" s="1">
        <f>Oil!B706</f>
        <v>48.36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8">
        <f> Toyota!A708</f>
        <v>43250</v>
      </c>
      <c r="B707" s="1">
        <f> Toyota!E708</f>
        <v>127.230003</v>
      </c>
      <c r="C707" s="1">
        <f>Volks!E708</f>
        <v>174.020004</v>
      </c>
      <c r="D707" s="1">
        <f>Ford!E708</f>
        <v>11.55</v>
      </c>
      <c r="E707" s="1">
        <f>GM!E708</f>
        <v>37.830002</v>
      </c>
      <c r="F707" s="1">
        <f>Oil!B707</f>
        <v>48.32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8">
        <f> Toyota!A709</f>
        <v>43251</v>
      </c>
      <c r="B708" s="1">
        <f> Toyota!E709</f>
        <v>127.970001</v>
      </c>
      <c r="C708" s="1">
        <f>Volks!E709</f>
        <v>173.100006</v>
      </c>
      <c r="D708" s="1">
        <f>Ford!E709</f>
        <v>11.55</v>
      </c>
      <c r="E708" s="1">
        <f>GM!E709</f>
        <v>42.700001</v>
      </c>
      <c r="F708" s="1">
        <f>Oil!B708</f>
        <v>49.66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8">
        <f> Toyota!A710</f>
        <v>43252</v>
      </c>
      <c r="B709" s="1">
        <f> Toyota!E710</f>
        <v>131.309998</v>
      </c>
      <c r="C709" s="1">
        <f>Volks!E710</f>
        <v>173.100006</v>
      </c>
      <c r="D709" s="1">
        <f>Ford!E710</f>
        <v>11.71</v>
      </c>
      <c r="E709" s="1">
        <f>GM!E710</f>
        <v>43.200001</v>
      </c>
      <c r="F709" s="1">
        <f>Oil!B709</f>
        <v>49.97</v>
      </c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8">
        <f> Toyota!A711</f>
        <v>43255</v>
      </c>
      <c r="B710" s="1">
        <f> Toyota!E711</f>
        <v>134.279999</v>
      </c>
      <c r="C710" s="1">
        <f>Volks!E711</f>
        <v>176.600006</v>
      </c>
      <c r="D710" s="1">
        <f>Ford!E711</f>
        <v>11.74</v>
      </c>
      <c r="E710" s="1">
        <f>GM!E711</f>
        <v>43.779999</v>
      </c>
      <c r="F710" s="1">
        <f>Oil!B710</f>
        <v>49.94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8">
        <f> Toyota!A712</f>
        <v>43256</v>
      </c>
      <c r="B711" s="1">
        <f> Toyota!E712</f>
        <v>133.460007</v>
      </c>
      <c r="C711" s="1">
        <f>Volks!E712</f>
        <v>171.759995</v>
      </c>
      <c r="D711" s="1">
        <f>Ford!E712</f>
        <v>11.83</v>
      </c>
      <c r="E711" s="1">
        <f>GM!E712</f>
        <v>43.41</v>
      </c>
      <c r="F711" s="1">
        <f>Oil!B711</f>
        <v>49.8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8">
        <f> Toyota!A713</f>
        <v>43257</v>
      </c>
      <c r="B712" s="1">
        <f> Toyota!E713</f>
        <v>136.169998</v>
      </c>
      <c r="C712" s="1">
        <f>Volks!E713</f>
        <v>167.399994</v>
      </c>
      <c r="D712" s="1">
        <f>Ford!E713</f>
        <v>11.97</v>
      </c>
      <c r="E712" s="1">
        <f>GM!E713</f>
        <v>43.93</v>
      </c>
      <c r="F712" s="1">
        <f>Oil!B712</f>
        <v>48.9</v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8">
        <f> Toyota!A714</f>
        <v>43258</v>
      </c>
      <c r="B713" s="1">
        <f> Toyota!E714</f>
        <v>136.449997</v>
      </c>
      <c r="C713" s="1">
        <f>Volks!E714</f>
        <v>170.139999</v>
      </c>
      <c r="D713" s="1">
        <f>Ford!E714</f>
        <v>12.03</v>
      </c>
      <c r="E713" s="1">
        <f>GM!E714</f>
        <v>44.009998</v>
      </c>
      <c r="F713" s="1">
        <f>Oil!B713</f>
        <v>51.36</v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8">
        <f> Toyota!A715</f>
        <v>43259</v>
      </c>
      <c r="B714" s="1">
        <f> Toyota!E715</f>
        <v>136.210007</v>
      </c>
      <c r="C714" s="1">
        <f>Volks!E715</f>
        <v>167.160004</v>
      </c>
      <c r="D714" s="1">
        <f>Ford!E715</f>
        <v>12.1</v>
      </c>
      <c r="E714" s="1">
        <f>GM!E715</f>
        <v>44.25</v>
      </c>
      <c r="F714" s="1">
        <f>Oil!B714</f>
        <v>51.47</v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8">
        <f> Toyota!A716</f>
        <v>43262</v>
      </c>
      <c r="B715" s="1">
        <f> Toyota!E716</f>
        <v>137.149994</v>
      </c>
      <c r="C715" s="1">
        <f>Volks!E716</f>
        <v>162.520004</v>
      </c>
      <c r="D715" s="1">
        <f>Ford!E716</f>
        <v>12.03</v>
      </c>
      <c r="E715" s="1">
        <f>GM!E716</f>
        <v>44.849998</v>
      </c>
      <c r="F715" s="1">
        <f>Oil!B715</f>
        <v>50.73</v>
      </c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8">
        <f> Toyota!A717</f>
        <v>43263</v>
      </c>
      <c r="B716" s="1">
        <f> Toyota!E717</f>
        <v>134.550003</v>
      </c>
      <c r="C716" s="1">
        <f>Volks!E717</f>
        <v>164.139999</v>
      </c>
      <c r="D716" s="1">
        <f>Ford!E717</f>
        <v>12.11</v>
      </c>
      <c r="E716" s="1">
        <f>GM!E717</f>
        <v>44.18</v>
      </c>
      <c r="F716" s="1">
        <f>Oil!B716</f>
        <v>50.33</v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8">
        <f> Toyota!A718</f>
        <v>43264</v>
      </c>
      <c r="B717" s="1">
        <f> Toyota!E718</f>
        <v>135.410004</v>
      </c>
      <c r="C717" s="1">
        <f>Volks!E718</f>
        <v>160.940002</v>
      </c>
      <c r="D717" s="1">
        <f>Ford!E718</f>
        <v>12.02</v>
      </c>
      <c r="E717" s="1">
        <f>GM!E718</f>
        <v>44.450001</v>
      </c>
      <c r="F717" s="1">
        <f>Oil!B717</f>
        <v>49.35</v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8">
        <f> Toyota!A719</f>
        <v>43265</v>
      </c>
      <c r="B718" s="1">
        <f> Toyota!E719</f>
        <v>135.440002</v>
      </c>
      <c r="C718" s="1">
        <f>Volks!E719</f>
        <v>162.139999</v>
      </c>
      <c r="D718" s="1">
        <f>Ford!E719</f>
        <v>11.89</v>
      </c>
      <c r="E718" s="1">
        <f>GM!E719</f>
        <v>43.57</v>
      </c>
      <c r="F718" s="1">
        <f>Oil!B718</f>
        <v>49.07</v>
      </c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8">
        <f> Toyota!A720</f>
        <v>43266</v>
      </c>
      <c r="B719" s="1">
        <f> Toyota!E720</f>
        <v>135.809998</v>
      </c>
      <c r="C719" s="1">
        <f>Volks!E720</f>
        <v>162.199997</v>
      </c>
      <c r="D719" s="1">
        <f>Ford!E720</f>
        <v>11.88</v>
      </c>
      <c r="E719" s="1">
        <f>GM!E720</f>
        <v>43.91</v>
      </c>
      <c r="F719" s="1">
        <f>Oil!B719</f>
        <v>48.66</v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8">
        <f> Toyota!A721</f>
        <v>43269</v>
      </c>
      <c r="B720" s="1">
        <f> Toyota!E721</f>
        <v>136.520004</v>
      </c>
      <c r="C720" s="1">
        <f>Volks!E721</f>
        <v>162.259995</v>
      </c>
      <c r="D720" s="1">
        <f>Ford!E721</f>
        <v>11.99</v>
      </c>
      <c r="E720" s="1">
        <f>GM!E721</f>
        <v>43.950001</v>
      </c>
      <c r="F720" s="1">
        <f>Oil!B720</f>
        <v>48.85</v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8">
        <f> Toyota!A722</f>
        <v>43270</v>
      </c>
      <c r="B721" s="1">
        <f> Toyota!E722</f>
        <v>136.149994</v>
      </c>
      <c r="C721" s="1">
        <f>Volks!E722</f>
        <v>163</v>
      </c>
      <c r="D721" s="1">
        <f>Ford!E722</f>
        <v>11.89</v>
      </c>
      <c r="E721" s="1">
        <f>GM!E722</f>
        <v>42.259998</v>
      </c>
      <c r="F721" s="1">
        <f>Oil!B721</f>
        <v>47.84</v>
      </c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8">
        <f> Toyota!A723</f>
        <v>43271</v>
      </c>
      <c r="B722" s="1">
        <f> Toyota!E723</f>
        <v>134.369995</v>
      </c>
      <c r="C722" s="1">
        <f>Volks!E723</f>
        <v>162.899994</v>
      </c>
      <c r="D722" s="1">
        <f>Ford!E723</f>
        <v>11.87</v>
      </c>
      <c r="E722" s="1">
        <f>GM!E723</f>
        <v>41.950001</v>
      </c>
      <c r="F722" s="1">
        <f>Oil!B722</f>
        <v>47.83</v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8">
        <f> Toyota!A724</f>
        <v>43272</v>
      </c>
      <c r="B723" s="1">
        <f> Toyota!E724</f>
        <v>132.660004</v>
      </c>
      <c r="C723" s="1">
        <f>Volks!E724</f>
        <v>159.399994</v>
      </c>
      <c r="D723" s="1">
        <f>Ford!E724</f>
        <v>11.71</v>
      </c>
      <c r="E723" s="1">
        <f>GM!E724</f>
        <v>41.119999</v>
      </c>
      <c r="F723" s="1">
        <f>Oil!B723</f>
        <v>47.33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8">
        <f> Toyota!A725</f>
        <v>43273</v>
      </c>
      <c r="B724" s="1">
        <f> Toyota!E725</f>
        <v>131</v>
      </c>
      <c r="C724" s="1">
        <f>Volks!E725</f>
        <v>159.240005</v>
      </c>
      <c r="D724" s="1">
        <f>Ford!E725</f>
        <v>11.65</v>
      </c>
      <c r="E724" s="1">
        <f>GM!E725</f>
        <v>41.25</v>
      </c>
      <c r="F724" s="1">
        <f>Oil!B724</f>
        <v>45.88</v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8">
        <f> Toyota!A726</f>
        <v>43276</v>
      </c>
      <c r="B725" s="1">
        <f> Toyota!E726</f>
        <v>128.570007</v>
      </c>
      <c r="C725" s="1">
        <f>Volks!E726</f>
        <v>159.559998</v>
      </c>
      <c r="D725" s="1">
        <f>Ford!E726</f>
        <v>11.5</v>
      </c>
      <c r="E725" s="1">
        <f>GM!E726</f>
        <v>40.610001</v>
      </c>
      <c r="F725" s="1">
        <f>Oil!B725</f>
        <v>46.43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8">
        <f> Toyota!A727</f>
        <v>43277</v>
      </c>
      <c r="B726" s="1">
        <f> Toyota!E727</f>
        <v>129.210007</v>
      </c>
      <c r="C726" s="1">
        <f>Volks!E727</f>
        <v>159.779999</v>
      </c>
      <c r="D726" s="1">
        <f>Ford!E727</f>
        <v>11.52</v>
      </c>
      <c r="E726" s="1">
        <f>GM!E727</f>
        <v>41.009998</v>
      </c>
      <c r="F726" s="1">
        <f>Oil!B726</f>
        <v>46.22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8">
        <f> Toyota!A728</f>
        <v>43278</v>
      </c>
      <c r="B727" s="1">
        <f> Toyota!E728</f>
        <v>127.110001</v>
      </c>
      <c r="C727" s="1">
        <f>Volks!E728</f>
        <v>163.339996</v>
      </c>
      <c r="D727" s="1">
        <f>Ford!E728</f>
        <v>11.42</v>
      </c>
      <c r="E727" s="1">
        <f>GM!E728</f>
        <v>40.369999</v>
      </c>
      <c r="F727" s="1">
        <f>Oil!B727</f>
        <v>45.52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8">
        <f> Toyota!A729</f>
        <v>43279</v>
      </c>
      <c r="B728" s="1">
        <f> Toyota!E729</f>
        <v>129.089996</v>
      </c>
      <c r="C728" s="1">
        <f>Volks!E729</f>
        <v>161.020004</v>
      </c>
      <c r="D728" s="1">
        <f>Ford!E729</f>
        <v>11.28</v>
      </c>
      <c r="E728" s="1">
        <f>GM!E729</f>
        <v>40.52</v>
      </c>
      <c r="F728" s="1">
        <f>Oil!B728</f>
        <v>47.82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8">
        <f> Toyota!A730</f>
        <v>43280</v>
      </c>
      <c r="B729" s="1">
        <f> Toyota!E730</f>
        <v>128.809998</v>
      </c>
      <c r="C729" s="1">
        <f>Volks!E730</f>
        <v>156.059998</v>
      </c>
      <c r="D729" s="1">
        <f>Ford!E730</f>
        <v>11.07</v>
      </c>
      <c r="E729" s="1">
        <f>GM!E730</f>
        <v>39.400002</v>
      </c>
      <c r="F729" s="1">
        <f>Oil!B729</f>
        <v>47.66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8">
        <f> Toyota!A731</f>
        <v>43283</v>
      </c>
      <c r="B730" s="1">
        <f> Toyota!E731</f>
        <v>127.93</v>
      </c>
      <c r="C730" s="1">
        <f>Volks!E731</f>
        <v>152.300003</v>
      </c>
      <c r="D730" s="1">
        <f>Ford!E731</f>
        <v>11.1</v>
      </c>
      <c r="E730" s="1">
        <f>GM!E731</f>
        <v>39.5</v>
      </c>
      <c r="F730" s="1">
        <f>Oil!B730</f>
        <v>48.84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8">
        <f> Toyota!A732</f>
        <v>43284</v>
      </c>
      <c r="B731" s="1">
        <f> Toyota!E732</f>
        <v>127.400002</v>
      </c>
      <c r="C731" s="1">
        <f>Volks!E732</f>
        <v>154.440002</v>
      </c>
      <c r="D731" s="1">
        <f>Ford!E732</f>
        <v>10.99</v>
      </c>
      <c r="E731" s="1">
        <f>GM!E732</f>
        <v>38.970001</v>
      </c>
      <c r="F731" s="1">
        <f>Oil!B731</f>
        <v>49.33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8">
        <f> Toyota!A733</f>
        <v>43286</v>
      </c>
      <c r="B732" s="1">
        <f> Toyota!E733</f>
        <v>129.070007</v>
      </c>
      <c r="C732" s="1">
        <f>Volks!E733</f>
        <v>149.639999</v>
      </c>
      <c r="D732" s="1">
        <f>Ford!E733</f>
        <v>11.05</v>
      </c>
      <c r="E732" s="1">
        <f>GM!E733</f>
        <v>39.470001</v>
      </c>
      <c r="F732" s="1">
        <f>Oil!B732</f>
        <v>48.97</v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8">
        <f> Toyota!A734</f>
        <v>43287</v>
      </c>
      <c r="B733" s="1">
        <f> Toyota!E734</f>
        <v>129.559998</v>
      </c>
      <c r="C733" s="1">
        <f>Volks!E734</f>
        <v>149.380005</v>
      </c>
      <c r="D733" s="1">
        <f>Ford!E734</f>
        <v>11.06</v>
      </c>
      <c r="E733" s="1">
        <f>GM!E734</f>
        <v>39.16</v>
      </c>
      <c r="F733" s="1">
        <f>Oil!B733</f>
        <v>49.62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8">
        <f> Toyota!A735</f>
        <v>43290</v>
      </c>
      <c r="B734" s="1">
        <f> Toyota!E735</f>
        <v>130.699997</v>
      </c>
      <c r="C734" s="1">
        <f>Volks!E735</f>
        <v>145.740005</v>
      </c>
      <c r="D734" s="1">
        <f>Ford!E735</f>
        <v>11.2</v>
      </c>
      <c r="E734" s="1">
        <f>GM!E735</f>
        <v>39.75</v>
      </c>
      <c r="F734" s="1">
        <f>Oil!B734</f>
        <v>49.56</v>
      </c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8">
        <f> Toyota!A736</f>
        <v>43291</v>
      </c>
      <c r="B735" s="1">
        <f> Toyota!E736</f>
        <v>129.270004</v>
      </c>
      <c r="C735" s="1">
        <f>Volks!E736</f>
        <v>144.520004</v>
      </c>
      <c r="D735" s="1">
        <f>Ford!E736</f>
        <v>11.25</v>
      </c>
      <c r="E735" s="1">
        <f>GM!E736</f>
        <v>40.09</v>
      </c>
      <c r="F735" s="1">
        <f>Oil!B735</f>
        <v>49.23</v>
      </c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8">
        <f> Toyota!A737</f>
        <v>43292</v>
      </c>
      <c r="B736" s="1">
        <f> Toyota!E737</f>
        <v>128.059998</v>
      </c>
      <c r="C736" s="1">
        <f>Volks!E737</f>
        <v>146.539993</v>
      </c>
      <c r="D736" s="1">
        <f>Ford!E737</f>
        <v>11.07</v>
      </c>
      <c r="E736" s="1">
        <f>GM!E737</f>
        <v>39.299999</v>
      </c>
      <c r="F736" s="1">
        <f>Oil!B736</f>
        <v>49.62</v>
      </c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8">
        <f> Toyota!A738</f>
        <v>43293</v>
      </c>
      <c r="B737" s="1">
        <f> Toyota!E738</f>
        <v>129.179993</v>
      </c>
      <c r="C737" s="1">
        <f>Volks!E738</f>
        <v>143.139999</v>
      </c>
      <c r="D737" s="1">
        <f>Ford!E738</f>
        <v>11.05</v>
      </c>
      <c r="E737" s="1">
        <f>GM!E738</f>
        <v>39.27</v>
      </c>
      <c r="F737" s="1">
        <f>Oil!B737</f>
        <v>50.27</v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8">
        <f> Toyota!A739</f>
        <v>43294</v>
      </c>
      <c r="B738" s="1">
        <f> Toyota!E739</f>
        <v>129.509995</v>
      </c>
      <c r="C738" s="1">
        <f>Volks!E739</f>
        <v>142.220001</v>
      </c>
      <c r="D738" s="1">
        <f>Ford!E739</f>
        <v>10.98</v>
      </c>
      <c r="E738" s="1">
        <f>GM!E739</f>
        <v>39.360001</v>
      </c>
      <c r="F738" s="1">
        <f>Oil!B738</f>
        <v>50.44</v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8">
        <f> Toyota!A740</f>
        <v>43297</v>
      </c>
      <c r="B739" s="1">
        <f> Toyota!E740</f>
        <v>129.509995</v>
      </c>
      <c r="C739" s="1">
        <f>Volks!E740</f>
        <v>141.100006</v>
      </c>
      <c r="D739" s="1">
        <f>Ford!E740</f>
        <v>10.85</v>
      </c>
      <c r="E739" s="1">
        <f>GM!E740</f>
        <v>39.560001</v>
      </c>
      <c r="F739" s="1">
        <f>Oil!B739</f>
        <v>52.41</v>
      </c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8">
        <f> Toyota!A741</f>
        <v>43298</v>
      </c>
      <c r="B740" s="1">
        <f> Toyota!E741</f>
        <v>131.449997</v>
      </c>
      <c r="C740" s="1">
        <f>Volks!E741</f>
        <v>142</v>
      </c>
      <c r="D740" s="1">
        <f>Ford!E741</f>
        <v>10.86</v>
      </c>
      <c r="E740" s="1">
        <f>GM!E741</f>
        <v>40.029999</v>
      </c>
      <c r="F740" s="1">
        <f>Oil!B740</f>
        <v>52.65</v>
      </c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8">
        <f> Toyota!A742</f>
        <v>43299</v>
      </c>
      <c r="B741" s="1">
        <f> Toyota!E742</f>
        <v>132.089996</v>
      </c>
      <c r="C741" s="1">
        <f>Volks!E742</f>
        <v>142.699997</v>
      </c>
      <c r="D741" s="1">
        <f>Ford!E742</f>
        <v>10.87</v>
      </c>
      <c r="E741" s="1">
        <f>GM!E742</f>
        <v>39.869999</v>
      </c>
      <c r="F741" s="1">
        <f>Oil!B741</f>
        <v>53.18</v>
      </c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8">
        <f> Toyota!A743</f>
        <v>43300</v>
      </c>
      <c r="B742" s="1">
        <f> Toyota!E743</f>
        <v>131.770004</v>
      </c>
      <c r="C742" s="1">
        <f>Volks!E743</f>
        <v>148.479996</v>
      </c>
      <c r="D742" s="1">
        <f>Ford!E743</f>
        <v>10.82</v>
      </c>
      <c r="E742" s="1">
        <f>GM!E743</f>
        <v>39.310001</v>
      </c>
      <c r="F742" s="1">
        <f>Oil!B742</f>
        <v>53.11</v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8">
        <f> Toyota!A744</f>
        <v>43301</v>
      </c>
      <c r="B743" s="1">
        <f> Toyota!E744</f>
        <v>131.800003</v>
      </c>
      <c r="C743" s="1">
        <f>Volks!E744</f>
        <v>147.740005</v>
      </c>
      <c r="D743" s="1">
        <f>Ford!E744</f>
        <v>10.56</v>
      </c>
      <c r="E743" s="1">
        <f>GM!E744</f>
        <v>39.400002</v>
      </c>
      <c r="F743" s="1">
        <f>Oil!B743</f>
        <v>53.4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8">
        <f> Toyota!A745</f>
        <v>43304</v>
      </c>
      <c r="B744" s="1">
        <f> Toyota!E745</f>
        <v>131.729996</v>
      </c>
      <c r="C744" s="1">
        <f>Volks!E745</f>
        <v>146</v>
      </c>
      <c r="D744" s="1">
        <f>Ford!E745</f>
        <v>10.47</v>
      </c>
      <c r="E744" s="1">
        <f>GM!E745</f>
        <v>39.27</v>
      </c>
      <c r="F744" s="1">
        <f>Oil!B744</f>
        <v>53.08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8">
        <f> Toyota!A746</f>
        <v>43305</v>
      </c>
      <c r="B745" s="1">
        <f> Toyota!E746</f>
        <v>132.580002</v>
      </c>
      <c r="C745" s="1">
        <f>Volks!E746</f>
        <v>145.979996</v>
      </c>
      <c r="D745" s="1">
        <f>Ford!E746</f>
        <v>10.57</v>
      </c>
      <c r="E745" s="1">
        <f>GM!E746</f>
        <v>39.48</v>
      </c>
      <c r="F745" s="1">
        <f>Oil!B745</f>
        <v>52.24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8">
        <f> Toyota!A747</f>
        <v>43306</v>
      </c>
      <c r="B746" s="1">
        <f> Toyota!E747</f>
        <v>132.210007</v>
      </c>
      <c r="C746" s="1">
        <f>Volks!E747</f>
        <v>142.820007</v>
      </c>
      <c r="D746" s="1">
        <f>Ford!E747</f>
        <v>10.52</v>
      </c>
      <c r="E746" s="1">
        <f>GM!E747</f>
        <v>37.650002</v>
      </c>
      <c r="F746" s="1">
        <f>Oil!B746</f>
        <v>51.7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8">
        <f> Toyota!A748</f>
        <v>43307</v>
      </c>
      <c r="B747" s="1">
        <f> Toyota!E748</f>
        <v>133.330002</v>
      </c>
      <c r="C747" s="1">
        <f>Volks!E748</f>
        <v>142.899994</v>
      </c>
      <c r="D747" s="1">
        <f>Ford!E748</f>
        <v>9.89</v>
      </c>
      <c r="E747" s="1">
        <f>GM!E748</f>
        <v>36.75</v>
      </c>
      <c r="F747" s="1">
        <f>Oil!B747</f>
        <v>51.15</v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8">
        <f> Toyota!A749</f>
        <v>43308</v>
      </c>
      <c r="B748" s="1">
        <f> Toyota!E749</f>
        <v>134.460007</v>
      </c>
      <c r="C748" s="1">
        <f>Volks!E749</f>
        <v>144</v>
      </c>
      <c r="D748" s="1">
        <f>Ford!E749</f>
        <v>9.93</v>
      </c>
      <c r="E748" s="1">
        <f>GM!E749</f>
        <v>37.529999</v>
      </c>
      <c r="F748" s="1">
        <f>Oil!B748</f>
        <v>51.03</v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8">
        <f> Toyota!A750</f>
        <v>43311</v>
      </c>
      <c r="B749" s="1">
        <f> Toyota!E750</f>
        <v>134.979996</v>
      </c>
      <c r="C749" s="1">
        <f>Volks!E750</f>
        <v>142.720001</v>
      </c>
      <c r="D749" s="1">
        <f>Ford!E750</f>
        <v>10.07</v>
      </c>
      <c r="E749" s="1">
        <f>GM!E750</f>
        <v>37.669998</v>
      </c>
      <c r="F749" s="1">
        <f>Oil!B749</f>
        <v>50.24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8">
        <f> Toyota!A751</f>
        <v>43312</v>
      </c>
      <c r="B750" s="1">
        <f> Toyota!E751</f>
        <v>131.839996</v>
      </c>
      <c r="C750" s="1">
        <f>Volks!E751</f>
        <v>144.080002</v>
      </c>
      <c r="D750" s="1">
        <f>Ford!E751</f>
        <v>10.04</v>
      </c>
      <c r="E750" s="1">
        <f>GM!E751</f>
        <v>37.91</v>
      </c>
      <c r="F750" s="1">
        <f>Oil!B750</f>
        <v>50.6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8">
        <f> Toyota!A752</f>
        <v>43313</v>
      </c>
      <c r="B751" s="1">
        <f> Toyota!E752</f>
        <v>131.630005</v>
      </c>
      <c r="C751" s="1">
        <f>Volks!E752</f>
        <v>147.320007</v>
      </c>
      <c r="D751" s="1">
        <f>Ford!E752</f>
        <v>9.9</v>
      </c>
      <c r="E751" s="1">
        <f>GM!E752</f>
        <v>37.139999</v>
      </c>
      <c r="F751" s="1">
        <f>Oil!B751</f>
        <v>50.35</v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8">
        <f> Toyota!A753</f>
        <v>43314</v>
      </c>
      <c r="B752" s="1">
        <f> Toyota!E753</f>
        <v>131.050003</v>
      </c>
      <c r="C752" s="1">
        <f>Volks!E753</f>
        <v>148</v>
      </c>
      <c r="D752" s="1">
        <f>Ford!E753</f>
        <v>9.92</v>
      </c>
      <c r="E752" s="1">
        <f>GM!E753</f>
        <v>36.619999</v>
      </c>
      <c r="F752" s="1">
        <f>Oil!B752</f>
        <v>49.51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8">
        <f> Toyota!A754</f>
        <v>43315</v>
      </c>
      <c r="B753" s="1">
        <f> Toyota!E754</f>
        <v>131.300003</v>
      </c>
      <c r="C753" s="1">
        <f>Volks!E754</f>
        <v>144.660004</v>
      </c>
      <c r="D753" s="1">
        <f>Ford!E754</f>
        <v>10.04</v>
      </c>
      <c r="E753" s="1">
        <f>GM!E754</f>
        <v>37.73</v>
      </c>
      <c r="F753" s="1">
        <f>Oil!B753</f>
        <v>48.37</v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8">
        <f> Toyota!A755</f>
        <v>43318</v>
      </c>
      <c r="B754" s="1">
        <f> Toyota!E755</f>
        <v>128.449997</v>
      </c>
      <c r="C754" s="1">
        <f>Volks!E755</f>
        <v>145.899994</v>
      </c>
      <c r="D754" s="1">
        <f>Ford!E755</f>
        <v>10.03</v>
      </c>
      <c r="E754" s="1">
        <f>GM!E755</f>
        <v>37.599998</v>
      </c>
      <c r="F754" s="1">
        <f>Oil!B754</f>
        <v>47.73</v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8">
        <f> Toyota!A756</f>
        <v>43319</v>
      </c>
      <c r="B755" s="1">
        <f> Toyota!E756</f>
        <v>128.520004</v>
      </c>
      <c r="C755" s="1">
        <f>Volks!E756</f>
        <v>150</v>
      </c>
      <c r="D755" s="1">
        <f>Ford!E756</f>
        <v>10.08</v>
      </c>
      <c r="E755" s="1">
        <f>GM!E756</f>
        <v>37.580002</v>
      </c>
      <c r="F755" s="1">
        <f>Oil!B755</f>
        <v>47.97</v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8">
        <f> Toyota!A757</f>
        <v>43320</v>
      </c>
      <c r="B756" s="1">
        <f> Toyota!E757</f>
        <v>127.089996</v>
      </c>
      <c r="C756" s="1">
        <f>Volks!E757</f>
        <v>145.919998</v>
      </c>
      <c r="D756" s="1">
        <f>Ford!E757</f>
        <v>10.05</v>
      </c>
      <c r="E756" s="1">
        <f>GM!E757</f>
        <v>37.66</v>
      </c>
      <c r="F756" s="1">
        <f>Oil!B756</f>
        <v>47.7</v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8">
        <f> Toyota!A758</f>
        <v>43321</v>
      </c>
      <c r="B757" s="1">
        <f> Toyota!E758</f>
        <v>125.449997</v>
      </c>
      <c r="C757" s="1">
        <f>Volks!E758</f>
        <v>151.699997</v>
      </c>
      <c r="D757" s="1">
        <f>Ford!E758</f>
        <v>9.91</v>
      </c>
      <c r="E757" s="1">
        <f>GM!E758</f>
        <v>37.509998</v>
      </c>
      <c r="F757" s="1">
        <f>Oil!B757</f>
        <v>48.04</v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8">
        <f> Toyota!A759</f>
        <v>43322</v>
      </c>
      <c r="B758" s="1">
        <f> Toyota!E759</f>
        <v>124.230003</v>
      </c>
      <c r="C758" s="1">
        <f>Volks!E759</f>
        <v>151.119995</v>
      </c>
      <c r="D758" s="1">
        <f>Ford!E759</f>
        <v>9.74</v>
      </c>
      <c r="E758" s="1">
        <f>GM!E759</f>
        <v>36.59</v>
      </c>
      <c r="F758" s="1">
        <f>Oil!B758</f>
        <v>47.34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8">
        <f> Toyota!A760</f>
        <v>43325</v>
      </c>
      <c r="B759" s="1">
        <f> Toyota!E760</f>
        <v>123.5</v>
      </c>
      <c r="C759" s="1">
        <f>Volks!E760</f>
        <v>151.460007</v>
      </c>
      <c r="D759" s="1">
        <f>Ford!E760</f>
        <v>9.46</v>
      </c>
      <c r="E759" s="1">
        <f>GM!E760</f>
        <v>36.16</v>
      </c>
      <c r="F759" s="1">
        <f>Oil!B759</f>
        <v>48.22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8">
        <f> Toyota!A761</f>
        <v>43326</v>
      </c>
      <c r="B760" s="1">
        <f> Toyota!E761</f>
        <v>123.449997</v>
      </c>
      <c r="C760" s="1">
        <f>Volks!E761</f>
        <v>152.220001</v>
      </c>
      <c r="D760" s="1">
        <f>Ford!E761</f>
        <v>9.5</v>
      </c>
      <c r="E760" s="1">
        <f>GM!E761</f>
        <v>36.200001</v>
      </c>
      <c r="F760" s="1">
        <f>Oil!B760</f>
        <v>48.78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8">
        <f> Toyota!A762</f>
        <v>43327</v>
      </c>
      <c r="B761" s="1">
        <f> Toyota!E762</f>
        <v>121.849998</v>
      </c>
      <c r="C761" s="1">
        <f>Volks!E762</f>
        <v>146.600006</v>
      </c>
      <c r="D761" s="1">
        <f>Ford!E762</f>
        <v>9.45</v>
      </c>
      <c r="E761" s="1">
        <f>GM!E762</f>
        <v>35.939999</v>
      </c>
      <c r="F761" s="1">
        <f>Oil!B761</f>
        <v>48.75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8">
        <f> Toyota!A763</f>
        <v>43328</v>
      </c>
      <c r="B762" s="1">
        <f> Toyota!E763</f>
        <v>122.760002</v>
      </c>
      <c r="C762" s="1">
        <f>Volks!E763</f>
        <v>143.399994</v>
      </c>
      <c r="D762" s="1">
        <f>Ford!E763</f>
        <v>9.51</v>
      </c>
      <c r="E762" s="1">
        <f>GM!E763</f>
        <v>36.290001</v>
      </c>
      <c r="F762" s="1">
        <f>Oil!B762</f>
        <v>48.86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8">
        <f> Toyota!A764</f>
        <v>43329</v>
      </c>
      <c r="B763" s="1">
        <f> Toyota!E764</f>
        <v>123.279999</v>
      </c>
      <c r="C763" s="1">
        <f>Volks!E764</f>
        <v>145.339996</v>
      </c>
      <c r="D763" s="1">
        <f>Ford!E764</f>
        <v>9.55</v>
      </c>
      <c r="E763" s="1">
        <f>GM!E764</f>
        <v>36.380001</v>
      </c>
      <c r="F763" s="1">
        <f>Oil!B763</f>
        <v>47.72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8">
        <f> Toyota!A765</f>
        <v>43332</v>
      </c>
      <c r="B764" s="1">
        <f> Toyota!E765</f>
        <v>123.269997</v>
      </c>
      <c r="C764" s="1">
        <f>Volks!E765</f>
        <v>145.479996</v>
      </c>
      <c r="D764" s="1">
        <f>Ford!E765</f>
        <v>9.72</v>
      </c>
      <c r="E764" s="1">
        <f>GM!E765</f>
        <v>36.77</v>
      </c>
      <c r="F764" s="1">
        <f>Oil!B764</f>
        <v>48.4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8">
        <f> Toyota!A766</f>
        <v>43333</v>
      </c>
      <c r="B765" s="1">
        <f> Toyota!E766</f>
        <v>122.57</v>
      </c>
      <c r="C765" s="1">
        <f>Volks!E766</f>
        <v>146.880005</v>
      </c>
      <c r="D765" s="1">
        <f>Ford!E766</f>
        <v>9.86</v>
      </c>
      <c r="E765" s="1">
        <f>GM!E766</f>
        <v>36.91</v>
      </c>
      <c r="F765" s="1">
        <f>Oil!B765</f>
        <v>48.49</v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8">
        <f> Toyota!A767</f>
        <v>43334</v>
      </c>
      <c r="B766" s="1">
        <f> Toyota!E767</f>
        <v>123.739998</v>
      </c>
      <c r="C766" s="1">
        <f>Volks!E767</f>
        <v>147.820007</v>
      </c>
      <c r="D766" s="1">
        <f>Ford!E767</f>
        <v>9.69</v>
      </c>
      <c r="E766" s="1">
        <f>GM!E767</f>
        <v>36.130001</v>
      </c>
      <c r="F766" s="1">
        <f>Oil!B766</f>
        <v>49.28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8">
        <f> Toyota!A768</f>
        <v>43335</v>
      </c>
      <c r="B767" s="1">
        <f> Toyota!E768</f>
        <v>122.260002</v>
      </c>
      <c r="C767" s="1">
        <f>Volks!E768</f>
        <v>147.839996</v>
      </c>
      <c r="D767" s="1">
        <f>Ford!E768</f>
        <v>9.63</v>
      </c>
      <c r="E767" s="1">
        <f>GM!E768</f>
        <v>35.669998</v>
      </c>
      <c r="F767" s="1">
        <f>Oil!B767</f>
        <v>50.28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8">
        <f> Toyota!A769</f>
        <v>43336</v>
      </c>
      <c r="B768" s="1">
        <f> Toyota!E769</f>
        <v>122.839996</v>
      </c>
      <c r="C768" s="1">
        <f>Volks!E769</f>
        <v>144.380005</v>
      </c>
      <c r="D768" s="1">
        <f>Ford!E769</f>
        <v>9.68</v>
      </c>
      <c r="E768" s="1">
        <f>GM!E769</f>
        <v>35.950001</v>
      </c>
      <c r="F768" s="1">
        <f>Oil!B768</f>
        <v>53.14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8">
        <f> Toyota!A770</f>
        <v>43339</v>
      </c>
      <c r="B769" s="1">
        <f> Toyota!E770</f>
        <v>126.470001</v>
      </c>
      <c r="C769" s="1">
        <f>Volks!E770</f>
        <v>143.979996</v>
      </c>
      <c r="D769" s="1">
        <f>Ford!E770</f>
        <v>9.99</v>
      </c>
      <c r="E769" s="1">
        <f>GM!E770</f>
        <v>37.689999</v>
      </c>
      <c r="F769" s="1">
        <f>Oil!B769</f>
        <v>53.2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8">
        <f> Toyota!A771</f>
        <v>43340</v>
      </c>
      <c r="B770" s="1">
        <f> Toyota!E771</f>
        <v>126.07</v>
      </c>
      <c r="C770" s="1">
        <f>Volks!E771</f>
        <v>142.899994</v>
      </c>
      <c r="D770" s="1">
        <f>Ford!E771</f>
        <v>10.01</v>
      </c>
      <c r="E770" s="1">
        <f>GM!E771</f>
        <v>37.32</v>
      </c>
      <c r="F770" s="1">
        <f>Oil!B770</f>
        <v>53.33</v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8">
        <f> Toyota!A772</f>
        <v>43341</v>
      </c>
      <c r="B771" s="1">
        <f> Toyota!E772</f>
        <v>127.480003</v>
      </c>
      <c r="C771" s="1">
        <f>Volks!E772</f>
        <v>138.440002</v>
      </c>
      <c r="D771" s="1">
        <f>Ford!E772</f>
        <v>9.97</v>
      </c>
      <c r="E771" s="1">
        <f>GM!E772</f>
        <v>37.119999</v>
      </c>
      <c r="F771" s="1">
        <f>Oil!B771</f>
        <v>52.61</v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8">
        <f> Toyota!A773</f>
        <v>43342</v>
      </c>
      <c r="B772" s="1">
        <f> Toyota!E773</f>
        <v>125.260002</v>
      </c>
      <c r="C772" s="1">
        <f>Volks!E773</f>
        <v>139.440002</v>
      </c>
      <c r="D772" s="1">
        <f>Ford!E773</f>
        <v>9.7</v>
      </c>
      <c r="E772" s="1">
        <f>GM!E773</f>
        <v>36.360001</v>
      </c>
      <c r="F772" s="1">
        <f>Oil!B772</f>
        <v>53.83</v>
      </c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8">
        <f> Toyota!A774</f>
        <v>43343</v>
      </c>
      <c r="B773" s="1">
        <f> Toyota!E774</f>
        <v>124.080002</v>
      </c>
      <c r="C773" s="1">
        <f>Volks!E774</f>
        <v>138.740005</v>
      </c>
      <c r="D773" s="1">
        <f>Ford!E774</f>
        <v>9.48</v>
      </c>
      <c r="E773" s="1">
        <f>GM!E774</f>
        <v>36.049999</v>
      </c>
      <c r="F773" s="1">
        <f>Oil!B773</f>
        <v>54.01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8">
        <f> Toyota!A775</f>
        <v>43347</v>
      </c>
      <c r="B774" s="1">
        <f> Toyota!E775</f>
        <v>122.010002</v>
      </c>
      <c r="C774" s="1">
        <f>Volks!E775</f>
        <v>139</v>
      </c>
      <c r="D774" s="1">
        <f>Ford!E775</f>
        <v>9.47</v>
      </c>
      <c r="E774" s="1">
        <f>GM!E775</f>
        <v>35.599998</v>
      </c>
      <c r="F774" s="1">
        <f>Oil!B774</f>
        <v>54.05</v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8">
        <f> Toyota!A776</f>
        <v>43348</v>
      </c>
      <c r="B775" s="1">
        <f> Toyota!E776</f>
        <v>120.470001</v>
      </c>
      <c r="C775" s="1">
        <f>Volks!E776</f>
        <v>140.720001</v>
      </c>
      <c r="D775" s="1">
        <f>Ford!E776</f>
        <v>9.49</v>
      </c>
      <c r="E775" s="1">
        <f>GM!E776</f>
        <v>35.290001</v>
      </c>
      <c r="F775" s="1">
        <f>Oil!B775</f>
        <v>53.99</v>
      </c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8">
        <f> Toyota!A777</f>
        <v>43349</v>
      </c>
      <c r="B776" s="1">
        <f> Toyota!E777</f>
        <v>120.190002</v>
      </c>
      <c r="C776" s="1">
        <f>Volks!E777</f>
        <v>138.820007</v>
      </c>
      <c r="D776" s="1">
        <f>Ford!E777</f>
        <v>9.43</v>
      </c>
      <c r="E776" s="1">
        <f>GM!E777</f>
        <v>34.380001</v>
      </c>
      <c r="F776" s="1">
        <f>Oil!B776</f>
        <v>54.45</v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8">
        <f> Toyota!A778</f>
        <v>43350</v>
      </c>
      <c r="B777" s="1">
        <f> Toyota!E778</f>
        <v>119.300003</v>
      </c>
      <c r="C777" s="1">
        <f>Volks!E778</f>
        <v>137.940002</v>
      </c>
      <c r="D777" s="1">
        <f>Ford!E778</f>
        <v>9.27</v>
      </c>
      <c r="E777" s="1">
        <f>GM!E778</f>
        <v>33.91</v>
      </c>
      <c r="F777" s="1">
        <f>Oil!B777</f>
        <v>53.59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8">
        <f> Toyota!A779</f>
        <v>43353</v>
      </c>
      <c r="B778" s="1">
        <f> Toyota!E779</f>
        <v>119.18</v>
      </c>
      <c r="C778" s="1">
        <f>Volks!E779</f>
        <v>138</v>
      </c>
      <c r="D778" s="1">
        <f>Ford!E779</f>
        <v>9.38</v>
      </c>
      <c r="E778" s="1">
        <f>GM!E779</f>
        <v>33.869999</v>
      </c>
      <c r="F778" s="1">
        <f>Oil!B778</f>
        <v>54.06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8">
        <f> Toyota!A780</f>
        <v>43354</v>
      </c>
      <c r="B779" s="1">
        <f> Toyota!E780</f>
        <v>119.919998</v>
      </c>
      <c r="C779" s="1">
        <f>Volks!E780</f>
        <v>141.460007</v>
      </c>
      <c r="D779" s="1">
        <f>Ford!E780</f>
        <v>9.31</v>
      </c>
      <c r="E779" s="1">
        <f>GM!E780</f>
        <v>33.77</v>
      </c>
      <c r="F779" s="1">
        <f>Oil!B779</f>
        <v>53.97</v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8">
        <f> Toyota!A781</f>
        <v>43355</v>
      </c>
      <c r="B780" s="1">
        <f> Toyota!E781</f>
        <v>119.910004</v>
      </c>
      <c r="C780" s="1">
        <f>Volks!E781</f>
        <v>143.380005</v>
      </c>
      <c r="D780" s="1">
        <f>Ford!E781</f>
        <v>9.34</v>
      </c>
      <c r="E780" s="1">
        <f>GM!E781</f>
        <v>34.060001</v>
      </c>
      <c r="F780" s="1">
        <f>Oil!B780</f>
        <v>53.79</v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8">
        <f> Toyota!A782</f>
        <v>43356</v>
      </c>
      <c r="B781" s="1">
        <f> Toyota!E782</f>
        <v>121.959999</v>
      </c>
      <c r="C781" s="1">
        <f>Volks!E782</f>
        <v>143.160004</v>
      </c>
      <c r="D781" s="1">
        <f>Ford!E782</f>
        <v>9.37</v>
      </c>
      <c r="E781" s="1">
        <f>GM!E782</f>
        <v>34.25</v>
      </c>
      <c r="F781" s="1">
        <f>Oil!B781</f>
        <v>53.4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8">
        <f> Toyota!A783</f>
        <v>43357</v>
      </c>
      <c r="B782" s="1">
        <f> Toyota!E783</f>
        <v>122.279999</v>
      </c>
      <c r="C782" s="1">
        <f>Volks!E783</f>
        <v>142.860001</v>
      </c>
      <c r="D782" s="1">
        <f>Ford!E783</f>
        <v>9.45</v>
      </c>
      <c r="E782" s="1">
        <f>GM!E783</f>
        <v>34.630001</v>
      </c>
      <c r="F782" s="1">
        <f>Oil!B782</f>
        <v>53.36</v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8">
        <f> Toyota!A784</f>
        <v>43360</v>
      </c>
      <c r="B783" s="1">
        <f> Toyota!E784</f>
        <v>122.480003</v>
      </c>
      <c r="C783" s="1">
        <f>Volks!E784</f>
        <v>140.839996</v>
      </c>
      <c r="D783" s="1">
        <f>Ford!E784</f>
        <v>9.55</v>
      </c>
      <c r="E783" s="1">
        <f>GM!E784</f>
        <v>35.02</v>
      </c>
      <c r="F783" s="1">
        <f>Oil!B783</f>
        <v>53.11</v>
      </c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8">
        <f> Toyota!A785</f>
        <v>43361</v>
      </c>
      <c r="B784" s="1">
        <f> Toyota!E785</f>
        <v>125.029999</v>
      </c>
      <c r="C784" s="1">
        <f>Volks!E785</f>
        <v>137.940002</v>
      </c>
      <c r="D784" s="1">
        <f>Ford!E785</f>
        <v>9.58</v>
      </c>
      <c r="E784" s="1">
        <f>GM!E785</f>
        <v>35.099998</v>
      </c>
      <c r="F784" s="1">
        <f>Oil!B784</f>
        <v>53.2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8">
        <f> Toyota!A786</f>
        <v>43362</v>
      </c>
      <c r="B785" s="1">
        <f> Toyota!E786</f>
        <v>125.32</v>
      </c>
      <c r="C785" s="1">
        <f>Volks!E786</f>
        <v>136.199997</v>
      </c>
      <c r="D785" s="1">
        <f>Ford!E786</f>
        <v>9.78</v>
      </c>
      <c r="E785" s="1">
        <f>GM!E786</f>
        <v>35.73</v>
      </c>
      <c r="F785" s="1">
        <f>Oil!B785</f>
        <v>52.93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8">
        <f> Toyota!A787</f>
        <v>43363</v>
      </c>
      <c r="B786" s="1">
        <f> Toyota!E787</f>
        <v>124.949997</v>
      </c>
      <c r="C786" s="1">
        <f>Volks!E787</f>
        <v>136.139999</v>
      </c>
      <c r="D786" s="1">
        <f>Ford!E787</f>
        <v>9.81</v>
      </c>
      <c r="E786" s="1">
        <f>GM!E787</f>
        <v>36.080002</v>
      </c>
      <c r="F786" s="1">
        <f>Oil!B786</f>
        <v>53.86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8">
        <f> Toyota!A788</f>
        <v>43364</v>
      </c>
      <c r="B787" s="1">
        <f> Toyota!E788</f>
        <v>124.720001</v>
      </c>
      <c r="C787" s="1">
        <f>Volks!E788</f>
        <v>136.240005</v>
      </c>
      <c r="D787" s="1">
        <f>Ford!E788</f>
        <v>9.85</v>
      </c>
      <c r="E787" s="1">
        <f>GM!E788</f>
        <v>35.32</v>
      </c>
      <c r="F787" s="1">
        <f>Oil!B787</f>
        <v>53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8">
        <f> Toyota!A789</f>
        <v>43367</v>
      </c>
      <c r="B788" s="1">
        <f> Toyota!E789</f>
        <v>124</v>
      </c>
      <c r="C788" s="1">
        <f>Volks!E789</f>
        <v>136.080002</v>
      </c>
      <c r="D788" s="1">
        <f>Ford!E789</f>
        <v>9.59</v>
      </c>
      <c r="E788" s="1">
        <f>GM!E789</f>
        <v>34.75</v>
      </c>
      <c r="F788" s="1">
        <f>Oil!B788</f>
        <v>52.34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8">
        <f> Toyota!A790</f>
        <v>43368</v>
      </c>
      <c r="B789" s="1">
        <f> Toyota!E790</f>
        <v>124.879997</v>
      </c>
      <c r="C789" s="1">
        <f>Volks!E790</f>
        <v>137.5</v>
      </c>
      <c r="D789" s="1">
        <f>Ford!E790</f>
        <v>9.39</v>
      </c>
      <c r="E789" s="1">
        <f>GM!E790</f>
        <v>33.549999</v>
      </c>
      <c r="F789" s="1">
        <f>Oil!B789</f>
        <v>52.17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8">
        <f> Toyota!A791</f>
        <v>43369</v>
      </c>
      <c r="B790" s="1">
        <f> Toyota!E791</f>
        <v>125.139999</v>
      </c>
      <c r="C790" s="1">
        <f>Volks!E791</f>
        <v>137.380005</v>
      </c>
      <c r="D790" s="1">
        <f>Ford!E791</f>
        <v>9.27</v>
      </c>
      <c r="E790" s="1">
        <f>GM!E791</f>
        <v>33.73</v>
      </c>
      <c r="F790" s="1">
        <f>Oil!B790</f>
        <v>53.01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8">
        <f> Toyota!A792</f>
        <v>43370</v>
      </c>
      <c r="B791" s="1">
        <f> Toyota!E792</f>
        <v>124.610001</v>
      </c>
      <c r="C791" s="1">
        <f>Volks!E792</f>
        <v>138.399994</v>
      </c>
      <c r="D791" s="1">
        <f>Ford!E792</f>
        <v>9.23</v>
      </c>
      <c r="E791" s="1">
        <f>GM!E792</f>
        <v>33.669998</v>
      </c>
      <c r="F791" s="1">
        <f>Oil!B791</f>
        <v>53.83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8">
        <f> Toyota!A793</f>
        <v>43371</v>
      </c>
      <c r="B792" s="1">
        <f> Toyota!E793</f>
        <v>124.349998</v>
      </c>
      <c r="C792" s="1">
        <f>Volks!E793</f>
        <v>140.779999</v>
      </c>
      <c r="D792" s="1">
        <f>Ford!E793</f>
        <v>9.25</v>
      </c>
      <c r="E792" s="1">
        <f>GM!E793</f>
        <v>33.669998</v>
      </c>
      <c r="F792" s="1">
        <f>Oil!B792</f>
        <v>53.54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8">
        <f> Toyota!A794</f>
        <v>43374</v>
      </c>
      <c r="B793" s="1">
        <f> Toyota!E794</f>
        <v>124.82</v>
      </c>
      <c r="C793" s="1">
        <f>Volks!E794</f>
        <v>144</v>
      </c>
      <c r="D793" s="1">
        <f>Ford!E794</f>
        <v>9.32</v>
      </c>
      <c r="E793" s="1">
        <f>GM!E794</f>
        <v>34.200001</v>
      </c>
      <c r="F793" s="1">
        <f>Oil!B793</f>
        <v>53.88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8">
        <f> Toyota!A795</f>
        <v>43375</v>
      </c>
      <c r="B794" s="1">
        <f> Toyota!E795</f>
        <v>125.709999</v>
      </c>
      <c r="C794" s="1">
        <f>Volks!E795</f>
        <v>144.479996</v>
      </c>
      <c r="D794" s="1">
        <f>Ford!E795</f>
        <v>9.2</v>
      </c>
      <c r="E794" s="1">
        <f>GM!E795</f>
        <v>33.299999</v>
      </c>
      <c r="F794" s="1">
        <f>Oil!B794</f>
        <v>52.81</v>
      </c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8">
        <f> Toyota!A796</f>
        <v>43376</v>
      </c>
      <c r="B795" s="1">
        <f> Toyota!E796</f>
        <v>122.699997</v>
      </c>
      <c r="C795" s="1">
        <f>Volks!E796</f>
        <v>148.240005</v>
      </c>
      <c r="D795" s="1">
        <f>Ford!E796</f>
        <v>9.13</v>
      </c>
      <c r="E795" s="1">
        <f>GM!E796</f>
        <v>34</v>
      </c>
      <c r="F795" s="1">
        <f>Oil!B795</f>
        <v>52.63</v>
      </c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8">
        <f> Toyota!A797</f>
        <v>43377</v>
      </c>
      <c r="B796" s="1">
        <f> Toyota!E797</f>
        <v>122.18</v>
      </c>
      <c r="C796" s="1">
        <f>Volks!E797</f>
        <v>151.100006</v>
      </c>
      <c r="D796" s="1">
        <f>Ford!E797</f>
        <v>9.15</v>
      </c>
      <c r="E796" s="1">
        <f>GM!E797</f>
        <v>34.25</v>
      </c>
      <c r="F796" s="1">
        <f>Oil!B796</f>
        <v>53.17</v>
      </c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8">
        <f> Toyota!A798</f>
        <v>43378</v>
      </c>
      <c r="B797" s="1">
        <f> Toyota!E798</f>
        <v>121.5</v>
      </c>
      <c r="C797" s="1">
        <f>Volks!E798</f>
        <v>152.5</v>
      </c>
      <c r="D797" s="1">
        <f>Ford!E798</f>
        <v>9.12</v>
      </c>
      <c r="E797" s="1">
        <f>GM!E798</f>
        <v>34.119999</v>
      </c>
      <c r="F797" s="1">
        <f>Oil!B797</f>
        <v>53.78</v>
      </c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8">
        <f> Toyota!A799</f>
        <v>43381</v>
      </c>
      <c r="B798" s="1">
        <f> Toyota!E799</f>
        <v>121.720001</v>
      </c>
      <c r="C798" s="1">
        <f>Volks!E799</f>
        <v>154.380005</v>
      </c>
      <c r="D798" s="1">
        <f>Ford!E799</f>
        <v>9.26</v>
      </c>
      <c r="E798" s="1">
        <f>GM!E799</f>
        <v>34.25</v>
      </c>
      <c r="F798" s="1">
        <f>Oil!B798</f>
        <v>52.75</v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8">
        <f> Toyota!A800</f>
        <v>43382</v>
      </c>
      <c r="B799" s="1">
        <f> Toyota!E800</f>
        <v>119.919998</v>
      </c>
      <c r="C799" s="1">
        <f>Volks!E800</f>
        <v>152.940002</v>
      </c>
      <c r="D799" s="1">
        <f>Ford!E800</f>
        <v>8.95</v>
      </c>
      <c r="E799" s="1">
        <f>GM!E800</f>
        <v>32.650002</v>
      </c>
      <c r="F799" s="1">
        <f>Oil!B799</f>
        <v>53.18</v>
      </c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8">
        <f> Toyota!A801</f>
        <v>43383</v>
      </c>
      <c r="B800" s="1">
        <f> Toyota!E801</f>
        <v>117.779999</v>
      </c>
      <c r="C800" s="1">
        <f>Volks!E801</f>
        <v>150.479996</v>
      </c>
      <c r="D800" s="1">
        <f>Ford!E801</f>
        <v>8.82</v>
      </c>
      <c r="E800" s="1">
        <f>GM!E801</f>
        <v>32.599998</v>
      </c>
      <c r="F800" s="1">
        <f>Oil!B800</f>
        <v>52.75</v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8">
        <f> Toyota!A802</f>
        <v>43384</v>
      </c>
      <c r="B801" s="1">
        <f> Toyota!E802</f>
        <v>116.75</v>
      </c>
      <c r="C801" s="1">
        <f>Volks!E802</f>
        <v>151.300003</v>
      </c>
      <c r="D801" s="1">
        <f>Ford!E802</f>
        <v>8.81</v>
      </c>
      <c r="E801" s="1">
        <f>GM!E802</f>
        <v>32.310001</v>
      </c>
      <c r="F801" s="1">
        <f>Oil!B801</f>
        <v>52.42</v>
      </c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8">
        <f> Toyota!A803</f>
        <v>43385</v>
      </c>
      <c r="B802" s="1">
        <f> Toyota!E803</f>
        <v>116.760002</v>
      </c>
      <c r="C802" s="1">
        <f>Volks!E803</f>
        <v>153.860001</v>
      </c>
      <c r="D802" s="1">
        <f>Ford!E803</f>
        <v>8.64</v>
      </c>
      <c r="E802" s="1">
        <f>GM!E803</f>
        <v>31.790001</v>
      </c>
      <c r="F802" s="1">
        <f>Oil!B802</f>
        <v>51.37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8">
        <f> Toyota!A804</f>
        <v>43388</v>
      </c>
      <c r="B803" s="1">
        <f> Toyota!E804</f>
        <v>115.629997</v>
      </c>
      <c r="C803" s="1">
        <f>Volks!E804</f>
        <v>151.600006</v>
      </c>
      <c r="D803" s="1">
        <f>Ford!E804</f>
        <v>8.81</v>
      </c>
      <c r="E803" s="1">
        <f>GM!E804</f>
        <v>32.119999</v>
      </c>
      <c r="F803" s="1">
        <f>Oil!B803</f>
        <v>51.08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8">
        <f> Toyota!A805</f>
        <v>43389</v>
      </c>
      <c r="B804" s="1">
        <f> Toyota!E805</f>
        <v>118.040001</v>
      </c>
      <c r="C804" s="1">
        <f>Volks!E805</f>
        <v>152.5</v>
      </c>
      <c r="D804" s="1">
        <f>Ford!E805</f>
        <v>8.8</v>
      </c>
      <c r="E804" s="1">
        <f>GM!E805</f>
        <v>32.34</v>
      </c>
      <c r="F804" s="1">
        <f>Oil!B804</f>
        <v>52.48</v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8">
        <f> Toyota!A806</f>
        <v>43390</v>
      </c>
      <c r="B805" s="1">
        <f> Toyota!E806</f>
        <v>117.730003</v>
      </c>
      <c r="C805" s="1">
        <f>Volks!E806</f>
        <v>152.940002</v>
      </c>
      <c r="D805" s="1">
        <f>Ford!E806</f>
        <v>8.76</v>
      </c>
      <c r="E805" s="1">
        <f>GM!E806</f>
        <v>31.93</v>
      </c>
      <c r="F805" s="1">
        <f>Oil!B805</f>
        <v>52.52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8">
        <f> Toyota!A807</f>
        <v>43391</v>
      </c>
      <c r="B806" s="1">
        <f> Toyota!E807</f>
        <v>116.669998</v>
      </c>
      <c r="C806" s="1">
        <f>Volks!E807</f>
        <v>152.080002</v>
      </c>
      <c r="D806" s="1">
        <f>Ford!E807</f>
        <v>8.51</v>
      </c>
      <c r="E806" s="1">
        <f>GM!E807</f>
        <v>31.08</v>
      </c>
      <c r="F806" s="1">
        <f>Oil!B806</f>
        <v>52.45</v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8">
        <f> Toyota!A808</f>
        <v>43392</v>
      </c>
      <c r="B807" s="1">
        <f> Toyota!E808</f>
        <v>116.32</v>
      </c>
      <c r="C807" s="1">
        <f>Volks!E808</f>
        <v>149.300003</v>
      </c>
      <c r="D807" s="1">
        <f>Ford!E808</f>
        <v>8.5</v>
      </c>
      <c r="E807" s="1">
        <f>GM!E808</f>
        <v>31.200001</v>
      </c>
      <c r="F807" s="1">
        <f>Oil!B807</f>
        <v>52.37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8">
        <f> Toyota!A809</f>
        <v>43395</v>
      </c>
      <c r="B808" s="1">
        <f> Toyota!E809</f>
        <v>117.099998</v>
      </c>
      <c r="C808" s="1">
        <f>Volks!E809</f>
        <v>147</v>
      </c>
      <c r="D808" s="1">
        <f>Ford!E809</f>
        <v>8.41</v>
      </c>
      <c r="E808" s="1">
        <f>GM!E809</f>
        <v>31.34</v>
      </c>
      <c r="F808" s="1">
        <f>Oil!B808</f>
        <v>53.01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8">
        <f> Toyota!A810</f>
        <v>43396</v>
      </c>
      <c r="B809" s="1">
        <f> Toyota!E810</f>
        <v>117.970001</v>
      </c>
      <c r="C809" s="1">
        <f>Volks!E810</f>
        <v>146.539993</v>
      </c>
      <c r="D809" s="1">
        <f>Ford!E810</f>
        <v>8.59</v>
      </c>
      <c r="E809" s="1">
        <f>GM!E810</f>
        <v>32.119999</v>
      </c>
      <c r="F809" s="1">
        <f>Oil!B809</f>
        <v>52.25</v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8">
        <f> Toyota!A811</f>
        <v>43397</v>
      </c>
      <c r="B810" s="1">
        <f> Toyota!E811</f>
        <v>114.57</v>
      </c>
      <c r="C810" s="1">
        <f>Volks!E811</f>
        <v>143.539993</v>
      </c>
      <c r="D810" s="1">
        <f>Ford!E811</f>
        <v>8.18</v>
      </c>
      <c r="E810" s="1">
        <f>GM!E811</f>
        <v>30.559999</v>
      </c>
      <c r="F810" s="1">
        <f>Oil!B810</f>
        <v>50.82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8">
        <f> Toyota!A812</f>
        <v>43398</v>
      </c>
      <c r="B811" s="1">
        <f> Toyota!E812</f>
        <v>116.660004</v>
      </c>
      <c r="C811" s="1">
        <f>Volks!E812</f>
        <v>140.479996</v>
      </c>
      <c r="D811" s="1">
        <f>Ford!E812</f>
        <v>8.99</v>
      </c>
      <c r="E811" s="1">
        <f>GM!E812</f>
        <v>32</v>
      </c>
      <c r="F811" s="1">
        <f>Oil!B811</f>
        <v>51.96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8">
        <f> Toyota!A813</f>
        <v>43399</v>
      </c>
      <c r="B812" s="1">
        <f> Toyota!E813</f>
        <v>117.300003</v>
      </c>
      <c r="C812" s="1">
        <f>Volks!E813</f>
        <v>140.160004</v>
      </c>
      <c r="D812" s="1">
        <f>Ford!E813</f>
        <v>8.98</v>
      </c>
      <c r="E812" s="1">
        <f>GM!E813</f>
        <v>32.650002</v>
      </c>
      <c r="F812" s="1">
        <f>Oil!B812</f>
        <v>53.99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8">
        <f> Toyota!A814</f>
        <v>43402</v>
      </c>
      <c r="B813" s="1">
        <f> Toyota!E814</f>
        <v>115.309998</v>
      </c>
      <c r="C813" s="1">
        <f>Volks!E814</f>
        <v>144.419998</v>
      </c>
      <c r="D813" s="1">
        <f>Ford!E814</f>
        <v>9.28</v>
      </c>
      <c r="E813" s="1">
        <f>GM!E814</f>
        <v>33.130001</v>
      </c>
      <c r="F813" s="1">
        <f>Oil!B813</f>
        <v>53.76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8">
        <f> Toyota!A815</f>
        <v>43403</v>
      </c>
      <c r="B814" s="1">
        <f> Toyota!E815</f>
        <v>116.239998</v>
      </c>
      <c r="C814" s="1">
        <f>Volks!E815</f>
        <v>147.419998</v>
      </c>
      <c r="D814" s="1">
        <f>Ford!E815</f>
        <v>9.46</v>
      </c>
      <c r="E814" s="1">
        <f>GM!E815</f>
        <v>33.540001</v>
      </c>
      <c r="F814" s="1">
        <f>Oil!B814</f>
        <v>53.26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8">
        <f> Toyota!A816</f>
        <v>43404</v>
      </c>
      <c r="B815" s="1">
        <f> Toyota!E816</f>
        <v>117.050003</v>
      </c>
      <c r="C815" s="1">
        <f>Volks!E816</f>
        <v>147.100006</v>
      </c>
      <c r="D815" s="1">
        <f>Ford!E816</f>
        <v>9.55</v>
      </c>
      <c r="E815" s="1">
        <f>GM!E816</f>
        <v>36.59</v>
      </c>
      <c r="F815" s="1">
        <f>Oil!B815</f>
        <v>52.33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8">
        <f> Toyota!A817</f>
        <v>43405</v>
      </c>
      <c r="B816" s="1">
        <f> Toyota!E817</f>
        <v>117.699997</v>
      </c>
      <c r="C816" s="1">
        <f>Volks!E817</f>
        <v>145.580002</v>
      </c>
      <c r="D816" s="1">
        <f>Ford!E817</f>
        <v>9.29</v>
      </c>
      <c r="E816" s="1">
        <f>GM!E817</f>
        <v>36.470001</v>
      </c>
      <c r="F816" s="1">
        <f>Oil!B816</f>
        <v>54.03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8">
        <f> Toyota!A818</f>
        <v>43406</v>
      </c>
      <c r="B817" s="1">
        <f> Toyota!E818</f>
        <v>115.459999</v>
      </c>
      <c r="C817" s="1">
        <f>Volks!E818</f>
        <v>143.979996</v>
      </c>
      <c r="D817" s="1">
        <f>Ford!E818</f>
        <v>9.38</v>
      </c>
      <c r="E817" s="1">
        <f>GM!E818</f>
        <v>36.029999</v>
      </c>
      <c r="F817" s="1">
        <f>Oil!B817</f>
        <v>53.72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8">
        <f> Toyota!A819</f>
        <v>43409</v>
      </c>
      <c r="B818" s="1">
        <f> Toyota!E819</f>
        <v>115.410004</v>
      </c>
      <c r="C818" s="1">
        <f>Volks!E819</f>
        <v>142.339996</v>
      </c>
      <c r="D818" s="1">
        <f>Ford!E819</f>
        <v>9.53</v>
      </c>
      <c r="E818" s="1">
        <f>GM!E819</f>
        <v>36.25</v>
      </c>
      <c r="F818" s="1">
        <f>Oil!B818</f>
        <v>53.77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8">
        <f> Toyota!A820</f>
        <v>43410</v>
      </c>
      <c r="B819" s="1">
        <f> Toyota!E820</f>
        <v>117.580002</v>
      </c>
      <c r="C819" s="1">
        <f>Volks!E820</f>
        <v>139.699997</v>
      </c>
      <c r="D819" s="1">
        <f>Ford!E820</f>
        <v>9.54</v>
      </c>
      <c r="E819" s="1">
        <f>GM!E820</f>
        <v>36.459999</v>
      </c>
      <c r="F819" s="1">
        <f>Oil!B819</f>
        <v>54.06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8">
        <f> Toyota!A821</f>
        <v>43411</v>
      </c>
      <c r="B820" s="1">
        <f> Toyota!E821</f>
        <v>119.309998</v>
      </c>
      <c r="C820" s="1">
        <f>Volks!E821</f>
        <v>133.699997</v>
      </c>
      <c r="D820" s="1">
        <f>Ford!E821</f>
        <v>9.6</v>
      </c>
      <c r="E820" s="1">
        <f>GM!E821</f>
        <v>36.880001</v>
      </c>
      <c r="F820" s="1">
        <f>Oil!B820</f>
        <v>53.9</v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8">
        <f> Toyota!A822</f>
        <v>43412</v>
      </c>
      <c r="B821" s="1">
        <f> Toyota!E822</f>
        <v>117.290001</v>
      </c>
      <c r="C821" s="1">
        <f>Volks!E822</f>
        <v>137</v>
      </c>
      <c r="D821" s="1">
        <f>Ford!E822</f>
        <v>9.46</v>
      </c>
      <c r="E821" s="1">
        <f>GM!E822</f>
        <v>36.57</v>
      </c>
      <c r="F821" s="1">
        <f>Oil!B821</f>
        <v>53.19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8">
        <f> Toyota!A823</f>
        <v>43413</v>
      </c>
      <c r="B822" s="1">
        <f> Toyota!E823</f>
        <v>117.239998</v>
      </c>
      <c r="C822" s="1">
        <f>Volks!E823</f>
        <v>136.880005</v>
      </c>
      <c r="D822" s="1">
        <f>Ford!E823</f>
        <v>9.38</v>
      </c>
      <c r="E822" s="1">
        <f>GM!E823</f>
        <v>35.700001</v>
      </c>
      <c r="F822" s="1">
        <f>Oil!B822</f>
        <v>53.02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8">
        <f> Toyota!A824</f>
        <v>43416</v>
      </c>
      <c r="B823" s="1">
        <f> Toyota!E824</f>
        <v>115.57</v>
      </c>
      <c r="C823" s="1">
        <f>Volks!E824</f>
        <v>142.419998</v>
      </c>
      <c r="D823" s="1">
        <f>Ford!E824</f>
        <v>9.49</v>
      </c>
      <c r="E823" s="1">
        <f>GM!E824</f>
        <v>35.689999</v>
      </c>
      <c r="F823" s="1">
        <f>Oil!B823</f>
        <v>52.95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8">
        <f> Toyota!A825</f>
        <v>43417</v>
      </c>
      <c r="B824" s="1">
        <f> Toyota!E825</f>
        <v>115.110001</v>
      </c>
      <c r="C824" s="1">
        <f>Volks!E825</f>
        <v>146.740005</v>
      </c>
      <c r="D824" s="1">
        <f>Ford!E825</f>
        <v>9.54</v>
      </c>
      <c r="E824" s="1">
        <f>GM!E825</f>
        <v>35.93</v>
      </c>
      <c r="F824" s="1">
        <f>Oil!B824</f>
        <v>52.49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8">
        <f> Toyota!A826</f>
        <v>43418</v>
      </c>
      <c r="B825" s="1">
        <f> Toyota!E826</f>
        <v>116.879997</v>
      </c>
      <c r="C825" s="1">
        <f>Volks!E826</f>
        <v>148.759995</v>
      </c>
      <c r="D825" s="1">
        <f>Ford!E826</f>
        <v>9.54</v>
      </c>
      <c r="E825" s="1">
        <f>GM!E826</f>
        <v>35.23</v>
      </c>
      <c r="F825" s="1">
        <f>Oil!B825</f>
        <v>52.23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8">
        <f> Toyota!A827</f>
        <v>43419</v>
      </c>
      <c r="B826" s="1">
        <f> Toyota!E827</f>
        <v>117</v>
      </c>
      <c r="C826" s="1">
        <f>Volks!E827</f>
        <v>151.539993</v>
      </c>
      <c r="D826" s="1">
        <f>Ford!E827</f>
        <v>9.31</v>
      </c>
      <c r="E826" s="1">
        <f>GM!E827</f>
        <v>35.549999</v>
      </c>
      <c r="F826" s="1">
        <f>Oil!B826</f>
        <v>52.12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8">
        <f> Toyota!A828</f>
        <v>43420</v>
      </c>
      <c r="B827" s="1">
        <f> Toyota!E828</f>
        <v>116.959999</v>
      </c>
      <c r="C827" s="1">
        <f>Volks!E828</f>
        <v>154.360001</v>
      </c>
      <c r="D827" s="1">
        <f>Ford!E828</f>
        <v>9.05</v>
      </c>
      <c r="E827" s="1">
        <f>GM!E828</f>
        <v>35.75</v>
      </c>
      <c r="F827" s="1">
        <f>Oil!B827</f>
        <v>51.9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8">
        <f> Toyota!A829</f>
        <v>43423</v>
      </c>
      <c r="B828" s="1">
        <f> Toyota!E829</f>
        <v>117.139999</v>
      </c>
      <c r="C828" s="1">
        <f>Volks!E829</f>
        <v>155.440002</v>
      </c>
      <c r="D828" s="1">
        <f>Ford!E829</f>
        <v>9.25</v>
      </c>
      <c r="E828" s="1">
        <f>GM!E829</f>
        <v>35.68</v>
      </c>
      <c r="F828" s="1">
        <f>Oil!B828</f>
        <v>50.9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8">
        <f> Toyota!A830</f>
        <v>43424</v>
      </c>
      <c r="B829" s="1">
        <f> Toyota!E830</f>
        <v>117.290001</v>
      </c>
      <c r="C829" s="1">
        <f>Volks!E830</f>
        <v>156.139999</v>
      </c>
      <c r="D829" s="1">
        <f>Ford!E830</f>
        <v>9.06</v>
      </c>
      <c r="E829" s="1">
        <f>GM!E830</f>
        <v>35.09</v>
      </c>
      <c r="F829" s="1">
        <f>Oil!B829</f>
        <v>51.04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8">
        <f> Toyota!A831</f>
        <v>43425</v>
      </c>
      <c r="B830" s="1">
        <f> Toyota!E831</f>
        <v>119.25</v>
      </c>
      <c r="C830" s="1">
        <f>Volks!E831</f>
        <v>154.960007</v>
      </c>
      <c r="D830" s="1">
        <f>Ford!E831</f>
        <v>9.11</v>
      </c>
      <c r="E830" s="1">
        <f>GM!E831</f>
        <v>35.549999</v>
      </c>
      <c r="F830" s="1">
        <f>Oil!B830</f>
        <v>52.98</v>
      </c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8">
        <f> Toyota!A832</f>
        <v>43427</v>
      </c>
      <c r="B831" s="1">
        <f> Toyota!E832</f>
        <v>119.709999</v>
      </c>
      <c r="C831" s="1">
        <f>Volks!E832</f>
        <v>151.300003</v>
      </c>
      <c r="D831" s="1">
        <f>Ford!E832</f>
        <v>9.13</v>
      </c>
      <c r="E831" s="1">
        <f>GM!E832</f>
        <v>35.93</v>
      </c>
      <c r="F831" s="1">
        <f>Oil!B831</f>
        <v>52.83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8">
        <f> Toyota!A833</f>
        <v>43430</v>
      </c>
      <c r="B832" s="1">
        <f> Toyota!E833</f>
        <v>121.269997</v>
      </c>
      <c r="C832" s="1">
        <f>Volks!E833</f>
        <v>146.059998</v>
      </c>
      <c r="D832" s="1">
        <f>Ford!E833</f>
        <v>9.4</v>
      </c>
      <c r="E832" s="1">
        <f>GM!E833</f>
        <v>37.650002</v>
      </c>
      <c r="F832" s="1">
        <f>Oil!B832</f>
        <v>51.5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8">
        <f> Toyota!A834</f>
        <v>43431</v>
      </c>
      <c r="B833" s="1">
        <f> Toyota!E834</f>
        <v>121</v>
      </c>
      <c r="C833" s="1">
        <f>Volks!E834</f>
        <v>145.839996</v>
      </c>
      <c r="D833" s="1">
        <f>Ford!E834</f>
        <v>9.28</v>
      </c>
      <c r="E833" s="1">
        <f>GM!E834</f>
        <v>36.689999</v>
      </c>
      <c r="F833" s="1">
        <f>Oil!B833</f>
        <v>50.84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8">
        <f> Toyota!A835</f>
        <v>43432</v>
      </c>
      <c r="B834" s="1">
        <f> Toyota!E835</f>
        <v>121.580002</v>
      </c>
      <c r="C834" s="1">
        <f>Volks!E835</f>
        <v>147.960007</v>
      </c>
      <c r="D834" s="1">
        <f>Ford!E835</f>
        <v>9.41</v>
      </c>
      <c r="E834" s="1">
        <f>GM!E835</f>
        <v>36.950001</v>
      </c>
      <c r="F834" s="1">
        <f>Oil!B834</f>
        <v>49.77</v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8">
        <f> Toyota!A836</f>
        <v>43433</v>
      </c>
      <c r="B835" s="1">
        <f> Toyota!E836</f>
        <v>121.779999</v>
      </c>
      <c r="C835" s="1">
        <f>Volks!E836</f>
        <v>149.300003</v>
      </c>
      <c r="D835" s="1">
        <f>Ford!E836</f>
        <v>9.37</v>
      </c>
      <c r="E835" s="1">
        <f>GM!E836</f>
        <v>36.759998</v>
      </c>
      <c r="F835" s="1">
        <f>Oil!B835</f>
        <v>50.93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8">
        <f> Toyota!A837</f>
        <v>43434</v>
      </c>
      <c r="B836" s="1">
        <f> Toyota!E837</f>
        <v>121.480003</v>
      </c>
      <c r="C836" s="1">
        <f>Volks!E837</f>
        <v>147.639999</v>
      </c>
      <c r="D836" s="1">
        <f>Ford!E837</f>
        <v>9.41</v>
      </c>
      <c r="E836" s="1">
        <f>GM!E837</f>
        <v>37.950001</v>
      </c>
      <c r="F836" s="1">
        <f>Oil!B836</f>
        <v>51.79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8">
        <f> Toyota!A838</f>
        <v>43437</v>
      </c>
      <c r="B837" s="1">
        <f> Toyota!E838</f>
        <v>123.510002</v>
      </c>
      <c r="C837" s="1">
        <f>Volks!E838</f>
        <v>143.919998</v>
      </c>
      <c r="D837" s="1">
        <f>Ford!E838</f>
        <v>9.6</v>
      </c>
      <c r="E837" s="1">
        <f>GM!E838</f>
        <v>38.450001</v>
      </c>
      <c r="F837" s="1">
        <f>Oil!B837</f>
        <v>51.68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8">
        <f> Toyota!A839</f>
        <v>43438</v>
      </c>
      <c r="B838" s="1">
        <f> Toyota!E839</f>
        <v>120.879997</v>
      </c>
      <c r="C838" s="1">
        <f>Volks!E839</f>
        <v>146.720001</v>
      </c>
      <c r="D838" s="1">
        <f>Ford!E839</f>
        <v>9.18</v>
      </c>
      <c r="E838" s="1">
        <f>GM!E839</f>
        <v>36.52</v>
      </c>
      <c r="F838" s="1">
        <f>Oil!B838</f>
        <v>51.06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8">
        <f> Toyota!A840</f>
        <v>43440</v>
      </c>
      <c r="B839" s="1">
        <f> Toyota!E840</f>
        <v>121.830002</v>
      </c>
      <c r="C839" s="1">
        <f>Volks!E840</f>
        <v>145.759995</v>
      </c>
      <c r="D839" s="1">
        <f>Ford!E840</f>
        <v>9.02</v>
      </c>
      <c r="E839" s="1">
        <f>GM!E840</f>
        <v>35.700001</v>
      </c>
      <c r="F839" s="1">
        <f>Oil!B839</f>
        <v>49.44</v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8">
        <f> Toyota!A841</f>
        <v>43441</v>
      </c>
      <c r="B840" s="1">
        <f> Toyota!E841</f>
        <v>119.970001</v>
      </c>
      <c r="C840" s="1">
        <f>Volks!E841</f>
        <v>152.360001</v>
      </c>
      <c r="D840" s="1">
        <f>Ford!E841</f>
        <v>8.82</v>
      </c>
      <c r="E840" s="1">
        <f>GM!E841</f>
        <v>34.689999</v>
      </c>
      <c r="F840" s="1">
        <f>Oil!B840</f>
        <v>45.23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8">
        <f> Toyota!A842</f>
        <v>43444</v>
      </c>
      <c r="B841" s="1">
        <f> Toyota!E842</f>
        <v>120.940002</v>
      </c>
      <c r="C841" s="1">
        <f>Volks!E842</f>
        <v>151.919998</v>
      </c>
      <c r="D841" s="1">
        <f>Ford!E842</f>
        <v>8.52</v>
      </c>
      <c r="E841" s="1">
        <f>GM!E842</f>
        <v>34.419998</v>
      </c>
      <c r="F841" s="1">
        <f>Oil!B841</f>
        <v>47.08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8">
        <f> Toyota!A843</f>
        <v>43445</v>
      </c>
      <c r="B842" s="1">
        <f> Toyota!E843</f>
        <v>120.410004</v>
      </c>
      <c r="C842" s="1">
        <f>Volks!E843</f>
        <v>150.979996</v>
      </c>
      <c r="D842" s="1">
        <f>Ford!E843</f>
        <v>8.54</v>
      </c>
      <c r="E842" s="1">
        <f>GM!E843</f>
        <v>34.689999</v>
      </c>
      <c r="F842" s="1">
        <f>Oil!B842</f>
        <v>46.06</v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8">
        <f> Toyota!A844</f>
        <v>43446</v>
      </c>
      <c r="B843" s="1">
        <f> Toyota!E844</f>
        <v>121.889999</v>
      </c>
      <c r="C843" s="1">
        <f>Volks!E844</f>
        <v>154.179993</v>
      </c>
      <c r="D843" s="1">
        <f>Ford!E844</f>
        <v>8.64</v>
      </c>
      <c r="E843" s="1">
        <f>GM!E844</f>
        <v>35.68</v>
      </c>
      <c r="F843" s="1">
        <f>Oil!B843</f>
        <v>47.98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8">
        <f> Toyota!A845</f>
        <v>43447</v>
      </c>
      <c r="B844" s="1">
        <f> Toyota!E845</f>
        <v>120.779999</v>
      </c>
      <c r="C844" s="1">
        <f>Volks!E845</f>
        <v>148</v>
      </c>
      <c r="D844" s="1">
        <f>Ford!E845</f>
        <v>8.5</v>
      </c>
      <c r="E844" s="1">
        <f>GM!E845</f>
        <v>35.110001</v>
      </c>
      <c r="F844" s="1">
        <f>Oil!B844</f>
        <v>47.96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8">
        <f> Toyota!A846</f>
        <v>43448</v>
      </c>
      <c r="B845" s="1">
        <f> Toyota!E846</f>
        <v>120.099998</v>
      </c>
      <c r="C845" s="1">
        <f>Volks!E846</f>
        <v>149.020004</v>
      </c>
      <c r="D845" s="1">
        <f>Ford!E846</f>
        <v>8.52</v>
      </c>
      <c r="E845" s="1">
        <f>GM!E846</f>
        <v>35.099998</v>
      </c>
      <c r="F845" s="1">
        <f>Oil!B845</f>
        <v>48.03</v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8">
        <f> Toyota!A847</f>
        <v>43451</v>
      </c>
      <c r="B846" s="1">
        <f> Toyota!E847</f>
        <v>119.550003</v>
      </c>
      <c r="C846" s="1">
        <f>Volks!E847</f>
        <v>150.059998</v>
      </c>
      <c r="D846" s="1">
        <f>Ford!E847</f>
        <v>8.5</v>
      </c>
      <c r="E846" s="1">
        <f>GM!E847</f>
        <v>34.66</v>
      </c>
      <c r="F846" s="1">
        <f>Oil!B846</f>
        <v>47.49</v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8">
        <f> Toyota!A848</f>
        <v>43452</v>
      </c>
      <c r="B847" s="1">
        <f> Toyota!E848</f>
        <v>120.010002</v>
      </c>
      <c r="C847" s="1">
        <f>Volks!E848</f>
        <v>148.899994</v>
      </c>
      <c r="D847" s="1">
        <f>Ford!E848</f>
        <v>8.47</v>
      </c>
      <c r="E847" s="1">
        <f>GM!E848</f>
        <v>34.900002</v>
      </c>
      <c r="F847" s="1">
        <f>Oil!B847</f>
        <v>45.69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8">
        <f> Toyota!A849</f>
        <v>43453</v>
      </c>
      <c r="B848" s="1">
        <f> Toyota!E849</f>
        <v>119.379997</v>
      </c>
      <c r="C848" s="1">
        <f>Volks!E849</f>
        <v>153.179993</v>
      </c>
      <c r="D848" s="1">
        <f>Ford!E849</f>
        <v>8.32</v>
      </c>
      <c r="E848" s="1">
        <f>GM!E849</f>
        <v>34.93</v>
      </c>
      <c r="F848" s="1">
        <f>Oil!B848</f>
        <v>45.42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8">
        <f> Toyota!A850</f>
        <v>43454</v>
      </c>
      <c r="B849" s="1">
        <f> Toyota!E850</f>
        <v>118.449997</v>
      </c>
      <c r="C849" s="1">
        <f>Volks!E850</f>
        <v>148.539993</v>
      </c>
      <c r="D849" s="1">
        <f>Ford!E850</f>
        <v>8.26</v>
      </c>
      <c r="E849" s="1">
        <f>GM!E850</f>
        <v>34.27</v>
      </c>
      <c r="F849" s="1">
        <f>Oil!B849</f>
        <v>45.57</v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8">
        <f> Toyota!A851</f>
        <v>43455</v>
      </c>
      <c r="B850" s="1">
        <f> Toyota!E851</f>
        <v>113.959999</v>
      </c>
      <c r="C850" s="1">
        <f>Volks!E851</f>
        <v>147.600006</v>
      </c>
      <c r="D850" s="1">
        <f>Ford!E851</f>
        <v>8.05</v>
      </c>
      <c r="E850" s="1">
        <f>GM!E851</f>
        <v>32.98</v>
      </c>
      <c r="F850" s="1">
        <f>Oil!B850</f>
        <v>45.81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8">
        <f> Toyota!A852</f>
        <v>43458</v>
      </c>
      <c r="B851" s="1">
        <f> Toyota!E852</f>
        <v>111.809998</v>
      </c>
      <c r="C851" s="1">
        <f>Volks!E852</f>
        <v>143</v>
      </c>
      <c r="D851" s="1">
        <f>Ford!E852</f>
        <v>7.63</v>
      </c>
      <c r="E851" s="1">
        <f>GM!E852</f>
        <v>32.369999</v>
      </c>
      <c r="F851" s="1">
        <f>Oil!B851</f>
        <v>43.32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8">
        <f> Toyota!A853</f>
        <v>43460</v>
      </c>
      <c r="B852" s="1">
        <f> Toyota!E853</f>
        <v>113.720001</v>
      </c>
      <c r="C852" s="1">
        <f>Volks!E853</f>
        <v>143.479996</v>
      </c>
      <c r="D852" s="1">
        <f>Ford!E853</f>
        <v>7.85</v>
      </c>
      <c r="E852" s="1">
        <f>GM!E853</f>
        <v>33.52</v>
      </c>
      <c r="F852" s="1">
        <f>Oil!B852</f>
        <v>43.41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8">
        <f> Toyota!A854</f>
        <v>43461</v>
      </c>
      <c r="B853" s="1">
        <f> Toyota!E854</f>
        <v>115.480003</v>
      </c>
      <c r="C853" s="1">
        <f>Volks!E854</f>
        <v>140.979996</v>
      </c>
      <c r="D853" s="1">
        <f>Ford!E854</f>
        <v>7.85</v>
      </c>
      <c r="E853" s="1">
        <f>GM!E854</f>
        <v>33.959999</v>
      </c>
      <c r="F853" s="1">
        <f>Oil!B853</f>
        <v>44.66</v>
      </c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8">
        <f> Toyota!A855</f>
        <v>43462</v>
      </c>
      <c r="B854" s="1">
        <f> Toyota!E855</f>
        <v>116.339996</v>
      </c>
      <c r="C854" s="1">
        <f>Volks!E855</f>
        <v>146.100006</v>
      </c>
      <c r="D854" s="1">
        <f>Ford!E855</f>
        <v>7.81</v>
      </c>
      <c r="E854" s="1">
        <f>GM!E855</f>
        <v>33.919998</v>
      </c>
      <c r="F854" s="1">
        <f>Oil!B854</f>
        <v>45.27</v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8">
        <f> Toyota!A856</f>
        <v>43465</v>
      </c>
      <c r="B855" s="1">
        <f> Toyota!E856</f>
        <v>116.080002</v>
      </c>
      <c r="C855" s="1">
        <f>Volks!E856</f>
        <v>150.139999</v>
      </c>
      <c r="D855" s="1">
        <f>Ford!E856</f>
        <v>7.65</v>
      </c>
      <c r="E855" s="1">
        <f>GM!E856</f>
        <v>33.450001</v>
      </c>
      <c r="F855" s="1">
        <f>Oil!B855</f>
        <v>44.98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8">
        <f> Toyota!A857</f>
        <v>43467</v>
      </c>
      <c r="B856" s="1">
        <f> Toyota!E857</f>
        <v>116.279999</v>
      </c>
      <c r="C856" s="1">
        <f>Volks!E857</f>
        <v>149.699997</v>
      </c>
      <c r="D856" s="1">
        <f>Ford!E857</f>
        <v>7.9</v>
      </c>
      <c r="E856" s="1">
        <f>GM!E857</f>
        <v>33.639999</v>
      </c>
      <c r="F856" s="1">
        <f>Oil!B856</f>
        <v>44.89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8">
        <f> Toyota!A858</f>
        <v>43468</v>
      </c>
      <c r="B857" s="1">
        <f> Toyota!E858</f>
        <v>114.650002</v>
      </c>
      <c r="C857" s="1">
        <f>Volks!E858</f>
        <v>147.720001</v>
      </c>
      <c r="D857" s="1">
        <f>Ford!E858</f>
        <v>7.78</v>
      </c>
      <c r="E857" s="1">
        <f>GM!E858</f>
        <v>32.25</v>
      </c>
      <c r="F857" s="1">
        <f>Oil!B857</f>
        <v>44.07</v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8">
        <f> Toyota!A859</f>
        <v>43469</v>
      </c>
      <c r="B858" s="1">
        <f> Toyota!E859</f>
        <v>119.730003</v>
      </c>
      <c r="C858" s="1">
        <f>Volks!E859</f>
        <v>146.479996</v>
      </c>
      <c r="D858" s="1">
        <f>Ford!E859</f>
        <v>8.08</v>
      </c>
      <c r="E858" s="1">
        <f>GM!E859</f>
        <v>33.330002</v>
      </c>
      <c r="F858" s="1">
        <f>Oil!B858</f>
        <v>44.66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8">
        <f> Toyota!A860</f>
        <v>43472</v>
      </c>
      <c r="B859" s="1">
        <f> Toyota!E860</f>
        <v>121.279999</v>
      </c>
      <c r="C859" s="1">
        <f>Volks!E860</f>
        <v>146.279999</v>
      </c>
      <c r="D859" s="1">
        <f>Ford!E860</f>
        <v>8.29</v>
      </c>
      <c r="E859" s="1">
        <f>GM!E860</f>
        <v>34.360001</v>
      </c>
      <c r="F859" s="1">
        <f>Oil!B859</f>
        <v>45.34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8">
        <f> Toyota!A861</f>
        <v>43473</v>
      </c>
      <c r="B860" s="1">
        <f> Toyota!E861</f>
        <v>122.309998</v>
      </c>
      <c r="C860" s="1">
        <f>Volks!E861</f>
        <v>146.880005</v>
      </c>
      <c r="D860" s="1">
        <f>Ford!E861</f>
        <v>8.37</v>
      </c>
      <c r="E860" s="1">
        <f>GM!E861</f>
        <v>34.810001</v>
      </c>
      <c r="F860" s="1">
        <f>Oil!B860</f>
        <v>46.67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8">
        <f> Toyota!A862</f>
        <v>43474</v>
      </c>
      <c r="B861" s="1">
        <f> Toyota!E862</f>
        <v>122.919998</v>
      </c>
      <c r="C861" s="1">
        <f>Volks!E862</f>
        <v>143.899994</v>
      </c>
      <c r="D861" s="1">
        <f>Ford!E862</f>
        <v>8.72</v>
      </c>
      <c r="E861" s="1">
        <f>GM!E862</f>
        <v>35.18</v>
      </c>
      <c r="F861" s="1">
        <f>Oil!B861</f>
        <v>46.86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8">
        <f> Toyota!A863</f>
        <v>43475</v>
      </c>
      <c r="B862" s="1">
        <f> Toyota!E863</f>
        <v>124.489998</v>
      </c>
      <c r="C862" s="1">
        <f>Volks!E863</f>
        <v>143.300003</v>
      </c>
      <c r="D862" s="1">
        <f>Ford!E863</f>
        <v>8.67</v>
      </c>
      <c r="E862" s="1">
        <f>GM!E863</f>
        <v>34.73</v>
      </c>
      <c r="F862" s="1">
        <f>Oil!B862</f>
        <v>48.7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8">
        <f> Toyota!A864</f>
        <v>43476</v>
      </c>
      <c r="B863" s="1">
        <f> Toyota!E864</f>
        <v>125.07</v>
      </c>
      <c r="C863" s="1">
        <f>Volks!E864</f>
        <v>137.440002</v>
      </c>
      <c r="D863" s="1">
        <f>Ford!E864</f>
        <v>8.82</v>
      </c>
      <c r="E863" s="1">
        <f>GM!E864</f>
        <v>37.18</v>
      </c>
      <c r="F863" s="1">
        <f>Oil!B863</f>
        <v>49.72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8">
        <f> Toyota!A865</f>
        <v>43479</v>
      </c>
      <c r="B864" s="1">
        <f> Toyota!E865</f>
        <v>125.389999</v>
      </c>
      <c r="C864" s="1">
        <f>Volks!E865</f>
        <v>138.919998</v>
      </c>
      <c r="D864" s="1">
        <f>Ford!E865</f>
        <v>8.99</v>
      </c>
      <c r="E864" s="1">
        <f>GM!E865</f>
        <v>37.66</v>
      </c>
      <c r="F864" s="1">
        <f>Oil!B864</f>
        <v>49.18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8">
        <f> Toyota!A866</f>
        <v>43480</v>
      </c>
      <c r="B865" s="1">
        <f> Toyota!E866</f>
        <v>126.279999</v>
      </c>
      <c r="C865" s="1">
        <f>Volks!E866</f>
        <v>136.259995</v>
      </c>
      <c r="D865" s="1">
        <f>Ford!E866</f>
        <v>8.84</v>
      </c>
      <c r="E865" s="1">
        <f>GM!E866</f>
        <v>37.549999</v>
      </c>
      <c r="F865" s="1">
        <f>Oil!B865</f>
        <v>49.96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8">
        <f> Toyota!A867</f>
        <v>43481</v>
      </c>
      <c r="B866" s="1">
        <f> Toyota!E867</f>
        <v>125.660004</v>
      </c>
      <c r="C866" s="1">
        <f>Volks!E867</f>
        <v>134.759995</v>
      </c>
      <c r="D866" s="1">
        <f>Ford!E867</f>
        <v>8.29</v>
      </c>
      <c r="E866" s="1">
        <f>GM!E867</f>
        <v>37.669998</v>
      </c>
      <c r="F866" s="1">
        <f>Oil!B866</f>
        <v>50.52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8">
        <f> Toyota!A868</f>
        <v>43482</v>
      </c>
      <c r="B867" s="1">
        <f> Toyota!E868</f>
        <v>124.919998</v>
      </c>
      <c r="C867" s="1">
        <f>Volks!E868</f>
        <v>140.479996</v>
      </c>
      <c r="D867" s="1">
        <f>Ford!E868</f>
        <v>8.36</v>
      </c>
      <c r="E867" s="1">
        <f>GM!E868</f>
        <v>38.259998</v>
      </c>
      <c r="F867" s="1">
        <f>Oil!B867</f>
        <v>50.85</v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8">
        <f> Toyota!A869</f>
        <v>43483</v>
      </c>
      <c r="B868" s="1">
        <f> Toyota!E869</f>
        <v>125.349998</v>
      </c>
      <c r="C868" s="1">
        <f>Volks!E869</f>
        <v>140.639999</v>
      </c>
      <c r="D868" s="1">
        <f>Ford!E869</f>
        <v>8.58</v>
      </c>
      <c r="E868" s="1">
        <f>GM!E869</f>
        <v>38.610001</v>
      </c>
      <c r="F868" s="1">
        <f>Oil!B868</f>
        <v>50.43</v>
      </c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8">
        <f> Toyota!A870</f>
        <v>43487</v>
      </c>
      <c r="B869" s="1">
        <f> Toyota!E870</f>
        <v>123.599998</v>
      </c>
      <c r="C869" s="1">
        <f>Volks!E870</f>
        <v>143</v>
      </c>
      <c r="D869" s="1">
        <f>Ford!E870</f>
        <v>8.5</v>
      </c>
      <c r="E869" s="1">
        <f>GM!E870</f>
        <v>38.150002</v>
      </c>
      <c r="F869" s="1">
        <f>Oil!B869</f>
        <v>51.6</v>
      </c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8">
        <f> Toyota!A871</f>
        <v>43488</v>
      </c>
      <c r="B870" s="1">
        <f> Toyota!E871</f>
        <v>122.470001</v>
      </c>
      <c r="C870" s="1">
        <f>Volks!E871</f>
        <v>146.479996</v>
      </c>
      <c r="D870" s="1">
        <f>Ford!E871</f>
        <v>8.34</v>
      </c>
      <c r="E870" s="1">
        <f>GM!E871</f>
        <v>37.669998</v>
      </c>
      <c r="F870" s="1">
        <f>Oil!B870</f>
        <v>50.29</v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8">
        <f> Toyota!A872</f>
        <v>43489</v>
      </c>
      <c r="B871" s="1">
        <f> Toyota!E872</f>
        <v>122.830002</v>
      </c>
      <c r="C871" s="1">
        <f>Volks!E872</f>
        <v>144.919998</v>
      </c>
      <c r="D871" s="1">
        <f>Ford!E872</f>
        <v>8.6</v>
      </c>
      <c r="E871" s="1">
        <f>GM!E872</f>
        <v>38.16</v>
      </c>
      <c r="F871" s="1">
        <f>Oil!B871</f>
        <v>49.94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8">
        <f> Toyota!A873</f>
        <v>43490</v>
      </c>
      <c r="B872" s="1">
        <f> Toyota!E873</f>
        <v>123.720001</v>
      </c>
      <c r="C872" s="1">
        <f>Volks!E873</f>
        <v>142.179993</v>
      </c>
      <c r="D872" s="1">
        <f>Ford!E873</f>
        <v>8.86</v>
      </c>
      <c r="E872" s="1">
        <f>GM!E873</f>
        <v>38.639999</v>
      </c>
      <c r="F872" s="1">
        <f>Oil!B872</f>
        <v>50.35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8">
        <f> Toyota!A874</f>
        <v>43493</v>
      </c>
      <c r="B873" s="1">
        <f> Toyota!E874</f>
        <v>122.480003</v>
      </c>
      <c r="C873" s="1">
        <f>Volks!E874</f>
        <v>144.119995</v>
      </c>
      <c r="D873" s="1">
        <f>Ford!E874</f>
        <v>8.66</v>
      </c>
      <c r="E873" s="1">
        <f>GM!E874</f>
        <v>38.459999</v>
      </c>
      <c r="F873" s="1">
        <f>Oil!B873</f>
        <v>50.44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8">
        <f> Toyota!A875</f>
        <v>43494</v>
      </c>
      <c r="B874" s="1">
        <f> Toyota!E875</f>
        <v>122.269997</v>
      </c>
      <c r="C874" s="1">
        <f>Volks!E875</f>
        <v>145.059998</v>
      </c>
      <c r="D874" s="1">
        <f>Ford!E875</f>
        <v>8.76</v>
      </c>
      <c r="E874" s="1">
        <f>GM!E875</f>
        <v>38.470001</v>
      </c>
      <c r="F874" s="1">
        <f>Oil!B874</f>
        <v>50.18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8">
        <f> Toyota!A876</f>
        <v>43495</v>
      </c>
      <c r="B875" s="1">
        <f> Toyota!E876</f>
        <v>123.040001</v>
      </c>
      <c r="C875" s="1">
        <f>Volks!E876</f>
        <v>144.899994</v>
      </c>
      <c r="D875" s="1">
        <f>Ford!E876</f>
        <v>8.71</v>
      </c>
      <c r="E875" s="1">
        <f>GM!E876</f>
        <v>39.09</v>
      </c>
      <c r="F875" s="1">
        <f>Oil!B875</f>
        <v>50.79</v>
      </c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8">
        <f> Toyota!A877</f>
        <v>43496</v>
      </c>
      <c r="B876" s="1">
        <f> Toyota!E877</f>
        <v>123.169998</v>
      </c>
      <c r="C876" s="1">
        <f>Volks!E877</f>
        <v>142.899994</v>
      </c>
      <c r="D876" s="1">
        <f>Ford!E877</f>
        <v>8.8</v>
      </c>
      <c r="E876" s="1">
        <f>GM!E877</f>
        <v>39.02</v>
      </c>
      <c r="F876" s="1">
        <f>Oil!B876</f>
        <v>51.35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8">
        <f> Toyota!A878</f>
        <v>43497</v>
      </c>
      <c r="B877" s="1">
        <f> Toyota!E878</f>
        <v>122</v>
      </c>
      <c r="C877" s="1">
        <f>Volks!E878</f>
        <v>145.660004</v>
      </c>
      <c r="D877" s="1">
        <f>Ford!E878</f>
        <v>8.72</v>
      </c>
      <c r="E877" s="1">
        <f>GM!E878</f>
        <v>38.779999</v>
      </c>
      <c r="F877" s="1">
        <f>Oil!B877</f>
        <v>49.81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8">
        <f> Toyota!A879</f>
        <v>43500</v>
      </c>
      <c r="B878" s="1">
        <f> Toyota!E879</f>
        <v>122.900002</v>
      </c>
      <c r="C878" s="1">
        <f>Volks!E879</f>
        <v>144.880005</v>
      </c>
      <c r="D878" s="1">
        <f>Ford!E879</f>
        <v>8.7</v>
      </c>
      <c r="E878" s="1">
        <f>GM!E879</f>
        <v>38.93</v>
      </c>
      <c r="F878" s="1">
        <f>Oil!B878</f>
        <v>50.44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8">
        <f> Toyota!A880</f>
        <v>43501</v>
      </c>
      <c r="B879" s="1">
        <f> Toyota!E880</f>
        <v>123.470001</v>
      </c>
      <c r="C879" s="1">
        <f>Volks!E880</f>
        <v>143.600006</v>
      </c>
      <c r="D879" s="1">
        <f>Ford!E880</f>
        <v>8.75</v>
      </c>
      <c r="E879" s="1">
        <f>GM!E880</f>
        <v>39.299999</v>
      </c>
      <c r="F879" s="1">
        <f>Oil!B879</f>
        <v>49.83</v>
      </c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8">
        <f> Toyota!A881</f>
        <v>43502</v>
      </c>
      <c r="B880" s="1">
        <f> Toyota!E881</f>
        <v>121.050003</v>
      </c>
      <c r="C880" s="1">
        <f>Volks!E881</f>
        <v>142.259995</v>
      </c>
      <c r="D880" s="1">
        <f>Ford!E881</f>
        <v>8.72</v>
      </c>
      <c r="E880" s="1">
        <f>GM!E881</f>
        <v>39.91</v>
      </c>
      <c r="F880" s="1">
        <f>Oil!B880</f>
        <v>48.69</v>
      </c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8">
        <f> Toyota!A882</f>
        <v>43503</v>
      </c>
      <c r="B881" s="1">
        <f> Toyota!E882</f>
        <v>118.110001</v>
      </c>
      <c r="C881" s="1">
        <f>Volks!E882</f>
        <v>145.539993</v>
      </c>
      <c r="D881" s="1">
        <f>Ford!E882</f>
        <v>8.31</v>
      </c>
      <c r="E881" s="1">
        <f>GM!E882</f>
        <v>38.650002</v>
      </c>
      <c r="F881" s="1">
        <f>Oil!B881</f>
        <v>48.81</v>
      </c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8">
        <f> Toyota!A883</f>
        <v>43504</v>
      </c>
      <c r="B882" s="1">
        <f> Toyota!E883</f>
        <v>117.309998</v>
      </c>
      <c r="C882" s="1">
        <f>Volks!E883</f>
        <v>151.639999</v>
      </c>
      <c r="D882" s="1">
        <f>Ford!E883</f>
        <v>8.39</v>
      </c>
      <c r="E882" s="1">
        <f>GM!E883</f>
        <v>38.700001</v>
      </c>
      <c r="F882" s="1">
        <f>Oil!B882</f>
        <v>48.24</v>
      </c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8">
        <f> Toyota!A884</f>
        <v>43507</v>
      </c>
      <c r="B883" s="1">
        <f> Toyota!E884</f>
        <v>117.150002</v>
      </c>
      <c r="C883" s="1">
        <f>Volks!E884</f>
        <v>149.740005</v>
      </c>
      <c r="D883" s="1">
        <f>Ford!E884</f>
        <v>8.33</v>
      </c>
      <c r="E883" s="1">
        <f>GM!E884</f>
        <v>38.630001</v>
      </c>
      <c r="F883" s="1">
        <f>Oil!B883</f>
        <v>47.83</v>
      </c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8">
        <f> Toyota!A885</f>
        <v>43508</v>
      </c>
      <c r="B884" s="1">
        <f> Toyota!E885</f>
        <v>119.779999</v>
      </c>
      <c r="C884" s="1">
        <f>Volks!E885</f>
        <v>147.619995</v>
      </c>
      <c r="D884" s="1">
        <f>Ford!E885</f>
        <v>8.46</v>
      </c>
      <c r="E884" s="1">
        <f>GM!E885</f>
        <v>39.029999</v>
      </c>
      <c r="F884" s="1">
        <f>Oil!B884</f>
        <v>47.05</v>
      </c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8">
        <f> Toyota!A886</f>
        <v>43509</v>
      </c>
      <c r="B885" s="1">
        <f> Toyota!E886</f>
        <v>119.629997</v>
      </c>
      <c r="C885" s="1">
        <f>Volks!E886</f>
        <v>147.419998</v>
      </c>
      <c r="D885" s="1">
        <f>Ford!E886</f>
        <v>8.41</v>
      </c>
      <c r="E885" s="1">
        <f>GM!E886</f>
        <v>39</v>
      </c>
      <c r="F885" s="1">
        <f>Oil!B885</f>
        <v>44.67</v>
      </c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8">
        <f> Toyota!A887</f>
        <v>43510</v>
      </c>
      <c r="B886" s="1">
        <f> Toyota!E887</f>
        <v>119.25</v>
      </c>
      <c r="C886" s="1">
        <f>Volks!E887</f>
        <v>148.619995</v>
      </c>
      <c r="D886" s="1">
        <f>Ford!E887</f>
        <v>8.42</v>
      </c>
      <c r="E886" s="1">
        <f>GM!E887</f>
        <v>38.889999</v>
      </c>
      <c r="F886" s="1">
        <f>Oil!B886</f>
        <v>45.93</v>
      </c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8">
        <f> Toyota!A888</f>
        <v>43511</v>
      </c>
      <c r="B887" s="1">
        <f> Toyota!E888</f>
        <v>121.150002</v>
      </c>
      <c r="C887" s="1">
        <f>Volks!E888</f>
        <v>149.559998</v>
      </c>
      <c r="D887" s="1">
        <f>Ford!E888</f>
        <v>8.54</v>
      </c>
      <c r="E887" s="1">
        <f>GM!E888</f>
        <v>39.09</v>
      </c>
      <c r="F887" s="1">
        <f>Oil!B887</f>
        <v>44.48</v>
      </c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8">
        <f> Toyota!A889</f>
        <v>43515</v>
      </c>
      <c r="B888" s="1">
        <f> Toyota!E889</f>
        <v>121.489998</v>
      </c>
      <c r="C888" s="1">
        <f>Volks!E889</f>
        <v>147.660004</v>
      </c>
      <c r="D888" s="1">
        <f>Ford!E889</f>
        <v>8.83</v>
      </c>
      <c r="E888" s="1">
        <f>GM!E889</f>
        <v>39.529999</v>
      </c>
      <c r="F888" s="1">
        <f>Oil!B888</f>
        <v>46.32</v>
      </c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8">
        <f> Toyota!A890</f>
        <v>43516</v>
      </c>
      <c r="B889" s="1">
        <f> Toyota!E890</f>
        <v>122.790001</v>
      </c>
      <c r="C889" s="1">
        <f>Volks!E890</f>
        <v>149.320007</v>
      </c>
      <c r="D889" s="1">
        <f>Ford!E890</f>
        <v>8.94</v>
      </c>
      <c r="E889" s="1">
        <f>GM!E890</f>
        <v>39.950001</v>
      </c>
      <c r="F889" s="1">
        <f>Oil!B889</f>
        <v>45.34</v>
      </c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8">
        <f> Toyota!A891</f>
        <v>43517</v>
      </c>
      <c r="B890" s="1">
        <f> Toyota!E891</f>
        <v>121.239998</v>
      </c>
      <c r="C890" s="1">
        <f>Volks!E891</f>
        <v>149.399994</v>
      </c>
      <c r="D890" s="1">
        <f>Ford!E891</f>
        <v>8.71</v>
      </c>
      <c r="E890" s="1">
        <f>GM!E891</f>
        <v>39.619999</v>
      </c>
      <c r="F890" s="1">
        <f>Oil!B890</f>
        <v>43.44</v>
      </c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8">
        <f> Toyota!A892</f>
        <v>43518</v>
      </c>
      <c r="B891" s="1">
        <f> Toyota!E892</f>
        <v>121.82</v>
      </c>
      <c r="C891" s="1">
        <f>Volks!E892</f>
        <v>142.320007</v>
      </c>
      <c r="D891" s="1">
        <f>Ford!E892</f>
        <v>8.71</v>
      </c>
      <c r="E891" s="1">
        <f>GM!E892</f>
        <v>39.990002</v>
      </c>
      <c r="F891" s="1">
        <f>Oil!B891</f>
        <v>43.3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8">
        <f> Toyota!A893</f>
        <v>43521</v>
      </c>
      <c r="B892" s="1">
        <f> Toyota!E893</f>
        <v>122.410004</v>
      </c>
      <c r="C892" s="1">
        <f>Volks!E893</f>
        <v>139.860001</v>
      </c>
      <c r="D892" s="1">
        <f>Ford!E893</f>
        <v>8.76</v>
      </c>
      <c r="E892" s="1">
        <f>GM!E893</f>
        <v>40.139999</v>
      </c>
      <c r="F892" s="1">
        <f>Oil!B892</f>
        <v>43.03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8">
        <f> Toyota!A894</f>
        <v>43522</v>
      </c>
      <c r="B893" s="1">
        <f> Toyota!E894</f>
        <v>123.230003</v>
      </c>
      <c r="C893" s="1">
        <f>Volks!E894</f>
        <v>140.860001</v>
      </c>
      <c r="D893" s="1">
        <f>Ford!E894</f>
        <v>8.88</v>
      </c>
      <c r="E893" s="1">
        <f>GM!E894</f>
        <v>40.110001</v>
      </c>
      <c r="F893" s="1">
        <f>Oil!B893</f>
        <v>43.91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8">
        <f> Toyota!A895</f>
        <v>43523</v>
      </c>
      <c r="B894" s="1">
        <f> Toyota!E895</f>
        <v>122.32</v>
      </c>
      <c r="C894" s="1">
        <f>Volks!E895</f>
        <v>144.240005</v>
      </c>
      <c r="D894" s="1">
        <f>Ford!E895</f>
        <v>8.78</v>
      </c>
      <c r="E894" s="1">
        <f>GM!E895</f>
        <v>40</v>
      </c>
      <c r="F894" s="1">
        <f>Oil!B894</f>
        <v>43.58</v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8">
        <f> Toyota!A896</f>
        <v>43524</v>
      </c>
      <c r="B895" s="1">
        <f> Toyota!E896</f>
        <v>121.040001</v>
      </c>
      <c r="C895" s="1">
        <f>Volks!E896</f>
        <v>143.740005</v>
      </c>
      <c r="D895" s="1">
        <f>Ford!E896</f>
        <v>8.77</v>
      </c>
      <c r="E895" s="1">
        <f>GM!E896</f>
        <v>39.48</v>
      </c>
      <c r="F895" s="1">
        <f>Oil!B895</f>
        <v>44.9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8">
        <f> Toyota!A897</f>
        <v>43525</v>
      </c>
      <c r="B896" s="1">
        <f> Toyota!E897</f>
        <v>120.339996</v>
      </c>
      <c r="C896" s="1">
        <f>Volks!E897</f>
        <v>141.860001</v>
      </c>
      <c r="D896" s="1">
        <f>Ford!E897</f>
        <v>8.79</v>
      </c>
      <c r="E896" s="1">
        <f>GM!E897</f>
        <v>39.529999</v>
      </c>
      <c r="F896" s="1">
        <f>Oil!B896</f>
        <v>46.29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8">
        <f> Toyota!A898</f>
        <v>43528</v>
      </c>
      <c r="B897" s="1">
        <f> Toyota!E898</f>
        <v>118.419998</v>
      </c>
      <c r="C897" s="1">
        <f>Volks!E898</f>
        <v>144.399994</v>
      </c>
      <c r="D897" s="1">
        <f>Ford!E898</f>
        <v>8.81</v>
      </c>
      <c r="E897" s="1">
        <f>GM!E898</f>
        <v>39.25</v>
      </c>
      <c r="F897" s="1">
        <f>Oil!B897</f>
        <v>45.88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8">
        <f> Toyota!A899</f>
        <v>43529</v>
      </c>
      <c r="B898" s="1">
        <f> Toyota!E899</f>
        <v>118.260002</v>
      </c>
      <c r="C898" s="1">
        <f>Volks!E899</f>
        <v>142.740005</v>
      </c>
      <c r="D898" s="1">
        <f>Ford!E899</f>
        <v>8.77</v>
      </c>
      <c r="E898" s="1">
        <f>GM!E899</f>
        <v>39.279999</v>
      </c>
      <c r="F898" s="1">
        <f>Oil!B898</f>
        <v>47.62</v>
      </c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8">
        <f> Toyota!A900</f>
        <v>43530</v>
      </c>
      <c r="B899" s="1">
        <f> Toyota!E900</f>
        <v>117.980003</v>
      </c>
      <c r="C899" s="1">
        <f>Volks!E900</f>
        <v>143.179993</v>
      </c>
      <c r="D899" s="1">
        <f>Ford!E900</f>
        <v>8.58</v>
      </c>
      <c r="E899" s="1">
        <f>GM!E900</f>
        <v>38.669998</v>
      </c>
      <c r="F899" s="1">
        <f>Oil!B899</f>
        <v>45.5</v>
      </c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8">
        <f> Toyota!A901</f>
        <v>43531</v>
      </c>
      <c r="B900" s="1">
        <f> Toyota!E901</f>
        <v>117.239998</v>
      </c>
      <c r="C900" s="1">
        <f>Volks!E901</f>
        <v>146.679993</v>
      </c>
      <c r="D900" s="1">
        <f>Ford!E901</f>
        <v>8.48</v>
      </c>
      <c r="E900" s="1">
        <f>GM!E901</f>
        <v>38.040001</v>
      </c>
      <c r="F900" s="1">
        <f>Oil!B900</f>
        <v>44.83</v>
      </c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8">
        <f> Toyota!A902</f>
        <v>43532</v>
      </c>
      <c r="B901" s="1">
        <f> Toyota!E902</f>
        <v>117.709999</v>
      </c>
      <c r="C901" s="1">
        <f>Volks!E902</f>
        <v>146.580002</v>
      </c>
      <c r="D901" s="1">
        <f>Ford!E902</f>
        <v>8.42</v>
      </c>
      <c r="E901" s="1">
        <f>GM!E902</f>
        <v>37.990002</v>
      </c>
      <c r="F901" s="1">
        <f>Oil!B901</f>
        <v>45.07</v>
      </c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8">
        <f> Toyota!A903</f>
        <v>43535</v>
      </c>
      <c r="B902" s="1">
        <f> Toyota!E903</f>
        <v>119.129997</v>
      </c>
      <c r="C902" s="1">
        <f>Volks!E903</f>
        <v>146.720001</v>
      </c>
      <c r="D902" s="1">
        <f>Ford!E903</f>
        <v>8.61</v>
      </c>
      <c r="E902" s="1">
        <f>GM!E903</f>
        <v>38.619999</v>
      </c>
      <c r="F902" s="1">
        <f>Oil!B902</f>
        <v>44.11</v>
      </c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8">
        <f> Toyota!A904</f>
        <v>43536</v>
      </c>
      <c r="B903" s="1">
        <f> Toyota!E904</f>
        <v>118.760002</v>
      </c>
      <c r="C903" s="1">
        <f>Volks!E904</f>
        <v>151.179993</v>
      </c>
      <c r="D903" s="1">
        <f>Ford!E904</f>
        <v>8.57</v>
      </c>
      <c r="E903" s="1">
        <f>GM!E904</f>
        <v>38.619999</v>
      </c>
      <c r="F903" s="1">
        <f>Oil!B903</f>
        <v>44.44</v>
      </c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8">
        <f> Toyota!A905</f>
        <v>43537</v>
      </c>
      <c r="B904" s="1">
        <f> Toyota!E905</f>
        <v>119.309998</v>
      </c>
      <c r="C904" s="1">
        <f>Volks!E905</f>
        <v>151.020004</v>
      </c>
      <c r="D904" s="1">
        <f>Ford!E905</f>
        <v>8.53</v>
      </c>
      <c r="E904" s="1">
        <f>GM!E905</f>
        <v>38.799999</v>
      </c>
      <c r="F904" s="1">
        <f>Oil!B904</f>
        <v>43.16</v>
      </c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8">
        <f> Toyota!A906</f>
        <v>43538</v>
      </c>
      <c r="B905" s="1">
        <f> Toyota!E906</f>
        <v>117.699997</v>
      </c>
      <c r="C905" s="1">
        <f>Volks!E906</f>
        <v>151.660004</v>
      </c>
      <c r="D905" s="1">
        <f>Ford!E906</f>
        <v>8.41</v>
      </c>
      <c r="E905" s="1">
        <f>GM!E906</f>
        <v>38.029999</v>
      </c>
      <c r="F905" s="1">
        <f>Oil!B905</f>
        <v>44.7</v>
      </c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8">
        <f> Toyota!A907</f>
        <v>43539</v>
      </c>
      <c r="B906" s="1">
        <f> Toyota!E907</f>
        <v>118.970001</v>
      </c>
      <c r="C906" s="1">
        <f>Volks!E907</f>
        <v>150.899994</v>
      </c>
      <c r="D906" s="1">
        <f>Ford!E907</f>
        <v>8.43</v>
      </c>
      <c r="E906" s="1">
        <f>GM!E907</f>
        <v>38.07</v>
      </c>
      <c r="F906" s="1">
        <f>Oil!B906</f>
        <v>46.35</v>
      </c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8">
        <f> Toyota!A908</f>
        <v>43542</v>
      </c>
      <c r="B907" s="1">
        <f> Toyota!E908</f>
        <v>119.510002</v>
      </c>
      <c r="C907" s="1">
        <f>Volks!E908</f>
        <v>154.179993</v>
      </c>
      <c r="D907" s="1">
        <f>Ford!E908</f>
        <v>8.57</v>
      </c>
      <c r="E907" s="1">
        <f>GM!E908</f>
        <v>37.98</v>
      </c>
      <c r="F907" s="1">
        <f>Oil!B907</f>
        <v>46.98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8">
        <f> Toyota!A909</f>
        <v>43543</v>
      </c>
      <c r="B908" s="1">
        <f> Toyota!E909</f>
        <v>119.730003</v>
      </c>
      <c r="C908" s="1">
        <f>Volks!E909</f>
        <v>154.240005</v>
      </c>
      <c r="D908" s="1">
        <f>Ford!E909</f>
        <v>8.7</v>
      </c>
      <c r="E908" s="1">
        <f>GM!E909</f>
        <v>38.27</v>
      </c>
      <c r="F908" s="1">
        <f>Oil!B908</f>
        <v>47.64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8">
        <f> Toyota!A910</f>
        <v>43544</v>
      </c>
      <c r="B909" s="1">
        <f> Toyota!E910</f>
        <v>119.669998</v>
      </c>
      <c r="C909" s="1">
        <f>Volks!E910</f>
        <v>154.220001</v>
      </c>
      <c r="D909" s="1">
        <f>Ford!E910</f>
        <v>8.51</v>
      </c>
      <c r="E909" s="1">
        <f>GM!E910</f>
        <v>37</v>
      </c>
      <c r="F909" s="1">
        <f>Oil!B909</f>
        <v>47.33</v>
      </c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8">
        <f> Toyota!A911</f>
        <v>43545</v>
      </c>
      <c r="B910" s="1">
        <f> Toyota!E911</f>
        <v>120.440002</v>
      </c>
      <c r="C910" s="1">
        <f>Volks!E911</f>
        <v>152.179993</v>
      </c>
      <c r="D910" s="1">
        <f>Ford!E911</f>
        <v>8.69</v>
      </c>
      <c r="E910" s="1">
        <f>GM!E911</f>
        <v>37.349998</v>
      </c>
      <c r="F910" s="1">
        <f>Oil!B910</f>
        <v>46.77</v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8">
        <f> Toyota!A912</f>
        <v>43546</v>
      </c>
      <c r="B911" s="1">
        <f> Toyota!E912</f>
        <v>120.220001</v>
      </c>
      <c r="C911" s="1">
        <f>Volks!E912</f>
        <v>149.940002</v>
      </c>
      <c r="D911" s="1">
        <f>Ford!E912</f>
        <v>8.54</v>
      </c>
      <c r="E911" s="1">
        <f>GM!E912</f>
        <v>36.439999</v>
      </c>
      <c r="F911" s="1">
        <f>Oil!B911</f>
        <v>48.1</v>
      </c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8">
        <f> Toyota!A913</f>
        <v>43549</v>
      </c>
      <c r="B912" s="1">
        <f> Toyota!E913</f>
        <v>120.489998</v>
      </c>
      <c r="C912" s="1">
        <f>Volks!E913</f>
        <v>147.059998</v>
      </c>
      <c r="D912" s="1">
        <f>Ford!E913</f>
        <v>8.51</v>
      </c>
      <c r="E912" s="1">
        <f>GM!E913</f>
        <v>36.75</v>
      </c>
      <c r="F912" s="1">
        <f>Oil!B912</f>
        <v>47.05</v>
      </c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8">
        <f> Toyota!A914</f>
        <v>43550</v>
      </c>
      <c r="B913" s="1">
        <f> Toyota!E914</f>
        <v>121.769997</v>
      </c>
      <c r="C913" s="1">
        <f>Volks!E914</f>
        <v>146.660004</v>
      </c>
      <c r="D913" s="1">
        <f>Ford!E914</f>
        <v>8.76</v>
      </c>
      <c r="E913" s="1">
        <f>GM!E914</f>
        <v>36.869999</v>
      </c>
      <c r="F913" s="1">
        <f>Oil!B913</f>
        <v>48.52</v>
      </c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8">
        <f> Toyota!A915</f>
        <v>43551</v>
      </c>
      <c r="B914" s="1">
        <f> Toyota!E915</f>
        <v>121.029999</v>
      </c>
      <c r="C914" s="1">
        <f>Volks!E915</f>
        <v>143.979996</v>
      </c>
      <c r="D914" s="1">
        <f>Ford!E915</f>
        <v>8.62</v>
      </c>
      <c r="E914" s="1">
        <f>GM!E915</f>
        <v>36.610001</v>
      </c>
      <c r="F914" s="1">
        <f>Oil!B914</f>
        <v>48.22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8">
        <f> Toyota!A916</f>
        <v>43552</v>
      </c>
      <c r="B915" s="1">
        <f> Toyota!E916</f>
        <v>119.07</v>
      </c>
      <c r="C915" s="1">
        <f>Volks!E916</f>
        <v>145.539993</v>
      </c>
      <c r="D915" s="1">
        <f>Ford!E916</f>
        <v>8.77</v>
      </c>
      <c r="E915" s="1">
        <f>GM!E916</f>
        <v>37.060001</v>
      </c>
      <c r="F915" s="1">
        <f>Oil!B915</f>
        <v>46.79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8">
        <f> Toyota!A917</f>
        <v>43553</v>
      </c>
      <c r="B916" s="1">
        <f> Toyota!E917</f>
        <v>118.019997</v>
      </c>
      <c r="C916" s="1">
        <f>Volks!E917</f>
        <v>144.160004</v>
      </c>
      <c r="D916" s="1">
        <f>Ford!E917</f>
        <v>8.78</v>
      </c>
      <c r="E916" s="1">
        <f>GM!E917</f>
        <v>37.099998</v>
      </c>
      <c r="F916" s="1">
        <f>Oil!B916</f>
        <v>46.58</v>
      </c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8">
        <f> Toyota!A918</f>
        <v>43556</v>
      </c>
      <c r="B917" s="1">
        <f> Toyota!E918</f>
        <v>119.879997</v>
      </c>
      <c r="C917" s="1">
        <f>Volks!E918</f>
        <v>144.320007</v>
      </c>
      <c r="D917" s="1">
        <f>Ford!E918</f>
        <v>8.98</v>
      </c>
      <c r="E917" s="1">
        <f>GM!E918</f>
        <v>37.759998</v>
      </c>
      <c r="F917" s="1">
        <f>Oil!B917</f>
        <v>45.74</v>
      </c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8">
        <f> Toyota!A919</f>
        <v>43557</v>
      </c>
      <c r="B918" s="1">
        <f> Toyota!E919</f>
        <v>120.650002</v>
      </c>
      <c r="C918" s="1">
        <f>Volks!E919</f>
        <v>145.5</v>
      </c>
      <c r="D918" s="1">
        <f>Ford!E919</f>
        <v>9.01</v>
      </c>
      <c r="E918" s="1">
        <f>GM!E919</f>
        <v>37.810001</v>
      </c>
      <c r="F918" s="1">
        <f>Oil!B918</f>
        <v>44.49</v>
      </c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8">
        <f> Toyota!A920</f>
        <v>43558</v>
      </c>
      <c r="B919" s="1">
        <f> Toyota!E920</f>
        <v>121.07</v>
      </c>
      <c r="C919" s="1">
        <f>Volks!E920</f>
        <v>147.899994</v>
      </c>
      <c r="D919" s="1">
        <f>Ford!E920</f>
        <v>9.13</v>
      </c>
      <c r="E919" s="1">
        <f>GM!E920</f>
        <v>38.389999</v>
      </c>
      <c r="F919" s="1">
        <f>Oil!B919</f>
        <v>43.49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8">
        <f> Toyota!A921</f>
        <v>43559</v>
      </c>
      <c r="B920" s="1">
        <f> Toyota!E921</f>
        <v>122.080002</v>
      </c>
      <c r="C920" s="1">
        <f>Volks!E921</f>
        <v>143.919998</v>
      </c>
      <c r="D920" s="1">
        <f>Ford!E921</f>
        <v>9.24</v>
      </c>
      <c r="E920" s="1">
        <f>GM!E921</f>
        <v>38.790001</v>
      </c>
      <c r="F920" s="1">
        <f>Oil!B920</f>
        <v>41.71</v>
      </c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8">
        <f> Toyota!A922</f>
        <v>43560</v>
      </c>
      <c r="B921" s="1">
        <f> Toyota!E922</f>
        <v>122.540001</v>
      </c>
      <c r="C921" s="1">
        <f>Volks!E922</f>
        <v>142.940002</v>
      </c>
      <c r="D921" s="1">
        <f>Ford!E922</f>
        <v>9.25</v>
      </c>
      <c r="E921" s="1">
        <f>GM!E922</f>
        <v>38.939999</v>
      </c>
      <c r="F921" s="1">
        <f>Oil!B921</f>
        <v>42.77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8">
        <f> Toyota!A923</f>
        <v>43563</v>
      </c>
      <c r="B922" s="1">
        <f> Toyota!E923</f>
        <v>122.239998</v>
      </c>
      <c r="C922" s="1">
        <f>Volks!E923</f>
        <v>139.139999</v>
      </c>
      <c r="D922" s="1">
        <f>Ford!E923</f>
        <v>9.3</v>
      </c>
      <c r="E922" s="1">
        <f>GM!E923</f>
        <v>39.060001</v>
      </c>
      <c r="F922" s="1">
        <f>Oil!B922</f>
        <v>43.02</v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8">
        <f> Toyota!A924</f>
        <v>43564</v>
      </c>
      <c r="B923" s="1">
        <f> Toyota!E924</f>
        <v>122.059998</v>
      </c>
      <c r="C923" s="1">
        <f>Volks!E924</f>
        <v>139.820007</v>
      </c>
      <c r="D923" s="1">
        <f>Ford!E924</f>
        <v>9.21</v>
      </c>
      <c r="E923" s="1">
        <f>GM!E924</f>
        <v>38.860001</v>
      </c>
      <c r="F923" s="1">
        <f>Oil!B923</f>
        <v>41.8</v>
      </c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8">
        <f> Toyota!A925</f>
        <v>43565</v>
      </c>
      <c r="B924" s="1">
        <f> Toyota!E925</f>
        <v>122.18</v>
      </c>
      <c r="C924" s="1">
        <f>Volks!E925</f>
        <v>138.619995</v>
      </c>
      <c r="D924" s="1">
        <f>Ford!E925</f>
        <v>9.33</v>
      </c>
      <c r="E924" s="1">
        <f>GM!E925</f>
        <v>39.25</v>
      </c>
      <c r="F924" s="1">
        <f>Oil!B924</f>
        <v>41.93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8">
        <f> Toyota!A926</f>
        <v>43566</v>
      </c>
      <c r="B925" s="1">
        <f> Toyota!E926</f>
        <v>121.040001</v>
      </c>
      <c r="C925" s="1">
        <f>Volks!E926</f>
        <v>139.039993</v>
      </c>
      <c r="D925" s="1">
        <f>Ford!E926</f>
        <v>9.39</v>
      </c>
      <c r="E925" s="1">
        <f>GM!E926</f>
        <v>39.330002</v>
      </c>
      <c r="F925" s="1">
        <f>Oil!B925</f>
        <v>40.83</v>
      </c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8">
        <f> Toyota!A927</f>
        <v>43567</v>
      </c>
      <c r="B926" s="1">
        <f> Toyota!E927</f>
        <v>122.400002</v>
      </c>
      <c r="C926" s="1">
        <f>Volks!E927</f>
        <v>138.479996</v>
      </c>
      <c r="D926" s="1">
        <f>Ford!E927</f>
        <v>9.45</v>
      </c>
      <c r="E926" s="1">
        <f>GM!E927</f>
        <v>39.709999</v>
      </c>
      <c r="F926" s="1">
        <f>Oil!B926</f>
        <v>39.51</v>
      </c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8">
        <f> Toyota!A928</f>
        <v>43570</v>
      </c>
      <c r="B927" s="1">
        <f> Toyota!E928</f>
        <v>121.970001</v>
      </c>
      <c r="C927" s="1">
        <f>Volks!E928</f>
        <v>140.320007</v>
      </c>
      <c r="D927" s="1">
        <f>Ford!E928</f>
        <v>9.33</v>
      </c>
      <c r="E927" s="1">
        <f>GM!E928</f>
        <v>39.57</v>
      </c>
      <c r="F927" s="1">
        <f>Oil!B927</f>
        <v>40.06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8">
        <f> Toyota!A929</f>
        <v>43571</v>
      </c>
      <c r="B928" s="1">
        <f> Toyota!E929</f>
        <v>121.75</v>
      </c>
      <c r="C928" s="1">
        <f>Volks!E929</f>
        <v>144.460007</v>
      </c>
      <c r="D928" s="1">
        <f>Ford!E929</f>
        <v>9.36</v>
      </c>
      <c r="E928" s="1">
        <f>GM!E929</f>
        <v>39.66</v>
      </c>
      <c r="F928" s="1">
        <f>Oil!B928</f>
        <v>41.6</v>
      </c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8">
        <f> Toyota!A930</f>
        <v>43572</v>
      </c>
      <c r="B929" s="1">
        <f> Toyota!E930</f>
        <v>124.080002</v>
      </c>
      <c r="C929" s="1">
        <f>Volks!E930</f>
        <v>146.100006</v>
      </c>
      <c r="D929" s="1">
        <f>Ford!E930</f>
        <v>9.5</v>
      </c>
      <c r="E929" s="1">
        <f>GM!E930</f>
        <v>39.990002</v>
      </c>
      <c r="F929" s="1">
        <f>Oil!B929</f>
        <v>41.14</v>
      </c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8">
        <f> Toyota!A931</f>
        <v>43573</v>
      </c>
      <c r="B930" s="1">
        <f> Toyota!E931</f>
        <v>125.160004</v>
      </c>
      <c r="C930" s="1">
        <f>Volks!E931</f>
        <v>148.520004</v>
      </c>
      <c r="D930" s="1">
        <f>Ford!E931</f>
        <v>9.55</v>
      </c>
      <c r="E930" s="1">
        <f>GM!E931</f>
        <v>40.299999</v>
      </c>
      <c r="F930" s="1">
        <f>Oil!B930</f>
        <v>41.92</v>
      </c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8">
        <f> Toyota!A932</f>
        <v>43577</v>
      </c>
      <c r="B931" s="1">
        <f> Toyota!E932</f>
        <v>124.160004</v>
      </c>
      <c r="C931" s="1">
        <f>Volks!E932</f>
        <v>149.960007</v>
      </c>
      <c r="D931" s="1">
        <f>Ford!E932</f>
        <v>9.5</v>
      </c>
      <c r="E931" s="1">
        <f>GM!E932</f>
        <v>39.5</v>
      </c>
      <c r="F931" s="1">
        <f>Oil!B931</f>
        <v>42.92</v>
      </c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8">
        <f> Toyota!A933</f>
        <v>43578</v>
      </c>
      <c r="B932" s="1">
        <f> Toyota!E933</f>
        <v>124.940002</v>
      </c>
      <c r="C932" s="1">
        <f>Volks!E933</f>
        <v>148.759995</v>
      </c>
      <c r="D932" s="1">
        <f>Ford!E933</f>
        <v>9.5</v>
      </c>
      <c r="E932" s="1">
        <f>GM!E933</f>
        <v>39.830002</v>
      </c>
      <c r="F932" s="1">
        <f>Oil!B932</f>
        <v>43.13</v>
      </c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8">
        <f> Toyota!A934</f>
        <v>43579</v>
      </c>
      <c r="B933" s="1">
        <f> Toyota!E934</f>
        <v>122.879997</v>
      </c>
      <c r="C933" s="1">
        <f>Volks!E934</f>
        <v>149.320007</v>
      </c>
      <c r="D933" s="1">
        <f>Ford!E934</f>
        <v>9.57</v>
      </c>
      <c r="E933" s="1">
        <f>GM!E934</f>
        <v>39.720001</v>
      </c>
      <c r="F933" s="1">
        <f>Oil!B933</f>
        <v>44.19</v>
      </c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8">
        <f> Toyota!A935</f>
        <v>43580</v>
      </c>
      <c r="B934" s="1">
        <f> Toyota!E935</f>
        <v>123.190002</v>
      </c>
      <c r="C934" s="1">
        <f>Volks!E935</f>
        <v>148</v>
      </c>
      <c r="D934" s="1">
        <f>Ford!E935</f>
        <v>9.4</v>
      </c>
      <c r="E934" s="1">
        <f>GM!E935</f>
        <v>39.110001</v>
      </c>
      <c r="F934" s="1">
        <f>Oil!B934</f>
        <v>44.75</v>
      </c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8">
        <f> Toyota!A936</f>
        <v>43581</v>
      </c>
      <c r="B935" s="1">
        <f> Toyota!E936</f>
        <v>123.620003</v>
      </c>
      <c r="C935" s="1">
        <f>Volks!E936</f>
        <v>147.600006</v>
      </c>
      <c r="D935" s="1">
        <f>Ford!E936</f>
        <v>10.41</v>
      </c>
      <c r="E935" s="1">
        <f>GM!E936</f>
        <v>39.68</v>
      </c>
      <c r="F935" s="1">
        <f>Oil!B935</f>
        <v>44.94</v>
      </c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8">
        <f> Toyota!A937</f>
        <v>43584</v>
      </c>
      <c r="B936" s="1">
        <f> Toyota!E937</f>
        <v>123.809998</v>
      </c>
      <c r="C936" s="1">
        <f>Volks!E937</f>
        <v>151.139999</v>
      </c>
      <c r="D936" s="1">
        <f>Ford!E937</f>
        <v>10.32</v>
      </c>
      <c r="E936" s="1">
        <f>GM!E937</f>
        <v>40.009998</v>
      </c>
      <c r="F936" s="1">
        <f>Oil!B936</f>
        <v>44.65</v>
      </c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8">
        <f> Toyota!A938</f>
        <v>43585</v>
      </c>
      <c r="B937" s="1">
        <f> Toyota!E938</f>
        <v>123.599998</v>
      </c>
      <c r="C937" s="1">
        <f>Volks!E938</f>
        <v>153.339996</v>
      </c>
      <c r="D937" s="1">
        <f>Ford!E938</f>
        <v>10.45</v>
      </c>
      <c r="E937" s="1">
        <f>GM!E938</f>
        <v>38.950001</v>
      </c>
      <c r="F937" s="1">
        <f>Oil!B937</f>
        <v>45.24</v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8">
        <f> Toyota!A939</f>
        <v>43586</v>
      </c>
      <c r="B938" s="1">
        <f> Toyota!E939</f>
        <v>122.919998</v>
      </c>
      <c r="C938" s="1">
        <f>Volks!E939</f>
        <v>154.979996</v>
      </c>
      <c r="D938" s="1">
        <f>Ford!E939</f>
        <v>10.3</v>
      </c>
      <c r="E938" s="1">
        <f>GM!E939</f>
        <v>38.75</v>
      </c>
      <c r="F938" s="1">
        <f>Oil!B938</f>
        <v>45.95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8">
        <f> Toyota!A940</f>
        <v>43587</v>
      </c>
      <c r="B939" s="1">
        <f> Toyota!E940</f>
        <v>122.589996</v>
      </c>
      <c r="C939" s="1">
        <f>Volks!E940</f>
        <v>156.619995</v>
      </c>
      <c r="D939" s="1">
        <f>Ford!E940</f>
        <v>10.34</v>
      </c>
      <c r="E939" s="1">
        <f>GM!E940</f>
        <v>38.25</v>
      </c>
      <c r="F939" s="1">
        <f>Oil!B939</f>
        <v>45.68</v>
      </c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8">
        <f> Toyota!A941</f>
        <v>43588</v>
      </c>
      <c r="B940" s="1">
        <f> Toyota!E941</f>
        <v>123.650002</v>
      </c>
      <c r="C940" s="1">
        <f>Volks!E941</f>
        <v>161.360001</v>
      </c>
      <c r="D940" s="1">
        <f>Ford!E941</f>
        <v>10.41</v>
      </c>
      <c r="E940" s="1">
        <f>GM!E941</f>
        <v>38.799999</v>
      </c>
      <c r="F940" s="1">
        <f>Oil!B940</f>
        <v>44.75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8">
        <f> Toyota!A942</f>
        <v>43591</v>
      </c>
      <c r="B941" s="1">
        <f> Toyota!E942</f>
        <v>122.980003</v>
      </c>
      <c r="C941" s="1">
        <f>Volks!E942</f>
        <v>163.139999</v>
      </c>
      <c r="D941" s="1">
        <f>Ford!E942</f>
        <v>10.37</v>
      </c>
      <c r="E941" s="1">
        <f>GM!E942</f>
        <v>38.09</v>
      </c>
      <c r="F941" s="1">
        <f>Oil!B941</f>
        <v>46.8</v>
      </c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8">
        <f> Toyota!A943</f>
        <v>43592</v>
      </c>
      <c r="B942" s="1">
        <f> Toyota!E943</f>
        <v>122.5</v>
      </c>
      <c r="C942" s="1">
        <f>Volks!E943</f>
        <v>160</v>
      </c>
      <c r="D942" s="1">
        <f>Ford!E943</f>
        <v>10.38</v>
      </c>
      <c r="E942" s="1">
        <f>GM!E943</f>
        <v>38.529999</v>
      </c>
      <c r="F942" s="1">
        <f>Oil!B942</f>
        <v>44.76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8">
        <f> Toyota!A944</f>
        <v>43593</v>
      </c>
      <c r="B943" s="1">
        <f> Toyota!E944</f>
        <v>121.760002</v>
      </c>
      <c r="C943" s="1">
        <f>Volks!E944</f>
        <v>157.5</v>
      </c>
      <c r="D943" s="1">
        <f>Ford!E944</f>
        <v>10.34</v>
      </c>
      <c r="E943" s="1">
        <f>GM!E944</f>
        <v>38.209999</v>
      </c>
      <c r="F943" s="1">
        <f>Oil!B943</f>
        <v>45.41</v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8">
        <f> Toyota!A945</f>
        <v>43594</v>
      </c>
      <c r="B944" s="1">
        <f> Toyota!E945</f>
        <v>119.32</v>
      </c>
      <c r="C944" s="1">
        <f>Volks!E945</f>
        <v>155.460007</v>
      </c>
      <c r="D944" s="1">
        <f>Ford!E945</f>
        <v>10.2</v>
      </c>
      <c r="E944" s="1">
        <f>GM!E945</f>
        <v>37.580002</v>
      </c>
      <c r="F944" s="1">
        <f>Oil!B944</f>
        <v>45.14</v>
      </c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8">
        <f> Toyota!A946</f>
        <v>43595</v>
      </c>
      <c r="B945" s="1">
        <f> Toyota!E946</f>
        <v>119.269997</v>
      </c>
      <c r="C945" s="1">
        <f>Volks!E946</f>
        <v>155.759995</v>
      </c>
      <c r="D945" s="1">
        <f>Ford!E946</f>
        <v>10.38</v>
      </c>
      <c r="E945" s="1">
        <f>GM!E946</f>
        <v>37.889999</v>
      </c>
      <c r="F945" s="1">
        <f>Oil!B945</f>
        <v>47.43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8">
        <f> Toyota!A947</f>
        <v>43598</v>
      </c>
      <c r="B946" s="1">
        <f> Toyota!E947</f>
        <v>118.260002</v>
      </c>
      <c r="C946" s="1">
        <f>Volks!E947</f>
        <v>156.199997</v>
      </c>
      <c r="D946" s="1">
        <f>Ford!E947</f>
        <v>10.08</v>
      </c>
      <c r="E946" s="1">
        <f>GM!E947</f>
        <v>36.560001</v>
      </c>
      <c r="F946" s="1">
        <f>Oil!B946</f>
        <v>46.6</v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8">
        <f> Toyota!A948</f>
        <v>43599</v>
      </c>
      <c r="B947" s="1">
        <f> Toyota!E948</f>
        <v>119.07</v>
      </c>
      <c r="C947" s="1">
        <f>Volks!E948</f>
        <v>155.039993</v>
      </c>
      <c r="D947" s="1">
        <f>Ford!E948</f>
        <v>10.24</v>
      </c>
      <c r="E947" s="1">
        <f>GM!E948</f>
        <v>37.040001</v>
      </c>
      <c r="F947" s="1">
        <f>Oil!B947</f>
        <v>48.65</v>
      </c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8">
        <f> Toyota!A949</f>
        <v>43600</v>
      </c>
      <c r="B948" s="1">
        <f> Toyota!E949</f>
        <v>120.639999</v>
      </c>
      <c r="C948" s="1">
        <f>Volks!E949</f>
        <v>160.740005</v>
      </c>
      <c r="D948" s="1">
        <f>Ford!E949</f>
        <v>10.36</v>
      </c>
      <c r="E948" s="1">
        <f>GM!E949</f>
        <v>37.369999</v>
      </c>
      <c r="F948" s="1">
        <f>Oil!B948</f>
        <v>49.01</v>
      </c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8">
        <f> Toyota!A950</f>
        <v>43601</v>
      </c>
      <c r="B949" s="1">
        <f> Toyota!E950</f>
        <v>119.900002</v>
      </c>
      <c r="C949" s="1">
        <f>Volks!E950</f>
        <v>160.279999</v>
      </c>
      <c r="D949" s="1">
        <f>Ford!E950</f>
        <v>10.4</v>
      </c>
      <c r="E949" s="1">
        <f>GM!E950</f>
        <v>37.380001</v>
      </c>
      <c r="F949" s="1">
        <f>Oil!B949</f>
        <v>48.99</v>
      </c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8">
        <f> Toyota!A951</f>
        <v>43602</v>
      </c>
      <c r="B950" s="1">
        <f> Toyota!E951</f>
        <v>118.400002</v>
      </c>
      <c r="C950" s="1">
        <f>Volks!E951</f>
        <v>157.619995</v>
      </c>
      <c r="D950" s="1">
        <f>Ford!E951</f>
        <v>10.29</v>
      </c>
      <c r="E950" s="1">
        <f>GM!E951</f>
        <v>37</v>
      </c>
      <c r="F950" s="1">
        <f>Oil!B950</f>
        <v>48.33</v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8">
        <f> Toyota!A952</f>
        <v>43605</v>
      </c>
      <c r="B951" s="1">
        <f> Toyota!E952</f>
        <v>118.110001</v>
      </c>
      <c r="C951" s="1">
        <f>Volks!E952</f>
        <v>154.419998</v>
      </c>
      <c r="D951" s="1">
        <f>Ford!E952</f>
        <v>10.28</v>
      </c>
      <c r="E951" s="1">
        <f>GM!E952</f>
        <v>36.970001</v>
      </c>
      <c r="F951" s="1">
        <f>Oil!B951</f>
        <v>49.88</v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8">
        <f> Toyota!A953</f>
        <v>43606</v>
      </c>
      <c r="B952" s="1">
        <f> Toyota!E953</f>
        <v>118.25</v>
      </c>
      <c r="C952" s="1">
        <f>Volks!E953</f>
        <v>154.580002</v>
      </c>
      <c r="D952" s="1">
        <f>Ford!E953</f>
        <v>10.24</v>
      </c>
      <c r="E952" s="1">
        <f>GM!E953</f>
        <v>37.130001</v>
      </c>
      <c r="F952" s="1">
        <f>Oil!B952</f>
        <v>47.85</v>
      </c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8">
        <f> Toyota!A954</f>
        <v>43607</v>
      </c>
      <c r="B953" s="1">
        <f> Toyota!E954</f>
        <v>117.32</v>
      </c>
      <c r="C953" s="1">
        <f>Volks!E954</f>
        <v>151.5</v>
      </c>
      <c r="D953" s="1">
        <f>Ford!E954</f>
        <v>9.97</v>
      </c>
      <c r="E953" s="1">
        <f>GM!E954</f>
        <v>35.549999</v>
      </c>
      <c r="F953" s="1">
        <f>Oil!B953</f>
        <v>46.33</v>
      </c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8">
        <f> Toyota!A955</f>
        <v>43608</v>
      </c>
      <c r="B954" s="1">
        <f> Toyota!E955</f>
        <v>117.470001</v>
      </c>
      <c r="C954" s="1">
        <f>Volks!E955</f>
        <v>150.320007</v>
      </c>
      <c r="D954" s="1">
        <f>Ford!E955</f>
        <v>9.85</v>
      </c>
      <c r="E954" s="1">
        <f>GM!E955</f>
        <v>35.130001</v>
      </c>
      <c r="F954" s="1">
        <f>Oil!B954</f>
        <v>47.64</v>
      </c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8">
        <f> Toyota!A956</f>
        <v>43609</v>
      </c>
      <c r="B955" s="1">
        <f> Toyota!E956</f>
        <v>118.550003</v>
      </c>
      <c r="C955" s="1">
        <f>Volks!E956</f>
        <v>147.539993</v>
      </c>
      <c r="D955" s="1">
        <f>Ford!E956</f>
        <v>9.83</v>
      </c>
      <c r="E955" s="1">
        <f>GM!E956</f>
        <v>35.119999</v>
      </c>
      <c r="F955" s="1">
        <f>Oil!B955</f>
        <v>50.11</v>
      </c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8">
        <f> Toyota!A957</f>
        <v>43613</v>
      </c>
      <c r="B956" s="1">
        <f> Toyota!E957</f>
        <v>119.400002</v>
      </c>
      <c r="C956" s="1">
        <f>Volks!E957</f>
        <v>149.020004</v>
      </c>
      <c r="D956" s="1">
        <f>Ford!E957</f>
        <v>9.78</v>
      </c>
      <c r="E956" s="1">
        <f>GM!E957</f>
        <v>34.849998</v>
      </c>
      <c r="F956" s="1">
        <f>Oil!B956</f>
        <v>49.13</v>
      </c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8">
        <f> Toyota!A958</f>
        <v>43614</v>
      </c>
      <c r="B957" s="1">
        <f> Toyota!E958</f>
        <v>119.550003</v>
      </c>
      <c r="C957" s="1">
        <f>Volks!E958</f>
        <v>149.119995</v>
      </c>
      <c r="D957" s="1">
        <f>Ford!E958</f>
        <v>9.71</v>
      </c>
      <c r="E957" s="1">
        <f>GM!E958</f>
        <v>34.790001</v>
      </c>
      <c r="F957" s="1">
        <f>Oil!B957</f>
        <v>48.85</v>
      </c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8">
        <f> Toyota!A959</f>
        <v>43615</v>
      </c>
      <c r="B958" s="1">
        <f> Toyota!E959</f>
        <v>119.75</v>
      </c>
      <c r="C958" s="1">
        <f>Volks!E959</f>
        <v>148.100006</v>
      </c>
      <c r="D958" s="1">
        <f>Ford!E959</f>
        <v>9.74</v>
      </c>
      <c r="E958" s="1">
        <f>GM!E959</f>
        <v>34.82</v>
      </c>
      <c r="F958" s="1">
        <f>Oil!B958</f>
        <v>49.37</v>
      </c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8">
        <f> Toyota!A960</f>
        <v>43616</v>
      </c>
      <c r="B959" s="1">
        <f> Toyota!E960</f>
        <v>117.580002</v>
      </c>
      <c r="C959" s="1">
        <f>Volks!E960</f>
        <v>147.139999</v>
      </c>
      <c r="D959" s="1">
        <f>Ford!E960</f>
        <v>9.52</v>
      </c>
      <c r="E959" s="1">
        <f>GM!E960</f>
        <v>33.34</v>
      </c>
      <c r="F959" s="1">
        <f>Oil!B959</f>
        <v>47.98</v>
      </c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8">
        <f> Toyota!A961</f>
        <v>43619</v>
      </c>
      <c r="B960" s="1">
        <f> Toyota!E961</f>
        <v>118.129997</v>
      </c>
      <c r="C960" s="1">
        <f>Volks!E961</f>
        <v>144.820007</v>
      </c>
      <c r="D960" s="1">
        <f>Ford!E961</f>
        <v>9.61</v>
      </c>
      <c r="E960" s="1">
        <f>GM!E961</f>
        <v>33.700001</v>
      </c>
      <c r="F960" s="1">
        <f>Oil!B960</f>
        <v>46.21</v>
      </c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8">
        <f> Toyota!A962</f>
        <v>43620</v>
      </c>
      <c r="B961" s="1">
        <f> Toyota!E962</f>
        <v>119.540001</v>
      </c>
      <c r="C961" s="1">
        <f>Volks!E962</f>
        <v>144.699997</v>
      </c>
      <c r="D961" s="1">
        <f>Ford!E962</f>
        <v>9.92</v>
      </c>
      <c r="E961" s="1">
        <f>GM!E962</f>
        <v>35.73</v>
      </c>
      <c r="F961" s="1">
        <f>Oil!B961</f>
        <v>48.01</v>
      </c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8">
        <f> Toyota!A963</f>
        <v>43621</v>
      </c>
      <c r="B962" s="1">
        <f> Toyota!E963</f>
        <v>120.220001</v>
      </c>
      <c r="C962" s="1">
        <f>Volks!E963</f>
        <v>144.300003</v>
      </c>
      <c r="D962" s="1">
        <f>Ford!E963</f>
        <v>9.78</v>
      </c>
      <c r="E962" s="1">
        <f>GM!E963</f>
        <v>35.84</v>
      </c>
      <c r="F962" s="1">
        <f>Oil!B962</f>
        <v>48.49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8">
        <f> Toyota!A964</f>
        <v>43622</v>
      </c>
      <c r="B963" s="1">
        <f> Toyota!E964</f>
        <v>121.300003</v>
      </c>
      <c r="C963" s="1">
        <f>Volks!E964</f>
        <v>142</v>
      </c>
      <c r="D963" s="1">
        <f>Ford!E964</f>
        <v>9.75</v>
      </c>
      <c r="E963" s="1">
        <f>GM!E964</f>
        <v>35.189999</v>
      </c>
      <c r="F963" s="1">
        <f>Oil!B963</f>
        <v>48.88</v>
      </c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8">
        <f> Toyota!A965</f>
        <v>43623</v>
      </c>
      <c r="B964" s="1">
        <f> Toyota!E965</f>
        <v>122.389999</v>
      </c>
      <c r="C964" s="1">
        <f>Volks!E965</f>
        <v>142.860001</v>
      </c>
      <c r="D964" s="1">
        <f>Ford!E965</f>
        <v>9.76</v>
      </c>
      <c r="E964" s="1">
        <f>GM!E965</f>
        <v>35.490002</v>
      </c>
      <c r="F964" s="1">
        <f>Oil!B964</f>
        <v>49.07</v>
      </c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8">
        <f> Toyota!A966</f>
        <v>43626</v>
      </c>
      <c r="B965" s="1">
        <f> Toyota!E966</f>
        <v>123.489998</v>
      </c>
      <c r="C965" s="1">
        <f>Volks!E966</f>
        <v>144.059998</v>
      </c>
      <c r="D965" s="1">
        <f>Ford!E966</f>
        <v>9.82</v>
      </c>
      <c r="E965" s="1">
        <f>GM!E966</f>
        <v>36.009998</v>
      </c>
      <c r="F965" s="1">
        <f>Oil!B965</f>
        <v>50.56</v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8">
        <f> Toyota!A967</f>
        <v>43627</v>
      </c>
      <c r="B966" s="1">
        <f> Toyota!E967</f>
        <v>124.989998</v>
      </c>
      <c r="C966" s="1">
        <f>Volks!E967</f>
        <v>144.839996</v>
      </c>
      <c r="D966" s="1">
        <f>Ford!E967</f>
        <v>9.92</v>
      </c>
      <c r="E966" s="1">
        <f>GM!E967</f>
        <v>36.200001</v>
      </c>
      <c r="F966" s="1">
        <f>Oil!B966</f>
        <v>51.23</v>
      </c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8">
        <f> Toyota!A968</f>
        <v>43628</v>
      </c>
      <c r="B967" s="1">
        <f> Toyota!E968</f>
        <v>125.68</v>
      </c>
      <c r="C967" s="1">
        <f>Volks!E968</f>
        <v>143.279999</v>
      </c>
      <c r="D967" s="1">
        <f>Ford!E968</f>
        <v>9.85</v>
      </c>
      <c r="E967" s="1">
        <f>GM!E968</f>
        <v>35.669998</v>
      </c>
      <c r="F967" s="1">
        <f>Oil!B967</f>
        <v>50.36</v>
      </c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8">
        <f> Toyota!A969</f>
        <v>43629</v>
      </c>
      <c r="B968" s="1">
        <f> Toyota!E969</f>
        <v>124.790001</v>
      </c>
      <c r="C968" s="1">
        <f>Volks!E969</f>
        <v>143.220001</v>
      </c>
      <c r="D968" s="1">
        <f>Ford!E969</f>
        <v>10.06</v>
      </c>
      <c r="E968" s="1">
        <f>GM!E969</f>
        <v>36.02</v>
      </c>
      <c r="F968" s="1">
        <f>Oil!B968</f>
        <v>49.69</v>
      </c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8">
        <f> Toyota!A970</f>
        <v>43630</v>
      </c>
      <c r="B969" s="1">
        <f> Toyota!E970</f>
        <v>124.389999</v>
      </c>
      <c r="C969" s="1">
        <f>Volks!E970</f>
        <v>139.5</v>
      </c>
      <c r="D969" s="1">
        <f>Ford!E970</f>
        <v>9.98</v>
      </c>
      <c r="E969" s="1">
        <f>GM!E970</f>
        <v>35.66</v>
      </c>
      <c r="F969" s="1">
        <f>Oil!B969</f>
        <v>48.62</v>
      </c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8">
        <f> Toyota!A971</f>
        <v>43633</v>
      </c>
      <c r="B970" s="1">
        <f> Toyota!E971</f>
        <v>124.169998</v>
      </c>
      <c r="C970" s="1">
        <f>Volks!E971</f>
        <v>140.059998</v>
      </c>
      <c r="D970" s="1">
        <f>Ford!E971</f>
        <v>10.05</v>
      </c>
      <c r="E970" s="1">
        <f>GM!E971</f>
        <v>36.139999</v>
      </c>
      <c r="F970" s="1">
        <f>Oil!B970</f>
        <v>49.17</v>
      </c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8">
        <f> Toyota!A972</f>
        <v>43634</v>
      </c>
      <c r="B971" s="1">
        <f> Toyota!E972</f>
        <v>125.370003</v>
      </c>
      <c r="C971" s="1">
        <f>Volks!E972</f>
        <v>144.660004</v>
      </c>
      <c r="D971" s="1">
        <f>Ford!E972</f>
        <v>10.1</v>
      </c>
      <c r="E971" s="1">
        <f>GM!E972</f>
        <v>36.700001</v>
      </c>
      <c r="F971" s="1">
        <f>Oil!B971</f>
        <v>49.01</v>
      </c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8">
        <f> Toyota!A973</f>
        <v>43635</v>
      </c>
      <c r="B972" s="1">
        <f> Toyota!E973</f>
        <v>125.209999</v>
      </c>
      <c r="C972" s="1">
        <f>Volks!E973</f>
        <v>142.779999</v>
      </c>
      <c r="D972" s="1">
        <f>Ford!E973</f>
        <v>10.04</v>
      </c>
      <c r="E972" s="1">
        <f>GM!E973</f>
        <v>36.779999</v>
      </c>
      <c r="F972" s="1">
        <f>Oil!B972</f>
        <v>49.1</v>
      </c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8">
        <f> Toyota!A974</f>
        <v>43636</v>
      </c>
      <c r="B973" s="1">
        <f> Toyota!E974</f>
        <v>125.800003</v>
      </c>
      <c r="C973" s="1">
        <f>Volks!E974</f>
        <v>141.839996</v>
      </c>
      <c r="D973" s="1">
        <f>Ford!E974</f>
        <v>10.04</v>
      </c>
      <c r="E973" s="1">
        <f>GM!E974</f>
        <v>36.959999</v>
      </c>
      <c r="F973" s="1">
        <f>Oil!B973</f>
        <v>49.51</v>
      </c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8">
        <f> Toyota!A975</f>
        <v>43637</v>
      </c>
      <c r="B974" s="1">
        <f> Toyota!E975</f>
        <v>124.830002</v>
      </c>
      <c r="C974" s="1">
        <f>Volks!E975</f>
        <v>141.880005</v>
      </c>
      <c r="D974" s="1">
        <f>Ford!E975</f>
        <v>9.99</v>
      </c>
      <c r="E974" s="1">
        <f>GM!E975</f>
        <v>36.919998</v>
      </c>
      <c r="F974" s="1">
        <f>Oil!B974</f>
        <v>49.58</v>
      </c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8">
        <f> Toyota!A976</f>
        <v>43640</v>
      </c>
      <c r="B975" s="1">
        <f> Toyota!E976</f>
        <v>124.790001</v>
      </c>
      <c r="C975" s="1">
        <f>Volks!E976</f>
        <v>143.740005</v>
      </c>
      <c r="D975" s="1">
        <f>Ford!E976</f>
        <v>9.95</v>
      </c>
      <c r="E975" s="1">
        <f>GM!E976</f>
        <v>36.959999</v>
      </c>
      <c r="F975" s="1">
        <f>Oil!B975</f>
        <v>49.33</v>
      </c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8">
        <f> Toyota!A977</f>
        <v>43641</v>
      </c>
      <c r="B976" s="1">
        <f> Toyota!E977</f>
        <v>123.93</v>
      </c>
      <c r="C976" s="1">
        <f>Volks!E977</f>
        <v>142.360001</v>
      </c>
      <c r="D976" s="1">
        <f>Ford!E977</f>
        <v>9.84</v>
      </c>
      <c r="E976" s="1">
        <f>GM!E977</f>
        <v>37.68</v>
      </c>
      <c r="F976" s="1">
        <f>Oil!B976</f>
        <v>49.48</v>
      </c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8">
        <f> Toyota!A978</f>
        <v>43642</v>
      </c>
      <c r="B977" s="1">
        <f> Toyota!E978</f>
        <v>123.290001</v>
      </c>
      <c r="C977" s="1">
        <f>Volks!E978</f>
        <v>142.800003</v>
      </c>
      <c r="D977" s="1">
        <f>Ford!E978</f>
        <v>9.91</v>
      </c>
      <c r="E977" s="1">
        <f>GM!E978</f>
        <v>38.130001</v>
      </c>
      <c r="F977" s="1">
        <f>Oil!B977</f>
        <v>49.56</v>
      </c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8">
        <f> Toyota!A979</f>
        <v>43643</v>
      </c>
      <c r="B978" s="1">
        <f> Toyota!E979</f>
        <v>123.669998</v>
      </c>
      <c r="C978" s="1">
        <f>Volks!E979</f>
        <v>141.240005</v>
      </c>
      <c r="D978" s="1">
        <f>Ford!E979</f>
        <v>10.2</v>
      </c>
      <c r="E978" s="1">
        <f>GM!E979</f>
        <v>38.32</v>
      </c>
      <c r="F978" s="1">
        <f>Oil!B978</f>
        <v>48.62</v>
      </c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8">
        <f> Toyota!A980</f>
        <v>43644</v>
      </c>
      <c r="B979" s="1">
        <f> Toyota!E980</f>
        <v>123.989998</v>
      </c>
      <c r="C979" s="1">
        <f>Volks!E980</f>
        <v>140.720001</v>
      </c>
      <c r="D979" s="1">
        <f>Ford!E980</f>
        <v>10.23</v>
      </c>
      <c r="E979" s="1">
        <f>GM!E980</f>
        <v>38.529999</v>
      </c>
      <c r="F979" s="1">
        <f>Oil!B979</f>
        <v>48.08</v>
      </c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8">
        <f> Toyota!A981</f>
        <v>43647</v>
      </c>
      <c r="B980" s="1">
        <f> Toyota!E981</f>
        <v>125.790001</v>
      </c>
      <c r="C980" s="1">
        <f>Volks!E981</f>
        <v>143.320007</v>
      </c>
      <c r="D980" s="1">
        <f>Ford!E981</f>
        <v>10.15</v>
      </c>
      <c r="E980" s="1">
        <f>GM!E981</f>
        <v>38.75</v>
      </c>
      <c r="F980" s="1">
        <f>Oil!B980</f>
        <v>47.75</v>
      </c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8">
        <f> Toyota!A982</f>
        <v>43648</v>
      </c>
      <c r="B981" s="1">
        <f> Toyota!E982</f>
        <v>127</v>
      </c>
      <c r="C981" s="1">
        <f>Volks!E982</f>
        <v>145.360001</v>
      </c>
      <c r="D981" s="1">
        <f>Ford!E982</f>
        <v>10.12</v>
      </c>
      <c r="E981" s="1">
        <f>GM!E982</f>
        <v>38.34</v>
      </c>
      <c r="F981" s="1">
        <f>Oil!B981</f>
        <v>48.16</v>
      </c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8">
        <f> Toyota!A983</f>
        <v>43649</v>
      </c>
      <c r="B982" s="1">
        <f> Toyota!E983</f>
        <v>126.830002</v>
      </c>
      <c r="C982" s="1">
        <f>Volks!E983</f>
        <v>146.899994</v>
      </c>
      <c r="D982" s="1">
        <f>Ford!E983</f>
        <v>10.2</v>
      </c>
      <c r="E982" s="1">
        <f>GM!E983</f>
        <v>38.16</v>
      </c>
      <c r="F982" s="1">
        <f>Oil!B982</f>
        <v>48.19</v>
      </c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8">
        <f> Toyota!A984</f>
        <v>43651</v>
      </c>
      <c r="B983" s="1">
        <f> Toyota!E984</f>
        <v>126.57</v>
      </c>
      <c r="C983" s="1">
        <f>Volks!E984</f>
        <v>147.179993</v>
      </c>
      <c r="D983" s="1">
        <f>Ford!E984</f>
        <v>10.2</v>
      </c>
      <c r="E983" s="1">
        <f>GM!E984</f>
        <v>38.5</v>
      </c>
      <c r="F983" s="1">
        <f>Oil!B983</f>
        <v>48.31</v>
      </c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8">
        <f> Toyota!A985</f>
        <v>43654</v>
      </c>
      <c r="B984" s="1">
        <f> Toyota!E985</f>
        <v>126.870003</v>
      </c>
      <c r="C984" s="1">
        <f>Volks!E985</f>
        <v>147</v>
      </c>
      <c r="D984" s="1">
        <f>Ford!E985</f>
        <v>10.2</v>
      </c>
      <c r="E984" s="1">
        <f>GM!E985</f>
        <v>38.23</v>
      </c>
      <c r="F984" s="1">
        <f>Oil!B984</f>
        <v>47.72</v>
      </c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8">
        <f> Toyota!A986</f>
        <v>43655</v>
      </c>
      <c r="B985" s="1">
        <f> Toyota!E986</f>
        <v>126.900002</v>
      </c>
      <c r="C985" s="1">
        <f>Volks!E986</f>
        <v>145.919998</v>
      </c>
      <c r="D985" s="1">
        <f>Ford!E986</f>
        <v>10.14</v>
      </c>
      <c r="E985" s="1">
        <f>GM!E986</f>
        <v>38.080002</v>
      </c>
      <c r="F985" s="1">
        <f>Oil!B985</f>
        <v>46.21</v>
      </c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8">
        <f> Toyota!A987</f>
        <v>43656</v>
      </c>
      <c r="B986" s="1">
        <f> Toyota!E987</f>
        <v>127.379997</v>
      </c>
      <c r="C986" s="1">
        <f>Volks!E987</f>
        <v>147.5</v>
      </c>
      <c r="D986" s="1">
        <f>Ford!E987</f>
        <v>10.11</v>
      </c>
      <c r="E986" s="1">
        <f>GM!E987</f>
        <v>38.099998</v>
      </c>
      <c r="F986" s="1">
        <f>Oil!B986</f>
        <v>46.7</v>
      </c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8">
        <f> Toyota!A988</f>
        <v>43657</v>
      </c>
      <c r="B987" s="1">
        <f> Toyota!E988</f>
        <v>126.75</v>
      </c>
      <c r="C987" s="1">
        <f>Volks!E988</f>
        <v>147.179993</v>
      </c>
      <c r="D987" s="1">
        <f>Ford!E988</f>
        <v>10.19</v>
      </c>
      <c r="E987" s="1">
        <f>GM!E988</f>
        <v>38.43</v>
      </c>
      <c r="F987" s="1">
        <f>Oil!B987</f>
        <v>46.23</v>
      </c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8">
        <f> Toyota!A989</f>
        <v>43658</v>
      </c>
      <c r="B988" s="1">
        <f> Toyota!E989</f>
        <v>127.709999</v>
      </c>
      <c r="C988" s="1">
        <f>Volks!E989</f>
        <v>148.220001</v>
      </c>
      <c r="D988" s="1">
        <f>Ford!E989</f>
        <v>10.49</v>
      </c>
      <c r="E988" s="1">
        <f>GM!E989</f>
        <v>39.209999</v>
      </c>
      <c r="F988" s="1">
        <f>Oil!B988</f>
        <v>44.66</v>
      </c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8">
        <f> Toyota!A990</f>
        <v>43661</v>
      </c>
      <c r="B989" s="1">
        <f> Toyota!E990</f>
        <v>127.629997</v>
      </c>
      <c r="C989" s="1">
        <f>Volks!E990</f>
        <v>150</v>
      </c>
      <c r="D989" s="1">
        <f>Ford!E990</f>
        <v>10.42</v>
      </c>
      <c r="E989" s="1">
        <f>GM!E990</f>
        <v>39.360001</v>
      </c>
      <c r="F989" s="1">
        <f>Oil!B989</f>
        <v>43.44</v>
      </c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8">
        <f> Toyota!A991</f>
        <v>43662</v>
      </c>
      <c r="B990" s="1">
        <f> Toyota!E991</f>
        <v>128.610001</v>
      </c>
      <c r="C990" s="1">
        <f>Volks!E991</f>
        <v>151</v>
      </c>
      <c r="D990" s="1">
        <f>Ford!E991</f>
        <v>10.51</v>
      </c>
      <c r="E990" s="1">
        <f>GM!E991</f>
        <v>39.43</v>
      </c>
      <c r="F990" s="1">
        <f>Oil!B990</f>
        <v>44.66</v>
      </c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8">
        <f> Toyota!A992</f>
        <v>43663</v>
      </c>
      <c r="B991" s="1">
        <f> Toyota!E992</f>
        <v>129.360001</v>
      </c>
      <c r="C991" s="1">
        <f>Volks!E992</f>
        <v>153.619995</v>
      </c>
      <c r="D991" s="1">
        <f>Ford!E992</f>
        <v>10.33</v>
      </c>
      <c r="E991" s="1">
        <f>GM!E992</f>
        <v>39.16</v>
      </c>
      <c r="F991" s="1">
        <f>Oil!B991</f>
        <v>44.32</v>
      </c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8">
        <f> Toyota!A993</f>
        <v>43664</v>
      </c>
      <c r="B992" s="1">
        <f> Toyota!E993</f>
        <v>129.809998</v>
      </c>
      <c r="C992" s="1">
        <f>Volks!E993</f>
        <v>154.639999</v>
      </c>
      <c r="D992" s="1">
        <f>Ford!E993</f>
        <v>10.26</v>
      </c>
      <c r="E992" s="1">
        <f>GM!E993</f>
        <v>39.119999</v>
      </c>
      <c r="F992" s="1">
        <f>Oil!B992</f>
        <v>43.78</v>
      </c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8">
        <f> Toyota!A994</f>
        <v>43665</v>
      </c>
      <c r="B993" s="1">
        <f> Toyota!E994</f>
        <v>130.169998</v>
      </c>
      <c r="C993" s="1">
        <f>Volks!E994</f>
        <v>154.600006</v>
      </c>
      <c r="D993" s="1">
        <f>Ford!E994</f>
        <v>10.2</v>
      </c>
      <c r="E993" s="1">
        <f>GM!E994</f>
        <v>39.48</v>
      </c>
      <c r="F993" s="1">
        <f>Oil!B993</f>
        <v>43.65</v>
      </c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8">
        <f> Toyota!A995</f>
        <v>43668</v>
      </c>
      <c r="B994" s="1">
        <f> Toyota!E995</f>
        <v>131.139999</v>
      </c>
      <c r="C994" s="1">
        <f>Volks!E995</f>
        <v>154.800003</v>
      </c>
      <c r="D994" s="1">
        <f>Ford!E995</f>
        <v>10.02</v>
      </c>
      <c r="E994" s="1">
        <f>GM!E995</f>
        <v>39.860001</v>
      </c>
      <c r="F994" s="1">
        <f>Oil!B994</f>
        <v>44.78</v>
      </c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8">
        <f> Toyota!A996</f>
        <v>43669</v>
      </c>
      <c r="B995" s="1">
        <f> Toyota!E996</f>
        <v>131.75</v>
      </c>
      <c r="C995" s="1">
        <f>Volks!E996</f>
        <v>153.960007</v>
      </c>
      <c r="D995" s="1">
        <f>Ford!E996</f>
        <v>10.17</v>
      </c>
      <c r="E995" s="1">
        <f>GM!E996</f>
        <v>40.709999</v>
      </c>
      <c r="F995" s="1">
        <f>Oil!B995</f>
        <v>45.92</v>
      </c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8">
        <f> Toyota!A997</f>
        <v>43670</v>
      </c>
      <c r="B996" s="1">
        <f> Toyota!E997</f>
        <v>133</v>
      </c>
      <c r="C996" s="1">
        <f>Volks!E997</f>
        <v>152.399994</v>
      </c>
      <c r="D996" s="1">
        <f>Ford!E997</f>
        <v>10.33</v>
      </c>
      <c r="E996" s="1">
        <f>GM!E997</f>
        <v>40.880001</v>
      </c>
      <c r="F996" s="1">
        <f>Oil!B996</f>
        <v>46.03</v>
      </c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8">
        <f> Toyota!A998</f>
        <v>43671</v>
      </c>
      <c r="B997" s="1">
        <f> Toyota!E998</f>
        <v>132.5</v>
      </c>
      <c r="C997" s="1">
        <f>Volks!E998</f>
        <v>151.940002</v>
      </c>
      <c r="D997" s="1">
        <f>Ford!E998</f>
        <v>9.56</v>
      </c>
      <c r="E997" s="1">
        <f>GM!E998</f>
        <v>40.75</v>
      </c>
      <c r="F997" s="1">
        <f>Oil!B997</f>
        <v>45.33</v>
      </c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8">
        <f> Toyota!A999</f>
        <v>43672</v>
      </c>
      <c r="B998" s="1">
        <f> Toyota!E999</f>
        <v>131.949997</v>
      </c>
      <c r="C998" s="1">
        <f>Volks!E999</f>
        <v>153.539993</v>
      </c>
      <c r="D998" s="1">
        <f>Ford!E999</f>
        <v>9.57</v>
      </c>
      <c r="E998" s="1">
        <f>GM!E999</f>
        <v>40.77</v>
      </c>
      <c r="F998" s="1">
        <f>Oil!B998</f>
        <v>44.04</v>
      </c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8">
        <f> Toyota!A1000</f>
        <v>43675</v>
      </c>
      <c r="B999" s="1">
        <f> Toyota!E1000</f>
        <v>131.729996</v>
      </c>
      <c r="C999" s="1">
        <f>Volks!E1000</f>
        <v>154.199997</v>
      </c>
      <c r="D999" s="1">
        <f>Ford!E1000</f>
        <v>9.6</v>
      </c>
      <c r="E999" s="1">
        <f>GM!E1000</f>
        <v>40.68</v>
      </c>
      <c r="F999" s="1">
        <f>Oil!B999</f>
        <v>42.64</v>
      </c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8">
        <f> Toyota!A1001</f>
        <v>43676</v>
      </c>
      <c r="B1000" s="1">
        <f> Toyota!E1001</f>
        <v>131.130005</v>
      </c>
      <c r="C1000" s="1">
        <f>Volks!E1001</f>
        <v>154.940002</v>
      </c>
      <c r="D1000" s="1">
        <f>Ford!E1001</f>
        <v>9.55</v>
      </c>
      <c r="E1000" s="1">
        <f>GM!E1001</f>
        <v>40.43</v>
      </c>
      <c r="F1000" s="1">
        <f>Oil!B1000</f>
        <v>43.73</v>
      </c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8">
        <f> Toyota!A1002</f>
        <v>43677</v>
      </c>
      <c r="B1001" s="1">
        <f> Toyota!E1002</f>
        <v>129.050003</v>
      </c>
      <c r="C1001" s="1">
        <f>Volks!E1002</f>
        <v>153.059998</v>
      </c>
      <c r="D1001" s="1">
        <f>Ford!E1002</f>
        <v>9.53</v>
      </c>
      <c r="E1001" s="1">
        <f>GM!E1002</f>
        <v>40.34</v>
      </c>
      <c r="F1001" s="1">
        <f>Oil!B1001</f>
        <v>43.18</v>
      </c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8">
        <f> Toyota!A1003</f>
        <v>43678</v>
      </c>
      <c r="B1002" s="1">
        <f> Toyota!E1003</f>
        <v>129.619995</v>
      </c>
      <c r="C1002" s="1">
        <f>Volks!E1003</f>
        <v>151.460007</v>
      </c>
      <c r="D1002" s="1">
        <f>Ford!E1003</f>
        <v>9.31</v>
      </c>
      <c r="E1002" s="1">
        <f>GM!E1003</f>
        <v>40.150002</v>
      </c>
      <c r="F1002" s="1">
        <f>Oil!B1002</f>
        <v>42.63</v>
      </c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8">
        <f> Toyota!A1004</f>
        <v>43679</v>
      </c>
      <c r="B1003" s="1">
        <f> Toyota!E1004</f>
        <v>128.949997</v>
      </c>
      <c r="C1003" s="1">
        <f>Volks!E1004</f>
        <v>151.460007</v>
      </c>
      <c r="D1003" s="1">
        <f>Ford!E1004</f>
        <v>9.28</v>
      </c>
      <c r="E1003" s="1">
        <f>GM!E1004</f>
        <v>39.779999</v>
      </c>
      <c r="F1003" s="1">
        <f>Oil!B1003</f>
        <v>41.08</v>
      </c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8">
        <f> Toyota!A1005</f>
        <v>43682</v>
      </c>
      <c r="B1004" s="1">
        <f> Toyota!E1005</f>
        <v>128.300003</v>
      </c>
      <c r="C1004" s="1">
        <f>Volks!E1005</f>
        <v>151.399994</v>
      </c>
      <c r="D1004" s="1">
        <f>Ford!E1005</f>
        <v>9.23</v>
      </c>
      <c r="E1004" s="1">
        <f>GM!E1005</f>
        <v>39.009998</v>
      </c>
      <c r="F1004" s="1">
        <f>Oil!B1004</f>
        <v>39.78</v>
      </c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8">
        <f> Toyota!A1006</f>
        <v>43683</v>
      </c>
      <c r="B1005" s="1">
        <f> Toyota!E1006</f>
        <v>127.050003</v>
      </c>
      <c r="C1005" s="1">
        <f>Volks!E1006</f>
        <v>157.139999</v>
      </c>
      <c r="D1005" s="1">
        <f>Ford!E1006</f>
        <v>9.48</v>
      </c>
      <c r="E1005" s="1">
        <f>GM!E1006</f>
        <v>39.080002</v>
      </c>
      <c r="F1005" s="1">
        <f>Oil!B1005</f>
        <v>40.36</v>
      </c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8">
        <f> Toyota!A1007</f>
        <v>43684</v>
      </c>
      <c r="B1006" s="1">
        <f> Toyota!E1007</f>
        <v>128.220001</v>
      </c>
      <c r="C1006" s="1">
        <f>Volks!E1007</f>
        <v>158.619995</v>
      </c>
      <c r="D1006" s="1">
        <f>Ford!E1007</f>
        <v>9.53</v>
      </c>
      <c r="E1006" s="1">
        <f>GM!E1007</f>
        <v>39.389999</v>
      </c>
      <c r="F1006" s="1">
        <f>Oil!B1006</f>
        <v>41.5</v>
      </c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8">
        <f> Toyota!A1008</f>
        <v>43685</v>
      </c>
      <c r="B1007" s="1">
        <f> Toyota!E1008</f>
        <v>129.350006</v>
      </c>
      <c r="C1007" s="1">
        <f>Volks!E1008</f>
        <v>154.059998</v>
      </c>
      <c r="D1007" s="1">
        <f>Ford!E1008</f>
        <v>9.56</v>
      </c>
      <c r="E1007" s="1">
        <f>GM!E1008</f>
        <v>40.099998</v>
      </c>
      <c r="F1007" s="1">
        <f>Oil!B1007</f>
        <v>41.76</v>
      </c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8">
        <f> Toyota!A1009</f>
        <v>43686</v>
      </c>
      <c r="B1008" s="1">
        <f> Toyota!E1009</f>
        <v>128.979996</v>
      </c>
      <c r="C1008" s="1">
        <f>Volks!E1009</f>
        <v>155.259995</v>
      </c>
      <c r="D1008" s="1">
        <f>Ford!E1009</f>
        <v>9.45</v>
      </c>
      <c r="E1008" s="1">
        <f>GM!E1009</f>
        <v>39.610001</v>
      </c>
      <c r="F1008" s="1">
        <f>Oil!B1008</f>
        <v>42.17</v>
      </c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8">
        <f> Toyota!A1010</f>
        <v>43689</v>
      </c>
      <c r="B1009" s="1">
        <f> Toyota!E1010</f>
        <v>128.229996</v>
      </c>
      <c r="C1009" s="1">
        <f>Volks!E1010</f>
        <v>153.199997</v>
      </c>
      <c r="D1009" s="1">
        <f>Ford!E1010</f>
        <v>9.29</v>
      </c>
      <c r="E1009" s="1">
        <f>GM!E1010</f>
        <v>38.860001</v>
      </c>
      <c r="F1009" s="1">
        <f>Oil!B1009</f>
        <v>40.36</v>
      </c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8">
        <f> Toyota!A1011</f>
        <v>43690</v>
      </c>
      <c r="B1010" s="1">
        <f> Toyota!E1011</f>
        <v>129.419998</v>
      </c>
      <c r="C1010" s="1">
        <f>Volks!E1011</f>
        <v>151.740005</v>
      </c>
      <c r="D1010" s="1">
        <f>Ford!E1011</f>
        <v>9.26</v>
      </c>
      <c r="E1010" s="1">
        <f>GM!E1011</f>
        <v>39.009998</v>
      </c>
      <c r="F1010" s="1">
        <f>Oil!B1010</f>
        <v>39.72</v>
      </c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8">
        <f> Toyota!A1012</f>
        <v>43691</v>
      </c>
      <c r="B1011" s="1">
        <f> Toyota!E1012</f>
        <v>126.480003</v>
      </c>
      <c r="C1011" s="1">
        <f>Volks!E1012</f>
        <v>150.940002</v>
      </c>
      <c r="D1011" s="1">
        <f>Ford!E1012</f>
        <v>9</v>
      </c>
      <c r="E1011" s="1">
        <f>GM!E1012</f>
        <v>37.189999</v>
      </c>
      <c r="F1011" s="1">
        <f>Oil!B1011</f>
        <v>37.26</v>
      </c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8">
        <f> Toyota!A1013</f>
        <v>43692</v>
      </c>
      <c r="B1012" s="1">
        <f> Toyota!E1013</f>
        <v>127.360001</v>
      </c>
      <c r="C1012" s="1">
        <f>Volks!E1013</f>
        <v>150.639999</v>
      </c>
      <c r="D1012" s="1">
        <f>Ford!E1013</f>
        <v>8.86</v>
      </c>
      <c r="E1012" s="1">
        <f>GM!E1013</f>
        <v>36.470001</v>
      </c>
      <c r="F1012" s="1">
        <f>Oil!B1012</f>
        <v>37.75</v>
      </c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8">
        <f> Toyota!A1014</f>
        <v>43693</v>
      </c>
      <c r="B1013" s="1">
        <f> Toyota!E1014</f>
        <v>128.789993</v>
      </c>
      <c r="C1013" s="1">
        <f>Volks!E1014</f>
        <v>146.240005</v>
      </c>
      <c r="D1013" s="1">
        <f>Ford!E1014</f>
        <v>8.96</v>
      </c>
      <c r="E1013" s="1">
        <f>GM!E1014</f>
        <v>37</v>
      </c>
      <c r="F1013" s="1">
        <f>Oil!B1013</f>
        <v>35.89</v>
      </c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8">
        <f> Toyota!A1015</f>
        <v>43696</v>
      </c>
      <c r="B1014" s="1">
        <f> Toyota!E1015</f>
        <v>129.639999</v>
      </c>
      <c r="C1014" s="1">
        <f>Volks!E1015</f>
        <v>142.979996</v>
      </c>
      <c r="D1014" s="1">
        <f>Ford!E1015</f>
        <v>9.03</v>
      </c>
      <c r="E1014" s="1">
        <f>GM!E1015</f>
        <v>37.360001</v>
      </c>
      <c r="F1014" s="1">
        <f>Oil!B1014</f>
        <v>35.7</v>
      </c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8">
        <f> Toyota!A1016</f>
        <v>43697</v>
      </c>
      <c r="B1015" s="1">
        <f> Toyota!E1016</f>
        <v>129.029999</v>
      </c>
      <c r="C1015" s="1">
        <f>Volks!E1016</f>
        <v>142.940002</v>
      </c>
      <c r="D1015" s="1">
        <f>Ford!E1016</f>
        <v>8.96</v>
      </c>
      <c r="E1015" s="1">
        <f>GM!E1016</f>
        <v>36.959999</v>
      </c>
      <c r="F1015" s="1">
        <f>Oil!B1015</f>
        <v>36.79</v>
      </c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8">
        <f> Toyota!A1017</f>
        <v>43698</v>
      </c>
      <c r="B1016" s="1">
        <f> Toyota!E1017</f>
        <v>129.880005</v>
      </c>
      <c r="C1016" s="1">
        <f>Volks!E1017</f>
        <v>142.779999</v>
      </c>
      <c r="D1016" s="1">
        <f>Ford!E1017</f>
        <v>9.04</v>
      </c>
      <c r="E1016" s="1">
        <f>GM!E1017</f>
        <v>37.119999</v>
      </c>
      <c r="F1016" s="1">
        <f>Oil!B1016</f>
        <v>38.34</v>
      </c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8">
        <f> Toyota!A1018</f>
        <v>43699</v>
      </c>
      <c r="B1017" s="1">
        <f> Toyota!E1018</f>
        <v>129.649994</v>
      </c>
      <c r="C1017" s="1">
        <f>Volks!E1018</f>
        <v>144.279999</v>
      </c>
      <c r="D1017" s="1">
        <f>Ford!E1018</f>
        <v>9.04</v>
      </c>
      <c r="E1017" s="1">
        <f>GM!E1018</f>
        <v>37.259998</v>
      </c>
      <c r="F1017" s="1">
        <f>Oil!B1017</f>
        <v>38.32</v>
      </c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8">
        <f> Toyota!A1019</f>
        <v>43700</v>
      </c>
      <c r="B1018" s="1">
        <f> Toyota!E1019</f>
        <v>127.830002</v>
      </c>
      <c r="C1018" s="1">
        <f>Volks!E1019</f>
        <v>141.339996</v>
      </c>
      <c r="D1018" s="1">
        <f>Ford!E1019</f>
        <v>8.77</v>
      </c>
      <c r="E1018" s="1">
        <f>GM!E1019</f>
        <v>36.060001</v>
      </c>
      <c r="F1018" s="1">
        <f>Oil!B1018</f>
        <v>38.28</v>
      </c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8">
        <f> Toyota!A1020</f>
        <v>43703</v>
      </c>
      <c r="B1019" s="1">
        <f> Toyota!E1020</f>
        <v>130.779999</v>
      </c>
      <c r="C1019" s="1">
        <f>Volks!E1020</f>
        <v>140.960007</v>
      </c>
      <c r="D1019" s="1">
        <f>Ford!E1020</f>
        <v>8.82</v>
      </c>
      <c r="E1019" s="1">
        <f>GM!E1020</f>
        <v>36.25</v>
      </c>
      <c r="F1019" s="1">
        <f>Oil!B1019</f>
        <v>39.39</v>
      </c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8">
        <f> Toyota!A1021</f>
        <v>43704</v>
      </c>
      <c r="B1020" s="1">
        <f> Toyota!E1021</f>
        <v>130.460007</v>
      </c>
      <c r="C1020" s="1">
        <f>Volks!E1021</f>
        <v>142.899994</v>
      </c>
      <c r="D1020" s="1">
        <f>Ford!E1021</f>
        <v>8.76</v>
      </c>
      <c r="E1020" s="1">
        <f>GM!E1021</f>
        <v>35.889999</v>
      </c>
      <c r="F1020" s="1">
        <f>Oil!B1020</f>
        <v>39.46</v>
      </c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8">
        <f> Toyota!A1022</f>
        <v>43705</v>
      </c>
      <c r="B1021" s="1">
        <f> Toyota!E1022</f>
        <v>130.289993</v>
      </c>
      <c r="C1021" s="1">
        <f>Volks!E1022</f>
        <v>139.880005</v>
      </c>
      <c r="D1021" s="1">
        <f>Ford!E1022</f>
        <v>9</v>
      </c>
      <c r="E1021" s="1">
        <f>GM!E1022</f>
        <v>36.439999</v>
      </c>
      <c r="F1021" s="1">
        <f>Oil!B1021</f>
        <v>39.79</v>
      </c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8">
        <f> Toyota!A1023</f>
        <v>43706</v>
      </c>
      <c r="B1022" s="1">
        <f> Toyota!E1023</f>
        <v>130.5</v>
      </c>
      <c r="C1022" s="1">
        <f>Volks!E1023</f>
        <v>138.160004</v>
      </c>
      <c r="D1022" s="1">
        <f>Ford!E1023</f>
        <v>9.12</v>
      </c>
      <c r="E1022" s="1">
        <f>GM!E1023</f>
        <v>36.91</v>
      </c>
      <c r="F1022" s="1">
        <f>Oil!B1022</f>
        <v>41.45</v>
      </c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8">
        <f> Toyota!A1024</f>
        <v>43707</v>
      </c>
      <c r="B1023" s="1">
        <f> Toyota!E1024</f>
        <v>130.630005</v>
      </c>
      <c r="C1023" s="1">
        <f>Volks!E1024</f>
        <v>139.860001</v>
      </c>
      <c r="D1023" s="1">
        <f>Ford!E1024</f>
        <v>9.17</v>
      </c>
      <c r="E1023" s="1">
        <f>GM!E1024</f>
        <v>37.09</v>
      </c>
      <c r="F1023" s="1">
        <f>Oil!B1023</f>
        <v>39.91</v>
      </c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8">
        <f> Toyota!A1025</f>
        <v>43711</v>
      </c>
      <c r="B1024" s="1">
        <f> Toyota!E1025</f>
        <v>131.570007</v>
      </c>
      <c r="C1024" s="1">
        <f>Volks!E1025</f>
        <v>142.320007</v>
      </c>
      <c r="D1024" s="1">
        <f>Ford!E1025</f>
        <v>9.1</v>
      </c>
      <c r="E1024" s="1">
        <f>GM!E1025</f>
        <v>36.91</v>
      </c>
      <c r="F1024" s="1">
        <f>Oil!B1024</f>
        <v>39.44</v>
      </c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8">
        <f> Toyota!A1026</f>
        <v>43712</v>
      </c>
      <c r="B1025" s="1">
        <f> Toyota!E1026</f>
        <v>132.100006</v>
      </c>
      <c r="C1025" s="1">
        <f>Volks!E1026</f>
        <v>141.139999</v>
      </c>
      <c r="D1025" s="1">
        <f>Ford!E1026</f>
        <v>9.2</v>
      </c>
      <c r="E1025" s="1">
        <f>GM!E1026</f>
        <v>38.240002</v>
      </c>
      <c r="F1025" s="1">
        <f>Oil!B1025</f>
        <v>40.2</v>
      </c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8">
        <f> Toyota!A1027</f>
        <v>43713</v>
      </c>
      <c r="B1026" s="1">
        <f> Toyota!E1027</f>
        <v>131.169998</v>
      </c>
      <c r="C1026" s="1">
        <f>Volks!E1027</f>
        <v>142.639999</v>
      </c>
      <c r="D1026" s="1">
        <f>Ford!E1027</f>
        <v>9.34</v>
      </c>
      <c r="E1026" s="1">
        <f>GM!E1027</f>
        <v>38.73</v>
      </c>
      <c r="F1026" s="1">
        <f>Oil!B1026</f>
        <v>38.46</v>
      </c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8">
        <f> Toyota!A1028</f>
        <v>43714</v>
      </c>
      <c r="B1027" s="1">
        <f> Toyota!E1028</f>
        <v>132.050003</v>
      </c>
      <c r="C1027" s="1">
        <f>Volks!E1028</f>
        <v>143.059998</v>
      </c>
      <c r="D1027" s="1">
        <f>Ford!E1028</f>
        <v>9.34</v>
      </c>
      <c r="E1027" s="1">
        <f>GM!E1028</f>
        <v>38.779999</v>
      </c>
      <c r="F1027" s="1">
        <f>Oil!B1027</f>
        <v>36.34</v>
      </c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18">
        <f> Toyota!A1029</f>
        <v>43717</v>
      </c>
      <c r="B1028" s="1">
        <f> Toyota!E1029</f>
        <v>132.830002</v>
      </c>
      <c r="C1028" s="1">
        <f>Volks!E1029</f>
        <v>141.160004</v>
      </c>
      <c r="D1028" s="1">
        <f>Ford!E1029</f>
        <v>9.54</v>
      </c>
      <c r="E1028" s="1">
        <f>GM!E1029</f>
        <v>39.580002</v>
      </c>
      <c r="F1028" s="1">
        <f>Oil!B1028</f>
        <v>37.18</v>
      </c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18">
        <f> Toyota!A1030</f>
        <v>43718</v>
      </c>
      <c r="B1029" s="1">
        <f> Toyota!E1030</f>
        <v>133.619995</v>
      </c>
      <c r="C1029" s="1">
        <f>Volks!E1030</f>
        <v>142.179993</v>
      </c>
      <c r="D1029" s="1">
        <f>Ford!E1030</f>
        <v>9.42</v>
      </c>
      <c r="E1029" s="1">
        <f>GM!E1030</f>
        <v>39.580002</v>
      </c>
      <c r="F1029" s="1">
        <f>Oil!B1029</f>
        <v>38.5</v>
      </c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18">
        <f> Toyota!A1031</f>
        <v>43719</v>
      </c>
      <c r="B1030" s="1">
        <f> Toyota!E1031</f>
        <v>135.550003</v>
      </c>
      <c r="C1030" s="1">
        <f>Volks!E1031</f>
        <v>143.5</v>
      </c>
      <c r="D1030" s="1">
        <f>Ford!E1031</f>
        <v>9.42</v>
      </c>
      <c r="E1030" s="1">
        <f>GM!E1031</f>
        <v>39.459999</v>
      </c>
      <c r="F1030" s="1">
        <f>Oil!B1030</f>
        <v>37.84</v>
      </c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18">
        <f> Toyota!A1032</f>
        <v>43720</v>
      </c>
      <c r="B1031" s="1">
        <f> Toyota!E1032</f>
        <v>135.789993</v>
      </c>
      <c r="C1031" s="1">
        <f>Volks!E1032</f>
        <v>143.539993</v>
      </c>
      <c r="D1031" s="1">
        <f>Ford!E1032</f>
        <v>9.41</v>
      </c>
      <c r="E1031" s="1">
        <f>GM!E1032</f>
        <v>39.07</v>
      </c>
      <c r="F1031" s="1">
        <f>Oil!B1031</f>
        <v>38.29</v>
      </c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18">
        <f> Toyota!A1033</f>
        <v>43721</v>
      </c>
      <c r="B1032" s="1">
        <f> Toyota!E1033</f>
        <v>136.660004</v>
      </c>
      <c r="C1032" s="1">
        <f>Volks!E1033</f>
        <v>145.279999</v>
      </c>
      <c r="D1032" s="1">
        <f>Ford!E1033</f>
        <v>9.45</v>
      </c>
      <c r="E1032" s="1">
        <f>GM!E1033</f>
        <v>38.860001</v>
      </c>
      <c r="F1032" s="1">
        <f>Oil!B1032</f>
        <v>36.5</v>
      </c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>
      <c r="A1033" s="18">
        <f> Toyota!A1034</f>
        <v>43724</v>
      </c>
      <c r="B1033" s="1">
        <f> Toyota!E1034</f>
        <v>135.940002</v>
      </c>
      <c r="C1033" s="1">
        <f>Volks!E1034</f>
        <v>146.100006</v>
      </c>
      <c r="D1033" s="1">
        <f>Ford!E1034</f>
        <v>9.3</v>
      </c>
      <c r="E1033" s="1">
        <f>GM!E1034</f>
        <v>37.209999</v>
      </c>
      <c r="F1033" s="1">
        <f>Oil!B1033</f>
        <v>37.9</v>
      </c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>
      <c r="A1034" s="18">
        <f> Toyota!A1035</f>
        <v>43725</v>
      </c>
      <c r="B1034" s="1">
        <f> Toyota!E1035</f>
        <v>137.820007</v>
      </c>
      <c r="C1034" s="1">
        <f>Volks!E1035</f>
        <v>146.660004</v>
      </c>
      <c r="D1034" s="1">
        <f>Ford!E1035</f>
        <v>9.28</v>
      </c>
      <c r="E1034" s="1">
        <f>GM!E1035</f>
        <v>38.290001</v>
      </c>
      <c r="F1034" s="1">
        <f>Oil!B1034</f>
        <v>35.92</v>
      </c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>
      <c r="A1035" s="18">
        <f> Toyota!A1036</f>
        <v>43726</v>
      </c>
      <c r="B1035" s="1">
        <f> Toyota!E1036</f>
        <v>137.050003</v>
      </c>
      <c r="C1035" s="1">
        <f>Volks!E1036</f>
        <v>146.279999</v>
      </c>
      <c r="D1035" s="1">
        <f>Ford!E1036</f>
        <v>9.25</v>
      </c>
      <c r="E1035" s="1">
        <f>GM!E1036</f>
        <v>38.18</v>
      </c>
      <c r="F1035" s="1">
        <f>Oil!B1035</f>
        <v>34.57</v>
      </c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>
      <c r="A1036" s="18">
        <f> Toyota!A1037</f>
        <v>43727</v>
      </c>
      <c r="B1036" s="1">
        <f> Toyota!E1037</f>
        <v>136.550003</v>
      </c>
      <c r="C1036" s="1">
        <f>Volks!E1037</f>
        <v>147.960007</v>
      </c>
      <c r="D1036" s="1">
        <f>Ford!E1037</f>
        <v>9.1</v>
      </c>
      <c r="E1036" s="1">
        <f>GM!E1037</f>
        <v>37.779999</v>
      </c>
      <c r="F1036" s="1">
        <f>Oil!B1036</f>
        <v>34.66</v>
      </c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>
      <c r="A1037" s="18">
        <f> Toyota!A1038</f>
        <v>43728</v>
      </c>
      <c r="B1037" s="1">
        <f> Toyota!E1038</f>
        <v>136.559998</v>
      </c>
      <c r="C1037" s="1">
        <f>Volks!E1038</f>
        <v>150.839996</v>
      </c>
      <c r="D1037" s="1">
        <f>Ford!E1038</f>
        <v>9.17</v>
      </c>
      <c r="E1037" s="1">
        <f>GM!E1038</f>
        <v>37.369999</v>
      </c>
      <c r="F1037" s="1">
        <f>Oil!B1037</f>
        <v>34.4</v>
      </c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>
      <c r="A1038" s="18">
        <f> Toyota!A1039</f>
        <v>43731</v>
      </c>
      <c r="B1038" s="1">
        <f> Toyota!E1039</f>
        <v>136.369995</v>
      </c>
      <c r="C1038" s="1">
        <f>Volks!E1039</f>
        <v>150.399994</v>
      </c>
      <c r="D1038" s="1">
        <f>Ford!E1039</f>
        <v>9.16</v>
      </c>
      <c r="E1038" s="1">
        <f>GM!E1039</f>
        <v>37.240002</v>
      </c>
      <c r="F1038" s="1">
        <f>Oil!B1038</f>
        <v>33.75</v>
      </c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18">
        <f> Toyota!A1040</f>
        <v>43732</v>
      </c>
      <c r="B1039" s="1">
        <f> Toyota!E1040</f>
        <v>137.410004</v>
      </c>
      <c r="C1039" s="1">
        <f>Volks!E1040</f>
        <v>154.080002</v>
      </c>
      <c r="D1039" s="1">
        <f>Ford!E1040</f>
        <v>9.11</v>
      </c>
      <c r="E1039" s="1">
        <f>GM!E1040</f>
        <v>36.77</v>
      </c>
      <c r="F1039" s="1">
        <f>Oil!B1039</f>
        <v>32.78</v>
      </c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>
      <c r="A1040" s="18">
        <f> Toyota!A1041</f>
        <v>43733</v>
      </c>
      <c r="B1040" s="1">
        <f> Toyota!E1041</f>
        <v>136.619995</v>
      </c>
      <c r="C1040" s="1">
        <f>Volks!E1041</f>
        <v>154.619995</v>
      </c>
      <c r="D1040" s="1">
        <f>Ford!E1041</f>
        <v>9.2</v>
      </c>
      <c r="E1040" s="1">
        <f>GM!E1041</f>
        <v>37.110001</v>
      </c>
      <c r="F1040" s="1">
        <f>Oil!B1040</f>
        <v>33.07</v>
      </c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>
      <c r="A1041" s="18">
        <f> Toyota!A1042</f>
        <v>43734</v>
      </c>
      <c r="B1041" s="1">
        <f> Toyota!E1042</f>
        <v>138.320007</v>
      </c>
      <c r="C1041" s="1">
        <f>Volks!E1042</f>
        <v>155.699997</v>
      </c>
      <c r="D1041" s="1">
        <f>Ford!E1042</f>
        <v>9.14</v>
      </c>
      <c r="E1041" s="1">
        <f>GM!E1042</f>
        <v>37.610001</v>
      </c>
      <c r="F1041" s="1">
        <f>Oil!B1041</f>
        <v>32.15</v>
      </c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>
      <c r="A1042" s="18">
        <f> Toyota!A1043</f>
        <v>43735</v>
      </c>
      <c r="B1042" s="1">
        <f> Toyota!E1043</f>
        <v>136.279999</v>
      </c>
      <c r="C1042" s="1">
        <f>Volks!E1043</f>
        <v>156.759995</v>
      </c>
      <c r="D1042" s="1">
        <f>Ford!E1043</f>
        <v>9.08</v>
      </c>
      <c r="E1042" s="1">
        <f>GM!E1043</f>
        <v>37.419998</v>
      </c>
      <c r="F1042" s="1">
        <f>Oil!B1042</f>
        <v>31.87</v>
      </c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>
      <c r="A1043" s="18">
        <f> Toyota!A1044</f>
        <v>43738</v>
      </c>
      <c r="B1043" s="1">
        <f> Toyota!E1044</f>
        <v>134.490005</v>
      </c>
      <c r="C1043" s="1">
        <f>Volks!E1044</f>
        <v>158.059998</v>
      </c>
      <c r="D1043" s="1">
        <f>Ford!E1044</f>
        <v>9.16</v>
      </c>
      <c r="E1043" s="1">
        <f>GM!E1044</f>
        <v>37.48</v>
      </c>
      <c r="F1043" s="1">
        <f>Oil!B1043</f>
        <v>31.48</v>
      </c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>
      <c r="A1044" s="18">
        <f> Toyota!A1045</f>
        <v>43739</v>
      </c>
      <c r="B1044" s="1">
        <f> Toyota!E1045</f>
        <v>133.289993</v>
      </c>
      <c r="C1044" s="1">
        <f>Volks!E1045</f>
        <v>157.559998</v>
      </c>
      <c r="D1044" s="1">
        <f>Ford!E1045</f>
        <v>8.9</v>
      </c>
      <c r="E1044" s="1">
        <f>GM!E1045</f>
        <v>36.110001</v>
      </c>
      <c r="F1044" s="1">
        <f>Oil!B1044</f>
        <v>29.64</v>
      </c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>
      <c r="A1045" s="18">
        <f> Toyota!A1046</f>
        <v>43740</v>
      </c>
      <c r="B1045" s="1">
        <f> Toyota!E1046</f>
        <v>131.470001</v>
      </c>
      <c r="C1045" s="1">
        <f>Volks!E1046</f>
        <v>155.839996</v>
      </c>
      <c r="D1045" s="1">
        <f>Ford!E1046</f>
        <v>8.61</v>
      </c>
      <c r="E1045" s="1">
        <f>GM!E1046</f>
        <v>34.68</v>
      </c>
      <c r="F1045" s="1">
        <f>Oil!B1045</f>
        <v>30.77</v>
      </c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>
      <c r="A1046" s="18">
        <f> Toyota!A1047</f>
        <v>43741</v>
      </c>
      <c r="B1046" s="1">
        <f> Toyota!E1047</f>
        <v>131.199997</v>
      </c>
      <c r="C1046" s="1">
        <f>Volks!E1047</f>
        <v>155.940002</v>
      </c>
      <c r="D1046" s="1">
        <f>Ford!E1047</f>
        <v>8.71</v>
      </c>
      <c r="E1046" s="1">
        <f>GM!E1047</f>
        <v>34.98</v>
      </c>
      <c r="F1046" s="1">
        <f>Oil!B1046</f>
        <v>30.66</v>
      </c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>
      <c r="A1047" s="18">
        <f> Toyota!A1048</f>
        <v>43742</v>
      </c>
      <c r="B1047" s="1">
        <f> Toyota!E1048</f>
        <v>131.820007</v>
      </c>
      <c r="C1047" s="1">
        <f>Volks!E1048</f>
        <v>158.919998</v>
      </c>
      <c r="D1047" s="1">
        <f>Ford!E1048</f>
        <v>8.74</v>
      </c>
      <c r="E1047" s="1">
        <f>GM!E1048</f>
        <v>34.91</v>
      </c>
      <c r="F1047" s="1">
        <f>Oil!B1047</f>
        <v>29.04</v>
      </c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>
      <c r="A1048" s="18">
        <f> Toyota!A1049</f>
        <v>43745</v>
      </c>
      <c r="B1048" s="1">
        <f> Toyota!E1049</f>
        <v>131.149994</v>
      </c>
      <c r="C1048" s="1">
        <f>Volks!E1049</f>
        <v>159.800003</v>
      </c>
      <c r="D1048" s="1">
        <f>Ford!E1049</f>
        <v>8.68</v>
      </c>
      <c r="E1048" s="1">
        <f>GM!E1049</f>
        <v>34.75</v>
      </c>
      <c r="F1048" s="1">
        <f>Oil!B1048</f>
        <v>30.6</v>
      </c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>
      <c r="A1049" s="18">
        <f> Toyota!A1050</f>
        <v>43746</v>
      </c>
      <c r="B1049" s="1">
        <f> Toyota!E1050</f>
        <v>131.429993</v>
      </c>
      <c r="C1049" s="1">
        <f>Volks!E1050</f>
        <v>156.580002</v>
      </c>
      <c r="D1049" s="1">
        <f>Ford!E1050</f>
        <v>8.54</v>
      </c>
      <c r="E1049" s="1">
        <f>GM!E1050</f>
        <v>33.880001</v>
      </c>
      <c r="F1049" s="1">
        <f>Oil!B1049</f>
        <v>29.08</v>
      </c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>
      <c r="A1050" s="18">
        <f> Toyota!A1051</f>
        <v>43747</v>
      </c>
      <c r="B1050" s="1">
        <f> Toyota!E1051</f>
        <v>133.009995</v>
      </c>
      <c r="C1050" s="1">
        <f>Volks!E1051</f>
        <v>153.199997</v>
      </c>
      <c r="D1050" s="1">
        <f>Ford!E1051</f>
        <v>8.56</v>
      </c>
      <c r="E1050" s="1">
        <f>GM!E1051</f>
        <v>34.139999</v>
      </c>
      <c r="F1050" s="1">
        <f>Oil!B1050</f>
        <v>29.44</v>
      </c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>
      <c r="A1051" s="18">
        <f> Toyota!A1052</f>
        <v>43748</v>
      </c>
      <c r="B1051" s="1">
        <f> Toyota!E1052</f>
        <v>132.649994</v>
      </c>
      <c r="C1051" s="1">
        <f>Volks!E1052</f>
        <v>153.880005</v>
      </c>
      <c r="D1051" s="1">
        <f>Ford!E1052</f>
        <v>8.62</v>
      </c>
      <c r="E1051" s="1">
        <f>GM!E1052</f>
        <v>34.66</v>
      </c>
      <c r="F1051" s="1">
        <f>Oil!B1051</f>
        <v>26.21</v>
      </c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>
      <c r="A1052" s="18">
        <f> Toyota!A1053</f>
        <v>43749</v>
      </c>
      <c r="B1052" s="1">
        <f> Toyota!E1053</f>
        <v>135.449997</v>
      </c>
      <c r="C1052" s="1">
        <f>Volks!E1053</f>
        <v>153.639999</v>
      </c>
      <c r="D1052" s="1">
        <f>Ford!E1053</f>
        <v>8.78</v>
      </c>
      <c r="E1052" s="1">
        <f>GM!E1053</f>
        <v>35.57</v>
      </c>
      <c r="F1052" s="1">
        <f>Oil!B1052</f>
        <v>27.45</v>
      </c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>
      <c r="A1053" s="18">
        <f> Toyota!A1054</f>
        <v>43752</v>
      </c>
      <c r="B1053" s="1">
        <f> Toyota!E1054</f>
        <v>135.070007</v>
      </c>
      <c r="C1053" s="1">
        <f>Volks!E1054</f>
        <v>154.899994</v>
      </c>
      <c r="D1053" s="1">
        <f>Ford!E1054</f>
        <v>8.82</v>
      </c>
      <c r="E1053" s="1">
        <f>GM!E1054</f>
        <v>35.5</v>
      </c>
      <c r="F1053" s="1">
        <f>Oil!B1053</f>
        <v>27.94</v>
      </c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>
      <c r="A1054" s="18">
        <f> Toyota!A1055</f>
        <v>43753</v>
      </c>
      <c r="B1054" s="1">
        <f> Toyota!E1055</f>
        <v>136.869995</v>
      </c>
      <c r="C1054" s="1">
        <f>Volks!E1055</f>
        <v>156.059998</v>
      </c>
      <c r="D1054" s="1">
        <f>Ford!E1055</f>
        <v>9.07</v>
      </c>
      <c r="E1054" s="1">
        <f>GM!E1055</f>
        <v>36.259998</v>
      </c>
      <c r="F1054" s="1">
        <f>Oil!B1054</f>
        <v>29.69</v>
      </c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>
      <c r="A1055" s="18">
        <f> Toyota!A1056</f>
        <v>43754</v>
      </c>
      <c r="B1055" s="1">
        <f> Toyota!E1056</f>
        <v>136.759995</v>
      </c>
      <c r="C1055" s="1">
        <f>Volks!E1056</f>
        <v>153.800003</v>
      </c>
      <c r="D1055" s="1">
        <f>Ford!E1056</f>
        <v>9.07</v>
      </c>
      <c r="E1055" s="1">
        <f>GM!E1056</f>
        <v>36.650002</v>
      </c>
      <c r="F1055" s="1">
        <f>Oil!B1055</f>
        <v>30.89</v>
      </c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>
      <c r="A1056" s="18">
        <f> Toyota!A1057</f>
        <v>43755</v>
      </c>
      <c r="B1056" s="1">
        <f> Toyota!E1057</f>
        <v>135.949997</v>
      </c>
      <c r="C1056" s="1">
        <f>Volks!E1057</f>
        <v>149.139999</v>
      </c>
      <c r="D1056" s="1">
        <f>Ford!E1057</f>
        <v>9.11</v>
      </c>
      <c r="E1056" s="1">
        <f>GM!E1057</f>
        <v>36.189999</v>
      </c>
      <c r="F1056" s="1">
        <f>Oil!B1056</f>
        <v>31.72</v>
      </c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>
      <c r="A1057" s="18">
        <f> Toyota!A1058</f>
        <v>43756</v>
      </c>
      <c r="B1057" s="1">
        <f> Toyota!E1058</f>
        <v>135.770004</v>
      </c>
      <c r="C1057" s="1">
        <f>Volks!E1058</f>
        <v>147.820007</v>
      </c>
      <c r="D1057" s="1">
        <f>Ford!E1058</f>
        <v>9.29</v>
      </c>
      <c r="E1057" s="1">
        <f>GM!E1058</f>
        <v>36.169998</v>
      </c>
      <c r="F1057" s="1">
        <f>Oil!B1057</f>
        <v>32.28</v>
      </c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>
      <c r="A1058" s="18">
        <f> Toyota!A1059</f>
        <v>43759</v>
      </c>
      <c r="B1058" s="1">
        <f> Toyota!E1059</f>
        <v>136.320007</v>
      </c>
      <c r="C1058" s="1">
        <f>Volks!E1059</f>
        <v>148.539993</v>
      </c>
      <c r="D1058" s="1">
        <f>Ford!E1059</f>
        <v>9.03</v>
      </c>
      <c r="E1058" s="1">
        <f>GM!E1059</f>
        <v>35.93</v>
      </c>
      <c r="F1058" s="1">
        <f>Oil!B1058</f>
        <v>29.88</v>
      </c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>
      <c r="A1059" s="18">
        <f> Toyota!A1060</f>
        <v>43760</v>
      </c>
      <c r="B1059" s="1">
        <f> Toyota!E1060</f>
        <v>136.350006</v>
      </c>
      <c r="C1059" s="1">
        <f>Volks!E1060</f>
        <v>149.100006</v>
      </c>
      <c r="D1059" s="1">
        <f>Ford!E1060</f>
        <v>9.07</v>
      </c>
      <c r="E1059" s="1">
        <f>GM!E1060</f>
        <v>36.310001</v>
      </c>
      <c r="F1059" s="1">
        <f>Oil!B1059</f>
        <v>31.62</v>
      </c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>
      <c r="A1060" s="18">
        <f> Toyota!A1061</f>
        <v>43761</v>
      </c>
      <c r="B1060" s="1">
        <f> Toyota!E1061</f>
        <v>137.320007</v>
      </c>
      <c r="C1060" s="1">
        <f>Volks!E1061</f>
        <v>150</v>
      </c>
      <c r="D1060" s="1">
        <f>Ford!E1061</f>
        <v>9.21</v>
      </c>
      <c r="E1060" s="1">
        <f>GM!E1061</f>
        <v>36.610001</v>
      </c>
      <c r="F1060" s="1">
        <f>Oil!B1060</f>
        <v>33.62</v>
      </c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>
      <c r="A1061" s="18">
        <f> Toyota!A1062</f>
        <v>43762</v>
      </c>
      <c r="B1061" s="1">
        <f> Toyota!E1062</f>
        <v>138.149994</v>
      </c>
      <c r="C1061" s="1">
        <f>Volks!E1062</f>
        <v>153.940002</v>
      </c>
      <c r="D1061" s="1">
        <f>Ford!E1062</f>
        <v>8.6</v>
      </c>
      <c r="E1061" s="1">
        <f>GM!E1062</f>
        <v>35.82</v>
      </c>
      <c r="F1061" s="1">
        <f>Oil!B1061</f>
        <v>33.22</v>
      </c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>
      <c r="A1062" s="18">
        <f> Toyota!A1063</f>
        <v>43763</v>
      </c>
      <c r="B1062" s="1">
        <f> Toyota!E1063</f>
        <v>138.279999</v>
      </c>
      <c r="C1062" s="1">
        <f>Volks!E1063</f>
        <v>161.5</v>
      </c>
      <c r="D1062" s="1">
        <f>Ford!E1063</f>
        <v>8.72</v>
      </c>
      <c r="E1062" s="1">
        <f>GM!E1063</f>
        <v>36.740002</v>
      </c>
      <c r="F1062" s="1">
        <f>Oil!B1062</f>
        <v>32.3</v>
      </c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>
      <c r="A1063" s="18">
        <f> Toyota!A1064</f>
        <v>43766</v>
      </c>
      <c r="B1063" s="1">
        <f> Toyota!E1064</f>
        <v>138.339996</v>
      </c>
      <c r="C1063" s="1">
        <f>Volks!E1064</f>
        <v>161.839996</v>
      </c>
      <c r="D1063" s="1">
        <f>Ford!E1064</f>
        <v>8.61</v>
      </c>
      <c r="E1063" s="1">
        <f>GM!E1064</f>
        <v>36.639999</v>
      </c>
      <c r="F1063" s="1">
        <f>Oil!B1063</f>
        <v>31.45</v>
      </c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>
      <c r="A1064" s="18">
        <f> Toyota!A1065</f>
        <v>43767</v>
      </c>
      <c r="B1064" s="1">
        <f> Toyota!E1065</f>
        <v>138.679993</v>
      </c>
      <c r="C1064" s="1">
        <f>Volks!E1065</f>
        <v>164.639999</v>
      </c>
      <c r="D1064" s="1">
        <f>Ford!E1065</f>
        <v>8.64</v>
      </c>
      <c r="E1064" s="1">
        <f>GM!E1065</f>
        <v>38.209999</v>
      </c>
      <c r="F1064" s="1">
        <f>Oil!B1064</f>
        <v>30.34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>
      <c r="A1065" s="18">
        <f> Toyota!A1066</f>
        <v>43768</v>
      </c>
      <c r="B1065" s="1">
        <f> Toyota!E1066</f>
        <v>139.020004</v>
      </c>
      <c r="C1065" s="1">
        <f>Volks!E1066</f>
        <v>169.779999</v>
      </c>
      <c r="D1065" s="1">
        <f>Ford!E1066</f>
        <v>8.54</v>
      </c>
      <c r="E1065" s="1">
        <f>GM!E1066</f>
        <v>37.91</v>
      </c>
      <c r="F1065" s="1">
        <f>Oil!B1065</f>
        <v>32.19</v>
      </c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>
      <c r="A1066" s="18">
        <f> Toyota!A1067</f>
        <v>43769</v>
      </c>
      <c r="B1066" s="1">
        <f> Toyota!E1067</f>
        <v>138.550003</v>
      </c>
      <c r="C1066" s="1">
        <f>Volks!E1067</f>
        <v>170.179993</v>
      </c>
      <c r="D1066" s="1">
        <f>Ford!E1067</f>
        <v>8.59</v>
      </c>
      <c r="E1066" s="1">
        <f>GM!E1067</f>
        <v>37.16</v>
      </c>
      <c r="F1066" s="1">
        <f>Oil!B1066</f>
        <v>29.53</v>
      </c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>
      <c r="A1067" s="18">
        <f> Toyota!A1068</f>
        <v>43770</v>
      </c>
      <c r="B1067" s="1">
        <f> Toyota!E1068</f>
        <v>139.830002</v>
      </c>
      <c r="C1067" s="1">
        <f>Volks!E1068</f>
        <v>169.339996</v>
      </c>
      <c r="D1067" s="1">
        <f>Ford!E1068</f>
        <v>8.89</v>
      </c>
      <c r="E1067" s="1">
        <f>GM!E1068</f>
        <v>37.970001</v>
      </c>
      <c r="F1067" s="1">
        <f>Oil!B1067</f>
        <v>26.55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>
      <c r="A1068" s="18">
        <f> Toyota!A1069</f>
        <v>43773</v>
      </c>
      <c r="B1068" s="1">
        <f> Toyota!E1069</f>
        <v>140.559998</v>
      </c>
      <c r="C1068" s="1">
        <f>Volks!E1069</f>
        <v>170.880005</v>
      </c>
      <c r="D1068" s="1">
        <f>Ford!E1069</f>
        <v>9</v>
      </c>
      <c r="E1068" s="1">
        <f>GM!E1069</f>
        <v>38.389999</v>
      </c>
      <c r="F1068" s="1">
        <f>Oil!B1068</f>
        <v>28.46</v>
      </c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>
      <c r="A1069" s="18">
        <f> Toyota!A1070</f>
        <v>43774</v>
      </c>
      <c r="B1069" s="1">
        <f> Toyota!E1070</f>
        <v>140.740005</v>
      </c>
      <c r="C1069" s="1">
        <f>Volks!E1070</f>
        <v>171.020004</v>
      </c>
      <c r="D1069" s="1">
        <f>Ford!E1070</f>
        <v>9.02</v>
      </c>
      <c r="E1069" s="1">
        <f>GM!E1070</f>
        <v>38.23</v>
      </c>
      <c r="F1069" s="1">
        <f>Oil!B1069</f>
        <v>30.02</v>
      </c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>
      <c r="A1070" s="18">
        <f> Toyota!A1071</f>
        <v>43775</v>
      </c>
      <c r="B1070" s="1">
        <f> Toyota!E1071</f>
        <v>140.369995</v>
      </c>
      <c r="C1070" s="1">
        <f>Volks!E1071</f>
        <v>171.619995</v>
      </c>
      <c r="D1070" s="1">
        <f>Ford!E1071</f>
        <v>8.92</v>
      </c>
      <c r="E1070" s="1">
        <f>GM!E1071</f>
        <v>38.419998</v>
      </c>
      <c r="F1070" s="1">
        <f>Oil!B1070</f>
        <v>29.75</v>
      </c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>
      <c r="A1071" s="18">
        <f> Toyota!A1072</f>
        <v>43776</v>
      </c>
      <c r="B1071" s="1">
        <f> Toyota!E1072</f>
        <v>142.860001</v>
      </c>
      <c r="C1071" s="1">
        <f>Volks!E1072</f>
        <v>175</v>
      </c>
      <c r="D1071" s="1">
        <f>Ford!E1072</f>
        <v>8.89</v>
      </c>
      <c r="E1071" s="1">
        <f>GM!E1072</f>
        <v>38.490002</v>
      </c>
      <c r="F1071" s="1">
        <f>Oil!B1071</f>
        <v>29.42</v>
      </c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>
      <c r="A1072" s="18">
        <f> Toyota!A1073</f>
        <v>43777</v>
      </c>
      <c r="B1072" s="1">
        <f> Toyota!E1073</f>
        <v>144.389999</v>
      </c>
      <c r="C1072" s="1">
        <f>Volks!E1073</f>
        <v>172.360001</v>
      </c>
      <c r="D1072" s="1">
        <f>Ford!E1073</f>
        <v>9.04</v>
      </c>
      <c r="E1072" s="1">
        <f>GM!E1073</f>
        <v>38.669998</v>
      </c>
      <c r="F1072" s="1">
        <f>Oil!B1072</f>
        <v>31.2</v>
      </c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>
      <c r="A1073" s="18">
        <f> Toyota!A1074</f>
        <v>43780</v>
      </c>
      <c r="B1073" s="1">
        <f> Toyota!E1074</f>
        <v>145.059998</v>
      </c>
      <c r="C1073" s="1">
        <f>Volks!E1074</f>
        <v>176.119995</v>
      </c>
      <c r="D1073" s="1">
        <f>Ford!E1074</f>
        <v>9.08</v>
      </c>
      <c r="E1073" s="1">
        <f>GM!E1074</f>
        <v>38.720001</v>
      </c>
      <c r="F1073" s="1">
        <f>Oil!B1073</f>
        <v>30.48</v>
      </c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>
      <c r="A1074" s="18">
        <f> Toyota!A1075</f>
        <v>43781</v>
      </c>
      <c r="B1074" s="1">
        <f> Toyota!E1075</f>
        <v>144.539993</v>
      </c>
      <c r="C1074" s="1">
        <f>Volks!E1075</f>
        <v>173.300003</v>
      </c>
      <c r="D1074" s="1">
        <f>Ford!E1075</f>
        <v>9.04</v>
      </c>
      <c r="E1074" s="1">
        <f>GM!E1075</f>
        <v>38.59</v>
      </c>
      <c r="F1074" s="1">
        <f>Oil!B1074</f>
        <v>30.44</v>
      </c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>
      <c r="A1075" s="18">
        <f> Toyota!A1076</f>
        <v>43782</v>
      </c>
      <c r="B1075" s="1">
        <f> Toyota!E1076</f>
        <v>144.559998</v>
      </c>
      <c r="C1075" s="1">
        <f>Volks!E1076</f>
        <v>174.580002</v>
      </c>
      <c r="D1075" s="1">
        <f>Ford!E1076</f>
        <v>8.81</v>
      </c>
      <c r="E1075" s="1">
        <f>GM!E1076</f>
        <v>37.189999</v>
      </c>
      <c r="F1075" s="1">
        <f>Oil!B1075</f>
        <v>31.41</v>
      </c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>
      <c r="A1076" s="18">
        <f> Toyota!A1077</f>
        <v>43783</v>
      </c>
      <c r="B1076" s="1">
        <f> Toyota!E1077</f>
        <v>143.869995</v>
      </c>
      <c r="C1076" s="1">
        <f>Volks!E1077</f>
        <v>170.699997</v>
      </c>
      <c r="D1076" s="1">
        <f>Ford!E1077</f>
        <v>8.79</v>
      </c>
      <c r="E1076" s="1">
        <f>GM!E1077</f>
        <v>36.799999</v>
      </c>
      <c r="F1076" s="1">
        <f>Oil!B1076</f>
        <v>33.16</v>
      </c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>
      <c r="A1077" s="18">
        <f> Toyota!A1078</f>
        <v>43784</v>
      </c>
      <c r="B1077" s="1">
        <f> Toyota!E1078</f>
        <v>144.270004</v>
      </c>
      <c r="C1077" s="1">
        <f>Volks!E1078</f>
        <v>172.699997</v>
      </c>
      <c r="D1077" s="1">
        <f>Ford!E1078</f>
        <v>8.95</v>
      </c>
      <c r="E1077" s="1">
        <f>GM!E1078</f>
        <v>36.889999</v>
      </c>
      <c r="F1077" s="1">
        <f>Oil!B1077</f>
        <v>33.27</v>
      </c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>
      <c r="A1078" s="18">
        <f> Toyota!A1079</f>
        <v>43787</v>
      </c>
      <c r="B1078" s="1">
        <f> Toyota!E1079</f>
        <v>143.600006</v>
      </c>
      <c r="C1078" s="1">
        <f>Volks!E1079</f>
        <v>177.720001</v>
      </c>
      <c r="D1078" s="1">
        <f>Ford!E1079</f>
        <v>8.95</v>
      </c>
      <c r="E1078" s="1">
        <f>GM!E1079</f>
        <v>36.619999</v>
      </c>
      <c r="F1078" s="1">
        <f>Oil!B1078</f>
        <v>33.97</v>
      </c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>
      <c r="A1079" s="18">
        <f> Toyota!A1080</f>
        <v>43788</v>
      </c>
      <c r="B1079" s="1">
        <f> Toyota!E1080</f>
        <v>142.850006</v>
      </c>
      <c r="C1079" s="1">
        <f>Volks!E1080</f>
        <v>178.199997</v>
      </c>
      <c r="D1079" s="1">
        <f>Ford!E1080</f>
        <v>8.9</v>
      </c>
      <c r="E1079" s="1">
        <f>GM!E1080</f>
        <v>36.380001</v>
      </c>
      <c r="F1079" s="1">
        <f>Oil!B1079</f>
        <v>35.97</v>
      </c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>
      <c r="A1080" s="18">
        <f> Toyota!A1081</f>
        <v>43789</v>
      </c>
      <c r="B1080" s="1">
        <f> Toyota!E1081</f>
        <v>141.369995</v>
      </c>
      <c r="C1080" s="1">
        <f>Volks!E1081</f>
        <v>179.660004</v>
      </c>
      <c r="D1080" s="1">
        <f>Ford!E1081</f>
        <v>8.73</v>
      </c>
      <c r="E1080" s="1">
        <f>GM!E1081</f>
        <v>35.279999</v>
      </c>
      <c r="F1080" s="1">
        <f>Oil!B1080</f>
        <v>36.76</v>
      </c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>
      <c r="A1081" s="18">
        <f> Toyota!A1082</f>
        <v>43790</v>
      </c>
      <c r="B1081" s="1">
        <f> Toyota!E1082</f>
        <v>142.139999</v>
      </c>
      <c r="C1081" s="1">
        <f>Volks!E1082</f>
        <v>184.240005</v>
      </c>
      <c r="D1081" s="1">
        <f>Ford!E1082</f>
        <v>8.71</v>
      </c>
      <c r="E1081" s="1">
        <f>GM!E1082</f>
        <v>34.669998</v>
      </c>
      <c r="F1081" s="1">
        <f>Oil!B1081</f>
        <v>37.04</v>
      </c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>
      <c r="A1082" s="18">
        <f> Toyota!A1083</f>
        <v>43791</v>
      </c>
      <c r="B1082" s="1">
        <f> Toyota!E1083</f>
        <v>142.529999</v>
      </c>
      <c r="C1082" s="1">
        <f>Volks!E1083</f>
        <v>181.679993</v>
      </c>
      <c r="D1082" s="1">
        <f>Ford!E1083</f>
        <v>8.89</v>
      </c>
      <c r="E1082" s="1">
        <f>GM!E1083</f>
        <v>35.330002</v>
      </c>
      <c r="F1082" s="1">
        <f>Oil!B1082</f>
        <v>36.6</v>
      </c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>
      <c r="A1083" s="18">
        <f> Toyota!A1084</f>
        <v>43794</v>
      </c>
      <c r="B1083" s="1">
        <f> Toyota!E1084</f>
        <v>142.539993</v>
      </c>
      <c r="C1083" s="1">
        <f>Volks!E1084</f>
        <v>181.5</v>
      </c>
      <c r="D1083" s="1">
        <f>Ford!E1084</f>
        <v>9</v>
      </c>
      <c r="E1083" s="1">
        <f>GM!E1084</f>
        <v>35.810001</v>
      </c>
      <c r="F1083" s="1">
        <f>Oil!B1083</f>
        <v>37.87</v>
      </c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>
      <c r="A1084" s="18">
        <f> Toyota!A1085</f>
        <v>43795</v>
      </c>
      <c r="B1084" s="1">
        <f> Toyota!E1085</f>
        <v>141.970001</v>
      </c>
      <c r="C1084" s="1">
        <f>Volks!E1085</f>
        <v>182.940002</v>
      </c>
      <c r="D1084" s="1">
        <f>Ford!E1085</f>
        <v>9.01</v>
      </c>
      <c r="E1084" s="1">
        <f>GM!E1085</f>
        <v>35.91</v>
      </c>
      <c r="F1084" s="1">
        <f>Oil!B1084</f>
        <v>36.81</v>
      </c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>
      <c r="A1085" s="18">
        <f> Toyota!A1086</f>
        <v>43796</v>
      </c>
      <c r="B1085" s="1">
        <f> Toyota!E1086</f>
        <v>141.660004</v>
      </c>
      <c r="C1085" s="1">
        <f>Volks!E1086</f>
        <v>181</v>
      </c>
      <c r="D1085" s="1">
        <f>Ford!E1086</f>
        <v>9.1</v>
      </c>
      <c r="E1085" s="1">
        <f>GM!E1086</f>
        <v>36.139999</v>
      </c>
      <c r="F1085" s="1">
        <f>Oil!B1085</f>
        <v>38.1</v>
      </c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>
      <c r="A1086" s="18">
        <f> Toyota!A1087</f>
        <v>43798</v>
      </c>
      <c r="B1086" s="1">
        <f> Toyota!E1087</f>
        <v>140.210007</v>
      </c>
      <c r="C1086" s="1">
        <f>Volks!E1087</f>
        <v>179.919998</v>
      </c>
      <c r="D1086" s="1">
        <f>Ford!E1087</f>
        <v>9.06</v>
      </c>
      <c r="E1086" s="1">
        <f>GM!E1087</f>
        <v>36</v>
      </c>
      <c r="F1086" s="1">
        <f>Oil!B1086</f>
        <v>37.5</v>
      </c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>
      <c r="A1087" s="18">
        <f> Toyota!A1088</f>
        <v>43801</v>
      </c>
      <c r="B1087" s="1">
        <f> Toyota!E1088</f>
        <v>140.270004</v>
      </c>
      <c r="C1087" s="1">
        <f>Volks!E1088</f>
        <v>183.460007</v>
      </c>
      <c r="D1087" s="1">
        <f>Ford!E1088</f>
        <v>9.01</v>
      </c>
      <c r="E1087" s="1">
        <f>GM!E1088</f>
        <v>35.880001</v>
      </c>
      <c r="F1087" s="1">
        <f>Oil!B1087</f>
        <v>36.14</v>
      </c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>
      <c r="A1088" s="18">
        <f> Toyota!A1089</f>
        <v>43802</v>
      </c>
      <c r="B1088" s="1">
        <f> Toyota!E1089</f>
        <v>140.729996</v>
      </c>
      <c r="C1088" s="1">
        <f>Volks!E1089</f>
        <v>175.940002</v>
      </c>
      <c r="D1088" s="1">
        <f>Ford!E1089</f>
        <v>8.89</v>
      </c>
      <c r="E1088" s="1">
        <f>GM!E1089</f>
        <v>35.529999</v>
      </c>
      <c r="F1088" s="1">
        <f>Oil!B1088</f>
        <v>34.74</v>
      </c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>
      <c r="A1089" s="18">
        <f> Toyota!A1090</f>
        <v>43803</v>
      </c>
      <c r="B1089" s="1">
        <f> Toyota!E1090</f>
        <v>143.380005</v>
      </c>
      <c r="C1089" s="1">
        <f>Volks!E1090</f>
        <v>177.320007</v>
      </c>
      <c r="D1089" s="1">
        <f>Ford!E1090</f>
        <v>8.95</v>
      </c>
      <c r="E1089" s="1">
        <f>GM!E1090</f>
        <v>35.799999</v>
      </c>
      <c r="F1089" s="1">
        <f>Oil!B1089</f>
        <v>34.73</v>
      </c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>
      <c r="A1090" s="18">
        <f> Toyota!A1091</f>
        <v>43804</v>
      </c>
      <c r="B1090" s="1">
        <f> Toyota!E1091</f>
        <v>142.830002</v>
      </c>
      <c r="C1090" s="1">
        <f>Volks!E1091</f>
        <v>175.5</v>
      </c>
      <c r="D1090" s="1">
        <f>Ford!E1091</f>
        <v>8.93</v>
      </c>
      <c r="E1090" s="1">
        <f>GM!E1091</f>
        <v>35.310001</v>
      </c>
      <c r="F1090" s="1">
        <f>Oil!B1090</f>
        <v>34.95</v>
      </c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>
      <c r="A1091" s="18">
        <f> Toyota!A1092</f>
        <v>43805</v>
      </c>
      <c r="B1091" s="1">
        <f> Toyota!E1092</f>
        <v>142.770004</v>
      </c>
      <c r="C1091" s="1">
        <f>Volks!E1092</f>
        <v>176.339996</v>
      </c>
      <c r="D1091" s="1">
        <f>Ford!E1092</f>
        <v>9.02</v>
      </c>
      <c r="E1091" s="1">
        <f>GM!E1092</f>
        <v>35.540001</v>
      </c>
      <c r="F1091" s="1">
        <f>Oil!B1091</f>
        <v>35.52</v>
      </c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>
      <c r="A1092" s="18">
        <f> Toyota!A1093</f>
        <v>43808</v>
      </c>
      <c r="B1092" s="1">
        <f> Toyota!E1093</f>
        <v>141.889999</v>
      </c>
      <c r="C1092" s="1">
        <f>Volks!E1093</f>
        <v>177.080002</v>
      </c>
      <c r="D1092" s="1">
        <f>Ford!E1093</f>
        <v>9.01</v>
      </c>
      <c r="E1092" s="1">
        <f>GM!E1093</f>
        <v>35.380001</v>
      </c>
      <c r="F1092" s="1">
        <f>Oil!B1092</f>
        <v>37.35</v>
      </c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>
      <c r="A1093" s="18">
        <f> Toyota!A1094</f>
        <v>43809</v>
      </c>
      <c r="B1093" s="1">
        <f> Toyota!E1094</f>
        <v>141.179993</v>
      </c>
      <c r="C1093" s="1">
        <f>Volks!E1094</f>
        <v>177</v>
      </c>
      <c r="D1093" s="1">
        <f>Ford!E1094</f>
        <v>9.07</v>
      </c>
      <c r="E1093" s="1">
        <f>GM!E1094</f>
        <v>35.110001</v>
      </c>
      <c r="F1093" s="1">
        <f>Oil!B1093</f>
        <v>36.31</v>
      </c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>
      <c r="A1094" s="18">
        <f> Toyota!A1095</f>
        <v>43810</v>
      </c>
      <c r="B1094" s="1">
        <f> Toyota!E1095</f>
        <v>141.619995</v>
      </c>
      <c r="C1094" s="1">
        <f>Volks!E1095</f>
        <v>175.880005</v>
      </c>
      <c r="D1094" s="1">
        <f>Ford!E1095</f>
        <v>9.11</v>
      </c>
      <c r="E1094" s="1">
        <f>GM!E1095</f>
        <v>35.240002</v>
      </c>
      <c r="F1094" s="1">
        <f>Oil!B1094</f>
        <v>35.62</v>
      </c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>
      <c r="A1095" s="18">
        <f> Toyota!A1096</f>
        <v>43811</v>
      </c>
      <c r="B1095" s="1">
        <f> Toyota!E1096</f>
        <v>141.600006</v>
      </c>
      <c r="C1095" s="1">
        <f>Volks!E1096</f>
        <v>177.880005</v>
      </c>
      <c r="D1095" s="1">
        <f>Ford!E1096</f>
        <v>9.32</v>
      </c>
      <c r="E1095" s="1">
        <f>GM!E1096</f>
        <v>36.099998</v>
      </c>
      <c r="F1095" s="1">
        <f>Oil!B1095</f>
        <v>36.76</v>
      </c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>
      <c r="A1096" s="18">
        <f> Toyota!A1097</f>
        <v>43812</v>
      </c>
      <c r="B1096" s="1">
        <f> Toyota!E1097</f>
        <v>142.100006</v>
      </c>
      <c r="C1096" s="1">
        <f>Volks!E1097</f>
        <v>176.699997</v>
      </c>
      <c r="D1096" s="1">
        <f>Ford!E1097</f>
        <v>9.23</v>
      </c>
      <c r="E1096" s="1">
        <f>GM!E1097</f>
        <v>35.650002</v>
      </c>
      <c r="F1096" s="1">
        <f>Oil!B1096</f>
        <v>37.16</v>
      </c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>
      <c r="A1097" s="18">
        <f> Toyota!A1098</f>
        <v>43815</v>
      </c>
      <c r="B1097" s="1">
        <f> Toyota!E1098</f>
        <v>142.529999</v>
      </c>
      <c r="C1097" s="1">
        <f>Volks!E1098</f>
        <v>175.479996</v>
      </c>
      <c r="D1097" s="1">
        <f>Ford!E1098</f>
        <v>9.39</v>
      </c>
      <c r="E1097" s="1">
        <f>GM!E1098</f>
        <v>36.110001</v>
      </c>
      <c r="F1097" s="1">
        <f>Oil!B1097</f>
        <v>37.51</v>
      </c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>
      <c r="A1098" s="18">
        <f> Toyota!A1099</f>
        <v>43816</v>
      </c>
      <c r="B1098" s="1">
        <f> Toyota!E1099</f>
        <v>142.770004</v>
      </c>
      <c r="C1098" s="1">
        <f>Volks!E1099</f>
        <v>174.779999</v>
      </c>
      <c r="D1098" s="1">
        <f>Ford!E1099</f>
        <v>9.39</v>
      </c>
      <c r="E1098" s="1">
        <f>GM!E1099</f>
        <v>36.310001</v>
      </c>
      <c r="F1098" s="1">
        <f>Oil!B1098</f>
        <v>37.65</v>
      </c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>
      <c r="A1099" s="18">
        <f> Toyota!A1100</f>
        <v>43817</v>
      </c>
      <c r="B1099" s="1">
        <f> Toyota!E1100</f>
        <v>142.389999</v>
      </c>
      <c r="C1099" s="1">
        <f>Volks!E1100</f>
        <v>174.300003</v>
      </c>
      <c r="D1099" s="1">
        <f>Ford!E1100</f>
        <v>9.54</v>
      </c>
      <c r="E1099" s="1">
        <f>GM!E1100</f>
        <v>37.310001</v>
      </c>
      <c r="F1099" s="1">
        <f>Oil!B1099</f>
        <v>39.97</v>
      </c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>
      <c r="A1100" s="18">
        <f> Toyota!A1101</f>
        <v>43818</v>
      </c>
      <c r="B1100" s="1">
        <f> Toyota!E1101</f>
        <v>142.759995</v>
      </c>
      <c r="C1100" s="1">
        <f>Volks!E1101</f>
        <v>175.160004</v>
      </c>
      <c r="D1100" s="1">
        <f>Ford!E1101</f>
        <v>9.41</v>
      </c>
      <c r="E1100" s="1">
        <f>GM!E1101</f>
        <v>37.259998</v>
      </c>
      <c r="F1100" s="1">
        <f>Oil!B1100</f>
        <v>41.08</v>
      </c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>
      <c r="A1101" s="18">
        <f> Toyota!A1102</f>
        <v>43819</v>
      </c>
      <c r="B1101" s="1">
        <f> Toyota!E1102</f>
        <v>141.970001</v>
      </c>
      <c r="C1101" s="1">
        <f>Volks!E1102</f>
        <v>174.940002</v>
      </c>
      <c r="D1101" s="1">
        <f>Ford!E1102</f>
        <v>9.48</v>
      </c>
      <c r="E1101" s="1">
        <f>GM!E1102</f>
        <v>37.25</v>
      </c>
      <c r="F1101" s="1">
        <f>Oil!B1101</f>
        <v>39.94</v>
      </c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>
      <c r="A1102" s="18">
        <f> Toyota!A1103</f>
        <v>43822</v>
      </c>
      <c r="B1102" s="1">
        <f> Toyota!E1103</f>
        <v>141.960007</v>
      </c>
      <c r="C1102" s="1">
        <f>Volks!E1103</f>
        <v>176.600006</v>
      </c>
      <c r="D1102" s="1">
        <f>Ford!E1103</f>
        <v>9.44</v>
      </c>
      <c r="E1102" s="1">
        <f>GM!E1103</f>
        <v>36.77</v>
      </c>
      <c r="F1102" s="1">
        <f>Oil!B1102</f>
        <v>41.85</v>
      </c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>
      <c r="A1103" s="18">
        <f> Toyota!A1104</f>
        <v>43823</v>
      </c>
      <c r="B1103" s="1">
        <f> Toyota!E1104</f>
        <v>141.339996</v>
      </c>
      <c r="C1103" s="1">
        <f>Volks!E1104</f>
        <v>175.820007</v>
      </c>
      <c r="D1103" s="1">
        <f>Ford!E1104</f>
        <v>9.47</v>
      </c>
      <c r="E1103" s="1">
        <f>GM!E1104</f>
        <v>36.580002</v>
      </c>
      <c r="F1103" s="1">
        <f>Oil!B1103</f>
        <v>41.65</v>
      </c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>
      <c r="A1104" s="18">
        <f> Toyota!A1105</f>
        <v>43825</v>
      </c>
      <c r="B1104" s="1">
        <f> Toyota!E1105</f>
        <v>141.529999</v>
      </c>
      <c r="C1104" s="1">
        <f>Volks!E1105</f>
        <v>175.699997</v>
      </c>
      <c r="D1104" s="1">
        <f>Ford!E1105</f>
        <v>9.45</v>
      </c>
      <c r="E1104" s="1">
        <f>GM!E1105</f>
        <v>36.48</v>
      </c>
      <c r="F1104" s="1">
        <f>Oil!B1104</f>
        <v>41.71</v>
      </c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>
      <c r="A1105" s="18">
        <f> Toyota!A1106</f>
        <v>43826</v>
      </c>
      <c r="B1105" s="1">
        <f> Toyota!E1106</f>
        <v>141.279999</v>
      </c>
      <c r="C1105" s="1">
        <f>Volks!E1106</f>
        <v>178.240005</v>
      </c>
      <c r="D1105" s="1">
        <f>Ford!E1106</f>
        <v>9.36</v>
      </c>
      <c r="E1105" s="1">
        <f>GM!E1106</f>
        <v>36.560001</v>
      </c>
      <c r="F1105" s="1">
        <f>Oil!B1105</f>
        <v>42.59</v>
      </c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>
      <c r="A1106" s="18">
        <f> Toyota!A1107</f>
        <v>43829</v>
      </c>
      <c r="B1106" s="1">
        <f> Toyota!E1107</f>
        <v>140.610001</v>
      </c>
      <c r="C1106" s="1">
        <f>Volks!E1107</f>
        <v>179.580002</v>
      </c>
      <c r="D1106" s="1">
        <f>Ford!E1107</f>
        <v>9.25</v>
      </c>
      <c r="E1106" s="1">
        <f>GM!E1107</f>
        <v>36.439999</v>
      </c>
      <c r="F1106" s="1">
        <f>Oil!B1106</f>
        <v>43.04</v>
      </c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</sheetData>
  <drawing r:id="rId1"/>
</worksheet>
</file>