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central" sheetId="1" r:id="rId3"/>
    <sheet state="visible" name="heatmap" sheetId="2" r:id="rId4"/>
    <sheet state="visible" name="tdi_crescimento_media" sheetId="3" r:id="rId5"/>
    <sheet state="visible" name="reprovacao_crescimento_e_media" sheetId="4" r:id="rId6"/>
    <sheet state="visible" name="aprovacao_crescimento_e_media" sheetId="5" r:id="rId7"/>
    <sheet state="visible" name="transposto aprovacao_cresciment" sheetId="6" r:id="rId8"/>
    <sheet state="visible" name="abandono_crescimento_e_media" sheetId="7" r:id="rId9"/>
    <sheet state="visible" name="transpor abandono_crescimento_e" sheetId="8" r:id="rId10"/>
    <sheet state="visible" name="idesp_crescimento_e_media" sheetId="9" r:id="rId11"/>
    <sheet state="visible" name="transpor_idesp" sheetId="10" r:id="rId12"/>
    <sheet state="visible" name="icg_nivel_complexidade_e_socio_" sheetId="11" r:id="rId13"/>
    <sheet state="visible" name="had_em_crescimento_media" sheetId="12" r:id="rId14"/>
    <sheet state="visible" name="atu_em_crescimento_media" sheetId="13" r:id="rId15"/>
  </sheets>
  <definedNames/>
  <calcPr/>
</workbook>
</file>

<file path=xl/sharedStrings.xml><?xml version="1.0" encoding="utf-8"?>
<sst xmlns="http://schemas.openxmlformats.org/spreadsheetml/2006/main" count="311" uniqueCount="78">
  <si>
    <t>diretoria</t>
  </si>
  <si>
    <t>atu_em 2015</t>
  </si>
  <si>
    <t>atu_em 2016</t>
  </si>
  <si>
    <t>atu_em 2017</t>
  </si>
  <si>
    <t>atu_em 2018</t>
  </si>
  <si>
    <t>atu_em 2019</t>
  </si>
  <si>
    <t>had_em 2015</t>
  </si>
  <si>
    <t>had_em 2016</t>
  </si>
  <si>
    <t>had_em 2017</t>
  </si>
  <si>
    <t>had_em 2018</t>
  </si>
  <si>
    <t>had_em 2019</t>
  </si>
  <si>
    <t>icg_nivel_complexidade_gestao_escola 2015</t>
  </si>
  <si>
    <t>icg_nivel_complexidade_gestao_escola 2016</t>
  </si>
  <si>
    <t>icg_nivel_complexidade_gestao_escola 2017</t>
  </si>
  <si>
    <t>icg_nivel_complexidade_gestao_escola 2018</t>
  </si>
  <si>
    <t>icg_nivel_complexidade_gestao_escola 2019</t>
  </si>
  <si>
    <t>nivel_socio_economico 2015</t>
  </si>
  <si>
    <t>nivel_socio_economico 2016</t>
  </si>
  <si>
    <t>nivel_socio_economico 2017</t>
  </si>
  <si>
    <t>nivel_socio_economico 2018</t>
  </si>
  <si>
    <t>nivel_socio_economico 2019</t>
  </si>
  <si>
    <t>nota_idesp_em 2015</t>
  </si>
  <si>
    <t>nota_idesp_em 2016</t>
  </si>
  <si>
    <t>nota_idesp_em 2017</t>
  </si>
  <si>
    <t>nota_idesp_em 2018</t>
  </si>
  <si>
    <t>nota_idesp_em 2019</t>
  </si>
  <si>
    <t>taxa_abandono_em 2015</t>
  </si>
  <si>
    <t>taxa_abandono_em 2016</t>
  </si>
  <si>
    <t>taxa_abandono_em 2017</t>
  </si>
  <si>
    <t>taxa_abandono_em 2018</t>
  </si>
  <si>
    <t>taxa_abandono_em 2019</t>
  </si>
  <si>
    <t>taxa_aprovacao_em 2015</t>
  </si>
  <si>
    <t>taxa_aprovacao_em 2016</t>
  </si>
  <si>
    <t>taxa_aprovacao_em 2017</t>
  </si>
  <si>
    <t>taxa_aprovacao_em 2018</t>
  </si>
  <si>
    <t>taxa_aprovacao_em 2019</t>
  </si>
  <si>
    <t>taxa_reprovacao_em 2015</t>
  </si>
  <si>
    <t>taxa_reprovacao_em 2016</t>
  </si>
  <si>
    <t>taxa_reprovacao_em 2017</t>
  </si>
  <si>
    <t>taxa_reprovacao_em 2018</t>
  </si>
  <si>
    <t>taxa_reprovacao_em 2019</t>
  </si>
  <si>
    <t>tdi_em 2015</t>
  </si>
  <si>
    <t>tdi_em 2016</t>
  </si>
  <si>
    <t>tdi_em 2017</t>
  </si>
  <si>
    <t>tdi_em 2018</t>
  </si>
  <si>
    <t>tdi_em 2019</t>
  </si>
  <si>
    <t>tnr_em 2015</t>
  </si>
  <si>
    <t>tnr_em 2016</t>
  </si>
  <si>
    <t>tnr_em 2017</t>
  </si>
  <si>
    <t>tnr_em 2018</t>
  </si>
  <si>
    <t>tnr_em 2019</t>
  </si>
  <si>
    <t>CENTRO</t>
  </si>
  <si>
    <t>CENTRO OESTE</t>
  </si>
  <si>
    <t>CENTRO SUL</t>
  </si>
  <si>
    <t>LESTE 1</t>
  </si>
  <si>
    <t>LESTE 2</t>
  </si>
  <si>
    <t>LESTE 3</t>
  </si>
  <si>
    <t>LESTE 4</t>
  </si>
  <si>
    <t>LESTE 5</t>
  </si>
  <si>
    <t>NORTE 1</t>
  </si>
  <si>
    <t>NORTE 2</t>
  </si>
  <si>
    <t>SUL 1</t>
  </si>
  <si>
    <t>SUL 2</t>
  </si>
  <si>
    <t>SUL 3</t>
  </si>
  <si>
    <t>atu_em</t>
  </si>
  <si>
    <t>had_em</t>
  </si>
  <si>
    <t>tdi_em</t>
  </si>
  <si>
    <t>taxa_aprovacao_em</t>
  </si>
  <si>
    <t>taxa_reprovacao_em</t>
  </si>
  <si>
    <t>taxa_abandono_em</t>
  </si>
  <si>
    <t>icg_nivel_complexidade_gestao_escola</t>
  </si>
  <si>
    <t>nota_idesp_em</t>
  </si>
  <si>
    <t>nivel_socio_economico</t>
  </si>
  <si>
    <t>Taxa de Crescimento</t>
  </si>
  <si>
    <t>Média</t>
  </si>
  <si>
    <t>taxa_de_crescimento</t>
  </si>
  <si>
    <t>Taxa de crescimento</t>
  </si>
  <si>
    <t>média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</si>
</sst>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10" xfId="0" applyFont="1" applyNumberFormat="1"/>
    <xf borderId="0" fillId="0" fontId="2" numFmtId="164" xfId="0" applyAlignment="1" applyFont="1" applyNumberFormat="1">
      <alignment vertical="bottom"/>
    </xf>
    <xf borderId="2" fillId="0" fontId="2" numFmtId="164" xfId="0" applyAlignment="1" applyBorder="1" applyFont="1" applyNumberFormat="1">
      <alignment shrinkToFit="0" vertical="bottom" wrapText="0"/>
    </xf>
    <xf borderId="0" fillId="0" fontId="2" numFmtId="10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1" numFmtId="10" xfId="0" applyAlignment="1" applyFont="1" applyNumberFormat="1">
      <alignment readingOrder="0"/>
    </xf>
    <xf borderId="0" fillId="0" fontId="1" numFmtId="4" xfId="0" applyFont="1" applyNumberFormat="1"/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/>
      <c r="BA1" s="2"/>
    </row>
    <row r="2">
      <c r="A2" s="1" t="s">
        <v>51</v>
      </c>
      <c r="B2" s="1">
        <v>33.256</v>
      </c>
      <c r="C2" s="1">
        <v>35.0</v>
      </c>
      <c r="D2" s="1">
        <v>34.115</v>
      </c>
      <c r="E2" s="1">
        <v>31.848</v>
      </c>
      <c r="F2" s="1">
        <v>32.122</v>
      </c>
      <c r="G2" s="1">
        <v>5.607</v>
      </c>
      <c r="H2" s="1">
        <v>5.642</v>
      </c>
      <c r="I2" s="1">
        <v>5.615</v>
      </c>
      <c r="J2" s="1">
        <v>5.767</v>
      </c>
      <c r="K2" s="1">
        <v>5.784</v>
      </c>
      <c r="L2" s="1">
        <v>4.481</v>
      </c>
      <c r="M2" s="1">
        <v>4.455</v>
      </c>
      <c r="N2" s="1">
        <v>4.364</v>
      </c>
      <c r="O2" s="1">
        <v>4.152</v>
      </c>
      <c r="P2" s="1">
        <v>4.125</v>
      </c>
      <c r="Q2" s="1">
        <v>2.614</v>
      </c>
      <c r="R2" s="1">
        <v>2.742</v>
      </c>
      <c r="S2" s="1">
        <v>2.742</v>
      </c>
      <c r="T2" s="1">
        <v>2.742</v>
      </c>
      <c r="U2" s="1">
        <v>2.695</v>
      </c>
      <c r="V2" s="1">
        <v>2.271</v>
      </c>
      <c r="W2" s="1">
        <v>2.313</v>
      </c>
      <c r="X2" s="1">
        <v>2.394</v>
      </c>
      <c r="Y2" s="1">
        <v>2.676</v>
      </c>
      <c r="Z2" s="1">
        <v>2.594</v>
      </c>
      <c r="AA2" s="1">
        <v>3.007</v>
      </c>
      <c r="AB2" s="1">
        <v>4.424</v>
      </c>
      <c r="AC2" s="1">
        <v>2.852</v>
      </c>
      <c r="AD2" s="1">
        <v>2.764</v>
      </c>
      <c r="AE2" s="1">
        <v>1.891</v>
      </c>
      <c r="AF2" s="1">
        <v>83.785</v>
      </c>
      <c r="AG2" s="1">
        <v>82.161</v>
      </c>
      <c r="AH2" s="1">
        <v>87.124</v>
      </c>
      <c r="AI2" s="1">
        <v>88.203</v>
      </c>
      <c r="AJ2" s="1">
        <v>91.881</v>
      </c>
      <c r="AK2" s="1">
        <v>13.207</v>
      </c>
      <c r="AL2" s="1">
        <v>13.415</v>
      </c>
      <c r="AM2" s="1">
        <v>10.024</v>
      </c>
      <c r="AN2" s="1">
        <v>9.033</v>
      </c>
      <c r="AO2" s="1">
        <v>6.228</v>
      </c>
      <c r="AP2" s="1">
        <v>17.215</v>
      </c>
      <c r="AQ2" s="1">
        <v>18.427</v>
      </c>
      <c r="AR2" s="1">
        <v>17.279</v>
      </c>
      <c r="AS2" s="1">
        <v>17.139</v>
      </c>
      <c r="AT2" s="1">
        <v>14.35</v>
      </c>
      <c r="AU2" s="1">
        <v>2.535</v>
      </c>
      <c r="AV2" s="1">
        <v>2.3</v>
      </c>
      <c r="AW2" s="1">
        <v>7.127</v>
      </c>
      <c r="AX2" s="1">
        <v>4.333</v>
      </c>
      <c r="AY2" s="1">
        <v>7.316</v>
      </c>
      <c r="AZ2" s="2"/>
      <c r="BA2" s="2"/>
    </row>
    <row r="3">
      <c r="A3" s="1" t="s">
        <v>52</v>
      </c>
      <c r="B3" s="1">
        <v>33.735</v>
      </c>
      <c r="C3" s="1">
        <v>35.489</v>
      </c>
      <c r="D3" s="1">
        <v>34.551</v>
      </c>
      <c r="E3" s="1">
        <v>33.274</v>
      </c>
      <c r="F3" s="1">
        <v>33.9</v>
      </c>
      <c r="G3" s="1">
        <v>5.931</v>
      </c>
      <c r="H3" s="1">
        <v>5.871</v>
      </c>
      <c r="I3" s="1">
        <v>5.846</v>
      </c>
      <c r="J3" s="1">
        <v>5.834</v>
      </c>
      <c r="K3" s="1">
        <v>5.888</v>
      </c>
      <c r="L3" s="1">
        <v>4.308</v>
      </c>
      <c r="M3" s="1">
        <v>4.086</v>
      </c>
      <c r="N3" s="1">
        <v>4.114</v>
      </c>
      <c r="O3" s="1">
        <v>4.086</v>
      </c>
      <c r="P3" s="1">
        <v>4.029</v>
      </c>
      <c r="Q3" s="1">
        <v>2.943</v>
      </c>
      <c r="R3" s="1">
        <v>2.708</v>
      </c>
      <c r="S3" s="1">
        <v>2.708</v>
      </c>
      <c r="T3" s="1">
        <v>2.708</v>
      </c>
      <c r="U3" s="1">
        <v>2.646</v>
      </c>
      <c r="V3" s="1">
        <v>2.347</v>
      </c>
      <c r="W3" s="1">
        <v>2.604</v>
      </c>
      <c r="X3" s="1">
        <v>2.756</v>
      </c>
      <c r="Y3" s="1">
        <v>2.813</v>
      </c>
      <c r="Z3" s="1">
        <v>2.677</v>
      </c>
      <c r="AA3" s="1">
        <v>3.185</v>
      </c>
      <c r="AB3" s="1">
        <v>3.8</v>
      </c>
      <c r="AC3" s="1">
        <v>4.149</v>
      </c>
      <c r="AD3" s="1">
        <v>4.237</v>
      </c>
      <c r="AE3" s="1">
        <v>2.9</v>
      </c>
      <c r="AF3" s="1">
        <v>86.469</v>
      </c>
      <c r="AG3" s="1">
        <v>83.42</v>
      </c>
      <c r="AH3" s="1">
        <v>86.011</v>
      </c>
      <c r="AI3" s="1">
        <v>86.046</v>
      </c>
      <c r="AJ3" s="1">
        <v>89.324</v>
      </c>
      <c r="AK3" s="1">
        <v>10.346</v>
      </c>
      <c r="AL3" s="1">
        <v>12.78</v>
      </c>
      <c r="AM3" s="1">
        <v>9.84</v>
      </c>
      <c r="AN3" s="1">
        <v>9.717</v>
      </c>
      <c r="AO3" s="1">
        <v>7.776</v>
      </c>
      <c r="AP3" s="1">
        <v>16.231</v>
      </c>
      <c r="AQ3" s="1">
        <v>16.071</v>
      </c>
      <c r="AR3" s="1">
        <v>16.031</v>
      </c>
      <c r="AS3" s="1">
        <v>17.354</v>
      </c>
      <c r="AT3" s="1">
        <v>14.965</v>
      </c>
      <c r="AU3" s="1">
        <v>2.236</v>
      </c>
      <c r="AV3" s="1">
        <v>2.454</v>
      </c>
      <c r="AW3" s="1">
        <v>6.206</v>
      </c>
      <c r="AX3" s="1">
        <v>2.26</v>
      </c>
      <c r="AY3" s="1">
        <v>6.874</v>
      </c>
      <c r="AZ3" s="2"/>
      <c r="BA3" s="2"/>
    </row>
    <row r="4">
      <c r="A4" s="1" t="s">
        <v>53</v>
      </c>
      <c r="B4" s="1">
        <v>33.012</v>
      </c>
      <c r="C4" s="1">
        <v>34.175</v>
      </c>
      <c r="D4" s="1">
        <v>34.592</v>
      </c>
      <c r="E4" s="1">
        <v>32.88</v>
      </c>
      <c r="F4" s="1">
        <v>33.394</v>
      </c>
      <c r="G4" s="1">
        <v>5.562</v>
      </c>
      <c r="H4" s="1">
        <v>5.603</v>
      </c>
      <c r="I4" s="1">
        <v>5.608</v>
      </c>
      <c r="J4" s="1">
        <v>5.866</v>
      </c>
      <c r="K4" s="1">
        <v>5.703</v>
      </c>
      <c r="L4" s="1">
        <v>4.219</v>
      </c>
      <c r="M4" s="1">
        <v>4.194</v>
      </c>
      <c r="N4" s="1">
        <v>4.139</v>
      </c>
      <c r="O4" s="1">
        <v>4.0</v>
      </c>
      <c r="P4" s="1">
        <v>4.03</v>
      </c>
      <c r="Q4" s="1">
        <v>2.787</v>
      </c>
      <c r="R4" s="1">
        <v>2.832</v>
      </c>
      <c r="S4" s="1">
        <v>2.832</v>
      </c>
      <c r="T4" s="1">
        <v>2.868</v>
      </c>
      <c r="U4" s="1">
        <v>2.841</v>
      </c>
      <c r="V4" s="1">
        <v>2.306</v>
      </c>
      <c r="W4" s="1">
        <v>2.337</v>
      </c>
      <c r="X4" s="1">
        <v>2.46</v>
      </c>
      <c r="Y4" s="1">
        <v>2.602</v>
      </c>
      <c r="Z4" s="1">
        <v>2.603</v>
      </c>
      <c r="AA4" s="1">
        <v>3.716</v>
      </c>
      <c r="AB4" s="1">
        <v>5.092</v>
      </c>
      <c r="AC4" s="1">
        <v>4.561</v>
      </c>
      <c r="AD4" s="1">
        <v>4.534</v>
      </c>
      <c r="AE4" s="1">
        <v>2.309</v>
      </c>
      <c r="AF4" s="1">
        <v>77.475</v>
      </c>
      <c r="AG4" s="1">
        <v>77.333</v>
      </c>
      <c r="AH4" s="1">
        <v>81.317</v>
      </c>
      <c r="AI4" s="1">
        <v>82.786</v>
      </c>
      <c r="AJ4" s="1">
        <v>87.767</v>
      </c>
      <c r="AK4" s="1">
        <v>18.809</v>
      </c>
      <c r="AL4" s="1">
        <v>17.575</v>
      </c>
      <c r="AM4" s="1">
        <v>14.122</v>
      </c>
      <c r="AN4" s="1">
        <v>12.68</v>
      </c>
      <c r="AO4" s="1">
        <v>9.924</v>
      </c>
      <c r="AP4" s="1">
        <v>21.091</v>
      </c>
      <c r="AQ4" s="1">
        <v>21.839</v>
      </c>
      <c r="AR4" s="1">
        <v>20.517</v>
      </c>
      <c r="AS4" s="1">
        <v>21.583</v>
      </c>
      <c r="AT4" s="1">
        <v>18.873</v>
      </c>
      <c r="AU4" s="1">
        <v>2.697</v>
      </c>
      <c r="AV4" s="1">
        <v>2.311</v>
      </c>
      <c r="AW4" s="1">
        <v>6.225</v>
      </c>
      <c r="AX4" s="1">
        <v>2.951</v>
      </c>
      <c r="AY4" s="1">
        <v>6.967</v>
      </c>
      <c r="AZ4" s="2"/>
      <c r="BA4" s="2"/>
    </row>
    <row r="5">
      <c r="A5" s="1" t="s">
        <v>54</v>
      </c>
      <c r="B5" s="1">
        <v>34.64</v>
      </c>
      <c r="C5" s="1">
        <v>35.54</v>
      </c>
      <c r="D5" s="1">
        <v>35.465</v>
      </c>
      <c r="E5" s="1">
        <v>33.747</v>
      </c>
      <c r="F5" s="1">
        <v>33.202</v>
      </c>
      <c r="G5" s="1">
        <v>4.881</v>
      </c>
      <c r="H5" s="1">
        <v>4.914</v>
      </c>
      <c r="I5" s="1">
        <v>4.928</v>
      </c>
      <c r="J5" s="1">
        <v>5.007</v>
      </c>
      <c r="K5" s="1">
        <v>5.053</v>
      </c>
      <c r="L5" s="1">
        <v>4.744</v>
      </c>
      <c r="M5" s="1">
        <v>4.698</v>
      </c>
      <c r="N5" s="1">
        <v>4.535</v>
      </c>
      <c r="O5" s="1">
        <v>4.442</v>
      </c>
      <c r="P5" s="1">
        <v>4.442</v>
      </c>
      <c r="Q5" s="1">
        <v>3.887</v>
      </c>
      <c r="R5" s="1">
        <v>3.887</v>
      </c>
      <c r="S5" s="1">
        <v>3.887</v>
      </c>
      <c r="T5" s="1">
        <v>3.887</v>
      </c>
      <c r="U5" s="1">
        <v>3.887</v>
      </c>
      <c r="V5" s="1">
        <v>1.736</v>
      </c>
      <c r="W5" s="1">
        <v>1.731</v>
      </c>
      <c r="X5" s="1">
        <v>1.796</v>
      </c>
      <c r="Y5" s="1">
        <v>1.922</v>
      </c>
      <c r="Z5" s="1">
        <v>1.696</v>
      </c>
      <c r="AA5" s="1">
        <v>5.414</v>
      </c>
      <c r="AB5" s="1">
        <v>6.295</v>
      </c>
      <c r="AC5" s="1">
        <v>5.419</v>
      </c>
      <c r="AD5" s="1">
        <v>7.46</v>
      </c>
      <c r="AE5" s="1">
        <v>6.749</v>
      </c>
      <c r="AF5" s="1">
        <v>75.247</v>
      </c>
      <c r="AG5" s="1">
        <v>75.212</v>
      </c>
      <c r="AH5" s="1">
        <v>76.991</v>
      </c>
      <c r="AI5" s="1">
        <v>75.779</v>
      </c>
      <c r="AJ5" s="1">
        <v>78.372</v>
      </c>
      <c r="AK5" s="1">
        <v>19.34</v>
      </c>
      <c r="AL5" s="1">
        <v>18.493</v>
      </c>
      <c r="AM5" s="1">
        <v>17.591</v>
      </c>
      <c r="AN5" s="1">
        <v>16.76</v>
      </c>
      <c r="AO5" s="1">
        <v>14.879</v>
      </c>
      <c r="AP5" s="1">
        <v>20.177</v>
      </c>
      <c r="AQ5" s="1">
        <v>21.005</v>
      </c>
      <c r="AR5" s="1">
        <v>20.686</v>
      </c>
      <c r="AS5" s="1">
        <v>23.73</v>
      </c>
      <c r="AT5" s="1">
        <v>21.549</v>
      </c>
      <c r="AU5" s="1">
        <v>1.602</v>
      </c>
      <c r="AV5" s="1">
        <v>1.707</v>
      </c>
      <c r="AW5" s="1">
        <v>4.088</v>
      </c>
      <c r="AX5" s="1">
        <v>1.781</v>
      </c>
      <c r="AY5" s="1">
        <v>4.588</v>
      </c>
      <c r="AZ5" s="2"/>
      <c r="BA5" s="2"/>
    </row>
    <row r="6">
      <c r="A6" s="1" t="s">
        <v>55</v>
      </c>
      <c r="B6" s="1">
        <v>35.342</v>
      </c>
      <c r="C6" s="1">
        <v>35.012</v>
      </c>
      <c r="D6" s="1">
        <v>34.641</v>
      </c>
      <c r="E6" s="1">
        <v>32.768</v>
      </c>
      <c r="F6" s="1">
        <v>31.533</v>
      </c>
      <c r="G6" s="1">
        <v>4.788</v>
      </c>
      <c r="H6" s="1">
        <v>4.786</v>
      </c>
      <c r="I6" s="1">
        <v>4.881</v>
      </c>
      <c r="J6" s="1">
        <v>4.984</v>
      </c>
      <c r="K6" s="1">
        <v>5.124</v>
      </c>
      <c r="L6" s="1">
        <v>4.558</v>
      </c>
      <c r="M6" s="1">
        <v>4.534</v>
      </c>
      <c r="N6" s="1">
        <v>4.448</v>
      </c>
      <c r="O6" s="1">
        <v>4.429</v>
      </c>
      <c r="P6" s="1">
        <v>4.426</v>
      </c>
      <c r="Q6" s="1">
        <v>4.915</v>
      </c>
      <c r="R6" s="1">
        <v>4.836</v>
      </c>
      <c r="S6" s="1">
        <v>4.836</v>
      </c>
      <c r="T6" s="1">
        <v>4.838</v>
      </c>
      <c r="U6" s="1">
        <v>4.851</v>
      </c>
      <c r="V6" s="1">
        <v>1.673</v>
      </c>
      <c r="W6" s="1">
        <v>1.773</v>
      </c>
      <c r="X6" s="1">
        <v>1.826</v>
      </c>
      <c r="Y6" s="1">
        <v>2.014</v>
      </c>
      <c r="Z6" s="1">
        <v>1.847</v>
      </c>
      <c r="AA6" s="1">
        <v>4.285</v>
      </c>
      <c r="AB6" s="1">
        <v>6.564</v>
      </c>
      <c r="AC6" s="1">
        <v>4.559</v>
      </c>
      <c r="AD6" s="1">
        <v>6.162</v>
      </c>
      <c r="AE6" s="1">
        <v>4.433</v>
      </c>
      <c r="AF6" s="1">
        <v>81.996</v>
      </c>
      <c r="AG6" s="1">
        <v>80.131</v>
      </c>
      <c r="AH6" s="1">
        <v>81.867</v>
      </c>
      <c r="AI6" s="1">
        <v>81.493</v>
      </c>
      <c r="AJ6" s="1">
        <v>86.444</v>
      </c>
      <c r="AK6" s="1">
        <v>13.719</v>
      </c>
      <c r="AL6" s="1">
        <v>13.305</v>
      </c>
      <c r="AM6" s="1">
        <v>13.574</v>
      </c>
      <c r="AN6" s="1">
        <v>12.345</v>
      </c>
      <c r="AO6" s="1">
        <v>9.122</v>
      </c>
      <c r="AP6" s="1">
        <v>15.296</v>
      </c>
      <c r="AQ6" s="1">
        <v>16.938</v>
      </c>
      <c r="AR6" s="1">
        <v>16.621</v>
      </c>
      <c r="AS6" s="1">
        <v>18.543</v>
      </c>
      <c r="AT6" s="1">
        <v>16.783</v>
      </c>
      <c r="AU6" s="1">
        <v>2.359</v>
      </c>
      <c r="AV6" s="1">
        <v>1.436</v>
      </c>
      <c r="AW6" s="1">
        <v>4.252</v>
      </c>
      <c r="AX6" s="1">
        <v>1.936</v>
      </c>
      <c r="AY6" s="1">
        <v>6.954</v>
      </c>
      <c r="AZ6" s="2"/>
      <c r="BA6" s="2"/>
    </row>
    <row r="7">
      <c r="A7" s="1" t="s">
        <v>56</v>
      </c>
      <c r="B7" s="1">
        <v>37.426</v>
      </c>
      <c r="C7" s="1">
        <v>36.251</v>
      </c>
      <c r="D7" s="1">
        <v>35.337</v>
      </c>
      <c r="E7" s="1">
        <v>34.108</v>
      </c>
      <c r="F7" s="1">
        <v>33.565</v>
      </c>
      <c r="G7" s="1">
        <v>4.628</v>
      </c>
      <c r="H7" s="1">
        <v>4.684</v>
      </c>
      <c r="I7" s="1">
        <v>4.729</v>
      </c>
      <c r="J7" s="1">
        <v>4.896</v>
      </c>
      <c r="K7" s="1">
        <v>4.947</v>
      </c>
      <c r="L7" s="1">
        <v>4.826</v>
      </c>
      <c r="M7" s="1">
        <v>4.776</v>
      </c>
      <c r="N7" s="1">
        <v>4.796</v>
      </c>
      <c r="O7" s="1">
        <v>4.755</v>
      </c>
      <c r="P7" s="1">
        <v>4.714</v>
      </c>
      <c r="Q7" s="1">
        <v>4.766</v>
      </c>
      <c r="R7" s="1">
        <v>4.749</v>
      </c>
      <c r="S7" s="1">
        <v>4.749</v>
      </c>
      <c r="T7" s="1">
        <v>4.749</v>
      </c>
      <c r="U7" s="1">
        <v>4.749</v>
      </c>
      <c r="V7" s="1">
        <v>1.31</v>
      </c>
      <c r="W7" s="1">
        <v>1.661</v>
      </c>
      <c r="X7" s="1">
        <v>1.648</v>
      </c>
      <c r="Y7" s="1">
        <v>1.815</v>
      </c>
      <c r="Z7" s="1">
        <v>1.699</v>
      </c>
      <c r="AA7" s="1">
        <v>7.889</v>
      </c>
      <c r="AB7" s="1">
        <v>9.1</v>
      </c>
      <c r="AC7" s="1">
        <v>8.035</v>
      </c>
      <c r="AD7" s="1">
        <v>8.498</v>
      </c>
      <c r="AE7" s="1">
        <v>6.906</v>
      </c>
      <c r="AF7" s="1">
        <v>79.276</v>
      </c>
      <c r="AG7" s="1">
        <v>79.714</v>
      </c>
      <c r="AH7" s="1">
        <v>81.296</v>
      </c>
      <c r="AI7" s="1">
        <v>81.043</v>
      </c>
      <c r="AJ7" s="1">
        <v>84.163</v>
      </c>
      <c r="AK7" s="1">
        <v>12.835</v>
      </c>
      <c r="AL7" s="1">
        <v>11.186</v>
      </c>
      <c r="AM7" s="1">
        <v>10.669</v>
      </c>
      <c r="AN7" s="1">
        <v>10.459</v>
      </c>
      <c r="AO7" s="1">
        <v>8.931</v>
      </c>
      <c r="AP7" s="1">
        <v>18.07</v>
      </c>
      <c r="AQ7" s="1">
        <v>18.263</v>
      </c>
      <c r="AR7" s="1">
        <v>17.247</v>
      </c>
      <c r="AS7" s="1">
        <v>17.435</v>
      </c>
      <c r="AT7" s="1">
        <v>15.684</v>
      </c>
      <c r="AU7" s="1">
        <v>832.0</v>
      </c>
      <c r="AV7" s="1">
        <v>1.147</v>
      </c>
      <c r="AW7" s="1">
        <v>3.953</v>
      </c>
      <c r="AX7" s="1">
        <v>1.322</v>
      </c>
      <c r="AY7" s="1">
        <v>4.612</v>
      </c>
      <c r="AZ7" s="2"/>
      <c r="BA7" s="2"/>
    </row>
    <row r="8">
      <c r="A8" s="1" t="s">
        <v>57</v>
      </c>
      <c r="B8" s="1">
        <v>34.544</v>
      </c>
      <c r="C8" s="1">
        <v>34.745</v>
      </c>
      <c r="D8" s="1">
        <v>35.348</v>
      </c>
      <c r="E8" s="1">
        <v>32.513</v>
      </c>
      <c r="F8" s="1">
        <v>29.72</v>
      </c>
      <c r="G8" s="1">
        <v>4.895</v>
      </c>
      <c r="H8" s="1">
        <v>4.893</v>
      </c>
      <c r="I8" s="1">
        <v>4.991</v>
      </c>
      <c r="J8" s="1">
        <v>5.082</v>
      </c>
      <c r="K8" s="1">
        <v>5.127</v>
      </c>
      <c r="L8" s="1">
        <v>4.927</v>
      </c>
      <c r="M8" s="1">
        <v>4.864</v>
      </c>
      <c r="N8" s="1">
        <v>4.773</v>
      </c>
      <c r="O8" s="1">
        <v>4.733</v>
      </c>
      <c r="P8" s="1">
        <v>4.644</v>
      </c>
      <c r="Q8" s="1">
        <v>3.748</v>
      </c>
      <c r="R8" s="1">
        <v>3.762</v>
      </c>
      <c r="S8" s="1">
        <v>3.762</v>
      </c>
      <c r="T8" s="1">
        <v>3.752</v>
      </c>
      <c r="U8" s="1">
        <v>3.752</v>
      </c>
      <c r="V8" s="1">
        <v>1.733</v>
      </c>
      <c r="W8" s="1">
        <v>2.022</v>
      </c>
      <c r="X8" s="1">
        <v>1.954</v>
      </c>
      <c r="Y8" s="1">
        <v>2.031</v>
      </c>
      <c r="Z8" s="1">
        <v>1.87</v>
      </c>
      <c r="AA8" s="1">
        <v>3.137</v>
      </c>
      <c r="AB8" s="1">
        <v>5.802</v>
      </c>
      <c r="AC8" s="1">
        <v>4.057</v>
      </c>
      <c r="AD8" s="1">
        <v>5.916</v>
      </c>
      <c r="AE8" s="1">
        <v>3.756</v>
      </c>
      <c r="AF8" s="1">
        <v>74.239</v>
      </c>
      <c r="AG8" s="1">
        <v>76.67</v>
      </c>
      <c r="AH8" s="1">
        <v>80.782</v>
      </c>
      <c r="AI8" s="1">
        <v>79.289</v>
      </c>
      <c r="AJ8" s="1">
        <v>85.089</v>
      </c>
      <c r="AK8" s="1">
        <v>22.624</v>
      </c>
      <c r="AL8" s="1">
        <v>17.527</v>
      </c>
      <c r="AM8" s="1">
        <v>15.161</v>
      </c>
      <c r="AN8" s="1">
        <v>14.796</v>
      </c>
      <c r="AO8" s="1">
        <v>11.156</v>
      </c>
      <c r="AP8" s="1">
        <v>20.712</v>
      </c>
      <c r="AQ8" s="1">
        <v>22.1</v>
      </c>
      <c r="AR8" s="1">
        <v>20.141</v>
      </c>
      <c r="AS8" s="1">
        <v>21.838</v>
      </c>
      <c r="AT8" s="1">
        <v>18.3</v>
      </c>
      <c r="AU8" s="1">
        <v>2.558</v>
      </c>
      <c r="AV8" s="1">
        <v>3.17</v>
      </c>
      <c r="AW8" s="1">
        <v>5.798</v>
      </c>
      <c r="AX8" s="1">
        <v>3.3</v>
      </c>
      <c r="AY8" s="1">
        <v>5.642</v>
      </c>
      <c r="AZ8" s="2"/>
      <c r="BA8" s="2"/>
    </row>
    <row r="9">
      <c r="A9" s="1" t="s">
        <v>58</v>
      </c>
      <c r="B9" s="1">
        <v>33.589</v>
      </c>
      <c r="C9" s="1">
        <v>34.892</v>
      </c>
      <c r="D9" s="1">
        <v>33.597</v>
      </c>
      <c r="E9" s="1">
        <v>33.041</v>
      </c>
      <c r="F9" s="1">
        <v>32.085</v>
      </c>
      <c r="G9" s="1">
        <v>5.108</v>
      </c>
      <c r="H9" s="1">
        <v>5.321</v>
      </c>
      <c r="I9" s="1">
        <v>5.336</v>
      </c>
      <c r="J9" s="1">
        <v>5.444</v>
      </c>
      <c r="K9" s="1">
        <v>5.472</v>
      </c>
      <c r="L9" s="1">
        <v>4.324</v>
      </c>
      <c r="M9" s="1">
        <v>4.256</v>
      </c>
      <c r="N9" s="1">
        <v>4.231</v>
      </c>
      <c r="O9" s="1">
        <v>4.128</v>
      </c>
      <c r="P9" s="1">
        <v>4.103</v>
      </c>
      <c r="Q9" s="1">
        <v>2.594</v>
      </c>
      <c r="R9" s="1">
        <v>2.589</v>
      </c>
      <c r="S9" s="1">
        <v>2.589</v>
      </c>
      <c r="T9" s="1">
        <v>2.589</v>
      </c>
      <c r="U9" s="1">
        <v>2.589</v>
      </c>
      <c r="V9" s="1">
        <v>2.178</v>
      </c>
      <c r="W9" s="1">
        <v>2.238</v>
      </c>
      <c r="X9" s="1">
        <v>2.541</v>
      </c>
      <c r="Y9" s="1">
        <v>2.549</v>
      </c>
      <c r="Z9" s="1">
        <v>2.378</v>
      </c>
      <c r="AA9" s="1">
        <v>3.484</v>
      </c>
      <c r="AB9" s="1">
        <v>4.446</v>
      </c>
      <c r="AC9" s="1">
        <v>2.964</v>
      </c>
      <c r="AD9" s="1">
        <v>3.459</v>
      </c>
      <c r="AE9" s="1">
        <v>2.295</v>
      </c>
      <c r="AF9" s="1">
        <v>79.689</v>
      </c>
      <c r="AG9" s="1">
        <v>79.003</v>
      </c>
      <c r="AH9" s="1">
        <v>84.469</v>
      </c>
      <c r="AI9" s="1">
        <v>84.192</v>
      </c>
      <c r="AJ9" s="1">
        <v>88.382</v>
      </c>
      <c r="AK9" s="1">
        <v>16.827</v>
      </c>
      <c r="AL9" s="1">
        <v>16.551</v>
      </c>
      <c r="AM9" s="1">
        <v>12.567</v>
      </c>
      <c r="AN9" s="1">
        <v>12.349</v>
      </c>
      <c r="AO9" s="1">
        <v>9.323</v>
      </c>
      <c r="AP9" s="1">
        <v>18.451</v>
      </c>
      <c r="AQ9" s="1">
        <v>18.644</v>
      </c>
      <c r="AR9" s="1">
        <v>18.09</v>
      </c>
      <c r="AS9" s="1">
        <v>17.918</v>
      </c>
      <c r="AT9" s="1">
        <v>16.095</v>
      </c>
      <c r="AU9" s="1">
        <v>3.133</v>
      </c>
      <c r="AV9" s="1">
        <v>2.141</v>
      </c>
      <c r="AW9" s="1">
        <v>5.808</v>
      </c>
      <c r="AX9" s="1">
        <v>3.195</v>
      </c>
      <c r="AY9" s="1">
        <v>5.913</v>
      </c>
      <c r="AZ9" s="2"/>
      <c r="BA9" s="2"/>
    </row>
    <row r="10">
      <c r="A10" s="1" t="s">
        <v>59</v>
      </c>
      <c r="B10" s="1">
        <v>33.9</v>
      </c>
      <c r="C10" s="1">
        <v>35.209</v>
      </c>
      <c r="D10" s="1">
        <v>34.309</v>
      </c>
      <c r="E10" s="1">
        <v>33.176</v>
      </c>
      <c r="F10" s="1">
        <v>30.891</v>
      </c>
      <c r="G10" s="1">
        <v>4.753</v>
      </c>
      <c r="H10" s="1">
        <v>4.878</v>
      </c>
      <c r="I10" s="1">
        <v>4.904</v>
      </c>
      <c r="J10" s="1">
        <v>4.905</v>
      </c>
      <c r="K10" s="1">
        <v>5.004</v>
      </c>
      <c r="L10" s="1">
        <v>4.766</v>
      </c>
      <c r="M10" s="1">
        <v>4.745</v>
      </c>
      <c r="N10" s="1">
        <v>4.655</v>
      </c>
      <c r="O10" s="1">
        <v>4.582</v>
      </c>
      <c r="P10" s="1">
        <v>4.509</v>
      </c>
      <c r="Q10" s="1">
        <v>3.961</v>
      </c>
      <c r="R10" s="1">
        <v>3.846</v>
      </c>
      <c r="S10" s="1">
        <v>3.846</v>
      </c>
      <c r="T10" s="1">
        <v>3.846</v>
      </c>
      <c r="U10" s="1">
        <v>3.846</v>
      </c>
      <c r="V10" s="1">
        <v>1.562</v>
      </c>
      <c r="W10" s="1">
        <v>1.751</v>
      </c>
      <c r="X10" s="1">
        <v>1.819</v>
      </c>
      <c r="Y10" s="1">
        <v>1.926</v>
      </c>
      <c r="Z10" s="1">
        <v>1.742</v>
      </c>
      <c r="AA10" s="1">
        <v>3.481</v>
      </c>
      <c r="AB10" s="1">
        <v>5.433</v>
      </c>
      <c r="AC10" s="1">
        <v>5.456</v>
      </c>
      <c r="AD10" s="1">
        <v>5.011</v>
      </c>
      <c r="AE10" s="1">
        <v>5.445</v>
      </c>
      <c r="AF10" s="1">
        <v>78.445</v>
      </c>
      <c r="AG10" s="1">
        <v>77.156</v>
      </c>
      <c r="AH10" s="1">
        <v>80.58</v>
      </c>
      <c r="AI10" s="1">
        <v>79.649</v>
      </c>
      <c r="AJ10" s="1">
        <v>83.367</v>
      </c>
      <c r="AK10" s="1">
        <v>18.074</v>
      </c>
      <c r="AL10" s="1">
        <v>17.411</v>
      </c>
      <c r="AM10" s="1">
        <v>13.964</v>
      </c>
      <c r="AN10" s="1">
        <v>15.34</v>
      </c>
      <c r="AO10" s="1">
        <v>11.187</v>
      </c>
      <c r="AP10" s="1">
        <v>22.215</v>
      </c>
      <c r="AQ10" s="1">
        <v>22.84</v>
      </c>
      <c r="AR10" s="1">
        <v>22.085</v>
      </c>
      <c r="AS10" s="1">
        <v>23.809</v>
      </c>
      <c r="AT10" s="1">
        <v>21.955</v>
      </c>
      <c r="AU10" s="1">
        <v>2.536</v>
      </c>
      <c r="AV10" s="1">
        <v>2.116</v>
      </c>
      <c r="AW10" s="1">
        <v>4.847</v>
      </c>
      <c r="AX10" s="1">
        <v>2.158</v>
      </c>
      <c r="AY10" s="1">
        <v>6.342</v>
      </c>
      <c r="AZ10" s="2"/>
      <c r="BA10" s="2"/>
    </row>
    <row r="11">
      <c r="A11" s="1" t="s">
        <v>60</v>
      </c>
      <c r="B11" s="1">
        <v>33.136</v>
      </c>
      <c r="C11" s="1">
        <v>35.108</v>
      </c>
      <c r="D11" s="1">
        <v>34.545</v>
      </c>
      <c r="E11" s="1">
        <v>32.787</v>
      </c>
      <c r="F11" s="1">
        <v>31.176</v>
      </c>
      <c r="G11" s="1">
        <v>4.939</v>
      </c>
      <c r="H11" s="1">
        <v>4.937</v>
      </c>
      <c r="I11" s="1">
        <v>4.971</v>
      </c>
      <c r="J11" s="1">
        <v>5.021</v>
      </c>
      <c r="K11" s="1">
        <v>5.087</v>
      </c>
      <c r="L11" s="1">
        <v>4.611</v>
      </c>
      <c r="M11" s="1">
        <v>4.658</v>
      </c>
      <c r="N11" s="1">
        <v>4.632</v>
      </c>
      <c r="O11" s="1">
        <v>4.605</v>
      </c>
      <c r="P11" s="1">
        <v>4.5</v>
      </c>
      <c r="Q11" s="1">
        <v>3.609</v>
      </c>
      <c r="R11" s="1">
        <v>3.643</v>
      </c>
      <c r="S11" s="1">
        <v>3.643</v>
      </c>
      <c r="T11" s="1">
        <v>3.643</v>
      </c>
      <c r="U11" s="1">
        <v>3.643</v>
      </c>
      <c r="V11" s="1">
        <v>1.772</v>
      </c>
      <c r="W11" s="1">
        <v>1.781</v>
      </c>
      <c r="X11" s="1">
        <v>1.921</v>
      </c>
      <c r="Y11" s="1">
        <v>2.129</v>
      </c>
      <c r="Z11" s="1">
        <v>1.881</v>
      </c>
      <c r="AA11" s="1">
        <v>1.483</v>
      </c>
      <c r="AB11" s="1">
        <v>6.468</v>
      </c>
      <c r="AC11" s="1">
        <v>6.213</v>
      </c>
      <c r="AD11" s="1">
        <v>6.881</v>
      </c>
      <c r="AE11" s="1">
        <v>3.639</v>
      </c>
      <c r="AF11" s="1">
        <v>89.553</v>
      </c>
      <c r="AG11" s="1">
        <v>82.592</v>
      </c>
      <c r="AH11" s="1">
        <v>86.974</v>
      </c>
      <c r="AI11" s="1">
        <v>83.981</v>
      </c>
      <c r="AJ11" s="1">
        <v>89.282</v>
      </c>
      <c r="AK11" s="1">
        <v>8.964</v>
      </c>
      <c r="AL11" s="1">
        <v>10.939</v>
      </c>
      <c r="AM11" s="1">
        <v>6.813</v>
      </c>
      <c r="AN11" s="1">
        <v>9.138</v>
      </c>
      <c r="AO11" s="1">
        <v>7.079</v>
      </c>
      <c r="AP11" s="1">
        <v>13.8</v>
      </c>
      <c r="AQ11" s="1">
        <v>15.979</v>
      </c>
      <c r="AR11" s="1">
        <v>16.095</v>
      </c>
      <c r="AS11" s="1">
        <v>16.321</v>
      </c>
      <c r="AT11" s="1">
        <v>14.166</v>
      </c>
      <c r="AU11" s="1">
        <v>2.622</v>
      </c>
      <c r="AV11" s="1">
        <v>2.724</v>
      </c>
      <c r="AW11" s="1">
        <v>5.884</v>
      </c>
      <c r="AX11" s="1">
        <v>4.995</v>
      </c>
      <c r="AY11" s="1">
        <v>6.592</v>
      </c>
      <c r="AZ11" s="2"/>
      <c r="BA11" s="2"/>
    </row>
    <row r="12">
      <c r="A12" s="1" t="s">
        <v>61</v>
      </c>
      <c r="B12" s="1">
        <v>37.339</v>
      </c>
      <c r="C12" s="1">
        <v>36.31</v>
      </c>
      <c r="D12" s="1">
        <v>35.82</v>
      </c>
      <c r="E12" s="1">
        <v>34.151</v>
      </c>
      <c r="F12" s="1">
        <v>32.794</v>
      </c>
      <c r="G12" s="1">
        <v>4.734</v>
      </c>
      <c r="H12" s="1">
        <v>4.737</v>
      </c>
      <c r="I12" s="1">
        <v>4.778</v>
      </c>
      <c r="J12" s="1">
        <v>4.827</v>
      </c>
      <c r="K12" s="1">
        <v>4.963</v>
      </c>
      <c r="L12" s="1">
        <v>4.829</v>
      </c>
      <c r="M12" s="1">
        <v>4.686</v>
      </c>
      <c r="N12" s="1">
        <v>4.647</v>
      </c>
      <c r="O12" s="1">
        <v>4.627</v>
      </c>
      <c r="P12" s="1">
        <v>4.549</v>
      </c>
      <c r="Q12" s="1">
        <v>4.036</v>
      </c>
      <c r="R12" s="1">
        <v>4.01</v>
      </c>
      <c r="S12" s="1">
        <v>4.01</v>
      </c>
      <c r="T12" s="1">
        <v>4.01</v>
      </c>
      <c r="U12" s="1">
        <v>4.01</v>
      </c>
      <c r="V12" s="1">
        <v>1.651</v>
      </c>
      <c r="W12" s="1">
        <v>1.796</v>
      </c>
      <c r="X12" s="1">
        <v>1.912</v>
      </c>
      <c r="Y12" s="1">
        <v>2.026</v>
      </c>
      <c r="Z12" s="1">
        <v>1.775</v>
      </c>
      <c r="AA12" s="1">
        <v>6.073</v>
      </c>
      <c r="AB12" s="1">
        <v>6.485</v>
      </c>
      <c r="AC12" s="1">
        <v>6.333</v>
      </c>
      <c r="AD12" s="1">
        <v>9.273</v>
      </c>
      <c r="AE12" s="1">
        <v>3.925</v>
      </c>
      <c r="AF12" s="1">
        <v>77.285</v>
      </c>
      <c r="AG12" s="1">
        <v>76.077</v>
      </c>
      <c r="AH12" s="1">
        <v>78.994</v>
      </c>
      <c r="AI12" s="1">
        <v>77.484</v>
      </c>
      <c r="AJ12" s="1">
        <v>83.578</v>
      </c>
      <c r="AK12" s="1">
        <v>16.641</v>
      </c>
      <c r="AL12" s="1">
        <v>17.438</v>
      </c>
      <c r="AM12" s="1">
        <v>14.673</v>
      </c>
      <c r="AN12" s="1">
        <v>13.243</v>
      </c>
      <c r="AO12" s="1">
        <v>12.496</v>
      </c>
      <c r="AP12" s="1">
        <v>24.351</v>
      </c>
      <c r="AQ12" s="1">
        <v>24.606</v>
      </c>
      <c r="AR12" s="1">
        <v>24.231</v>
      </c>
      <c r="AS12" s="1">
        <v>26.767</v>
      </c>
      <c r="AT12" s="1">
        <v>24.21</v>
      </c>
      <c r="AU12" s="1">
        <v>3.034</v>
      </c>
      <c r="AV12" s="1">
        <v>8.825</v>
      </c>
      <c r="AW12" s="1">
        <v>5.263</v>
      </c>
      <c r="AX12" s="1">
        <v>3.208</v>
      </c>
      <c r="AY12" s="1">
        <v>7.257</v>
      </c>
      <c r="AZ12" s="2"/>
      <c r="BA12" s="2"/>
    </row>
    <row r="13">
      <c r="A13" s="1" t="s">
        <v>62</v>
      </c>
      <c r="B13" s="1">
        <v>34.228</v>
      </c>
      <c r="C13" s="1">
        <v>34.762</v>
      </c>
      <c r="D13" s="1">
        <v>33.908</v>
      </c>
      <c r="E13" s="1">
        <v>32.398</v>
      </c>
      <c r="F13" s="1">
        <v>30.456</v>
      </c>
      <c r="G13" s="1">
        <v>4.6</v>
      </c>
      <c r="H13" s="1">
        <v>4.586</v>
      </c>
      <c r="I13" s="1">
        <v>4.598</v>
      </c>
      <c r="J13" s="1">
        <v>4.695</v>
      </c>
      <c r="K13" s="1">
        <v>4.758</v>
      </c>
      <c r="L13" s="1">
        <v>5.22</v>
      </c>
      <c r="M13" s="1">
        <v>5.127</v>
      </c>
      <c r="N13" s="1">
        <v>5.0</v>
      </c>
      <c r="O13" s="1">
        <v>4.891</v>
      </c>
      <c r="P13" s="1">
        <v>4.806</v>
      </c>
      <c r="Q13" s="1">
        <v>4.736</v>
      </c>
      <c r="R13" s="1">
        <v>4.76</v>
      </c>
      <c r="S13" s="1">
        <v>4.762</v>
      </c>
      <c r="T13" s="1">
        <v>4.762</v>
      </c>
      <c r="U13" s="1">
        <v>4.759</v>
      </c>
      <c r="V13" s="1">
        <v>1.606</v>
      </c>
      <c r="W13" s="1">
        <v>1.847</v>
      </c>
      <c r="X13" s="1">
        <v>1.996</v>
      </c>
      <c r="Y13" s="1">
        <v>2.127</v>
      </c>
      <c r="Z13" s="1">
        <v>2.023</v>
      </c>
      <c r="AA13" s="1">
        <v>6.338</v>
      </c>
      <c r="AB13" s="1">
        <v>8.303</v>
      </c>
      <c r="AC13" s="1">
        <v>7.664</v>
      </c>
      <c r="AD13" s="1">
        <v>9.053</v>
      </c>
      <c r="AE13" s="1">
        <v>3.644</v>
      </c>
      <c r="AF13" s="1">
        <v>79.456</v>
      </c>
      <c r="AG13" s="1">
        <v>77.881</v>
      </c>
      <c r="AH13" s="1">
        <v>81.203</v>
      </c>
      <c r="AI13" s="1">
        <v>80.489</v>
      </c>
      <c r="AJ13" s="1">
        <v>87.34</v>
      </c>
      <c r="AK13" s="1">
        <v>14.206</v>
      </c>
      <c r="AL13" s="1">
        <v>13.816</v>
      </c>
      <c r="AM13" s="1">
        <v>11.133</v>
      </c>
      <c r="AN13" s="1">
        <v>10.458</v>
      </c>
      <c r="AO13" s="1">
        <v>9.016</v>
      </c>
      <c r="AP13" s="1">
        <v>20.972</v>
      </c>
      <c r="AQ13" s="1">
        <v>22.405</v>
      </c>
      <c r="AR13" s="1">
        <v>22.053</v>
      </c>
      <c r="AS13" s="1">
        <v>22.477</v>
      </c>
      <c r="AT13" s="1">
        <v>19.147</v>
      </c>
      <c r="AU13" s="1">
        <v>1.612</v>
      </c>
      <c r="AV13" s="1">
        <v>1.117</v>
      </c>
      <c r="AW13" s="1">
        <v>3.098</v>
      </c>
      <c r="AX13" s="1">
        <v>1.353</v>
      </c>
      <c r="AY13" s="1">
        <v>4.19</v>
      </c>
      <c r="AZ13" s="2"/>
      <c r="BA13" s="2"/>
    </row>
    <row r="14">
      <c r="A14" s="1" t="s">
        <v>63</v>
      </c>
      <c r="B14" s="1">
        <v>34.402</v>
      </c>
      <c r="C14" s="1">
        <v>34.694</v>
      </c>
      <c r="D14" s="1">
        <v>34.735</v>
      </c>
      <c r="E14" s="1">
        <v>33.047</v>
      </c>
      <c r="F14" s="1">
        <v>31.871</v>
      </c>
      <c r="G14" s="1">
        <v>4.652</v>
      </c>
      <c r="H14" s="1">
        <v>4.661</v>
      </c>
      <c r="I14" s="1">
        <v>4.662</v>
      </c>
      <c r="J14" s="1">
        <v>4.769</v>
      </c>
      <c r="K14" s="1">
        <v>4.83</v>
      </c>
      <c r="L14" s="1">
        <v>4.719</v>
      </c>
      <c r="M14" s="1">
        <v>4.641</v>
      </c>
      <c r="N14" s="1">
        <v>4.677</v>
      </c>
      <c r="O14" s="1">
        <v>4.578</v>
      </c>
      <c r="P14" s="1">
        <v>4.524</v>
      </c>
      <c r="Q14" s="1">
        <v>4.905</v>
      </c>
      <c r="R14" s="1">
        <v>4.899</v>
      </c>
      <c r="S14" s="1">
        <v>4.905</v>
      </c>
      <c r="T14" s="1">
        <v>4.899</v>
      </c>
      <c r="U14" s="1">
        <v>4.873</v>
      </c>
      <c r="V14" s="1">
        <v>1.761</v>
      </c>
      <c r="W14" s="1">
        <v>1.912</v>
      </c>
      <c r="X14" s="1">
        <v>2.032</v>
      </c>
      <c r="Y14" s="1">
        <v>2.195</v>
      </c>
      <c r="Z14" s="1">
        <v>2.107</v>
      </c>
      <c r="AA14" s="1">
        <v>6.13</v>
      </c>
      <c r="AB14" s="1">
        <v>6.575</v>
      </c>
      <c r="AC14" s="1">
        <v>5.749</v>
      </c>
      <c r="AD14" s="1">
        <v>6.117</v>
      </c>
      <c r="AE14" s="1">
        <v>4.722</v>
      </c>
      <c r="AF14" s="1">
        <v>75.516</v>
      </c>
      <c r="AG14" s="1">
        <v>75.581</v>
      </c>
      <c r="AH14" s="1">
        <v>78.258</v>
      </c>
      <c r="AI14" s="1">
        <v>79.914</v>
      </c>
      <c r="AJ14" s="1">
        <v>84.17</v>
      </c>
      <c r="AK14" s="1">
        <v>18.355</v>
      </c>
      <c r="AL14" s="1">
        <v>17.844</v>
      </c>
      <c r="AM14" s="1">
        <v>15.992</v>
      </c>
      <c r="AN14" s="1">
        <v>13.969</v>
      </c>
      <c r="AO14" s="1">
        <v>11.108</v>
      </c>
      <c r="AP14" s="1">
        <v>19.264</v>
      </c>
      <c r="AQ14" s="1">
        <v>20.416</v>
      </c>
      <c r="AR14" s="1">
        <v>21.174</v>
      </c>
      <c r="AS14" s="1">
        <v>22.461</v>
      </c>
      <c r="AT14" s="1">
        <v>20.568</v>
      </c>
      <c r="AU14" s="1">
        <v>1.497</v>
      </c>
      <c r="AV14" s="1">
        <v>1.045</v>
      </c>
      <c r="AW14" s="1">
        <v>3.071</v>
      </c>
      <c r="AX14" s="1">
        <v>1.481</v>
      </c>
      <c r="AY14" s="1">
        <v>2.857</v>
      </c>
      <c r="AZ14" s="2"/>
      <c r="B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70</v>
      </c>
      <c r="I1" s="3" t="s">
        <v>71</v>
      </c>
      <c r="J1" s="4" t="s">
        <v>72</v>
      </c>
    </row>
    <row r="2">
      <c r="A2" s="3" t="s">
        <v>64</v>
      </c>
      <c r="B2" s="5">
        <v>1.0</v>
      </c>
      <c r="C2" s="5">
        <v>-0.25</v>
      </c>
      <c r="D2" s="5">
        <v>0.17</v>
      </c>
      <c r="E2" s="5">
        <v>-0.54</v>
      </c>
      <c r="F2" s="5">
        <v>0.45</v>
      </c>
      <c r="G2" s="5">
        <v>0.38</v>
      </c>
      <c r="H2" s="5">
        <v>0.26</v>
      </c>
      <c r="I2" s="5">
        <v>-0.3</v>
      </c>
      <c r="J2" s="5">
        <v>0.13</v>
      </c>
    </row>
    <row r="3">
      <c r="A3" s="3" t="s">
        <v>65</v>
      </c>
      <c r="B3" s="5">
        <v>-0.25</v>
      </c>
      <c r="C3" s="5">
        <v>1.0</v>
      </c>
      <c r="D3" s="5">
        <v>-0.41</v>
      </c>
      <c r="E3" s="5">
        <v>0.55</v>
      </c>
      <c r="F3" s="5">
        <v>-0.32</v>
      </c>
      <c r="G3" s="5">
        <v>-0.64</v>
      </c>
      <c r="H3" s="5">
        <v>-0.87</v>
      </c>
      <c r="I3" s="5">
        <v>0.86</v>
      </c>
      <c r="J3" s="5">
        <v>-0.86</v>
      </c>
    </row>
    <row r="4">
      <c r="A4" s="3" t="s">
        <v>66</v>
      </c>
      <c r="B4" s="5">
        <v>0.17</v>
      </c>
      <c r="C4" s="5">
        <v>-0.41</v>
      </c>
      <c r="D4" s="5">
        <v>1.0</v>
      </c>
      <c r="E4" s="5">
        <v>-0.7</v>
      </c>
      <c r="F4" s="5">
        <v>0.61</v>
      </c>
      <c r="G4" s="5">
        <v>0.43</v>
      </c>
      <c r="H4" s="5">
        <v>0.37</v>
      </c>
      <c r="I4" s="5">
        <v>-0.27</v>
      </c>
      <c r="J4" s="5">
        <v>0.24</v>
      </c>
    </row>
    <row r="5">
      <c r="A5" s="3" t="s">
        <v>67</v>
      </c>
      <c r="B5" s="5">
        <v>-0.54</v>
      </c>
      <c r="C5" s="5">
        <v>0.55</v>
      </c>
      <c r="D5" s="5">
        <v>-0.7</v>
      </c>
      <c r="E5" s="5">
        <v>1.0</v>
      </c>
      <c r="F5" s="5">
        <v>-0.9</v>
      </c>
      <c r="G5" s="5">
        <v>-0.57</v>
      </c>
      <c r="H5" s="5">
        <v>-0.5</v>
      </c>
      <c r="I5" s="5">
        <v>0.51</v>
      </c>
      <c r="J5" s="5">
        <v>-0.37</v>
      </c>
    </row>
    <row r="6">
      <c r="A6" s="3" t="s">
        <v>68</v>
      </c>
      <c r="B6" s="5">
        <v>0.45</v>
      </c>
      <c r="C6" s="5">
        <v>-0.32</v>
      </c>
      <c r="D6" s="5">
        <v>0.61</v>
      </c>
      <c r="E6" s="5">
        <v>-0.9</v>
      </c>
      <c r="F6" s="5">
        <v>1.0</v>
      </c>
      <c r="G6" s="5">
        <v>0.15</v>
      </c>
      <c r="H6" s="5">
        <v>0.28</v>
      </c>
      <c r="I6" s="5">
        <v>-0.33</v>
      </c>
      <c r="J6" s="5">
        <v>0.11</v>
      </c>
    </row>
    <row r="7">
      <c r="A7" s="3" t="s">
        <v>69</v>
      </c>
      <c r="B7" s="5">
        <v>0.38</v>
      </c>
      <c r="C7" s="5">
        <v>-0.64</v>
      </c>
      <c r="D7" s="5">
        <v>0.43</v>
      </c>
      <c r="E7" s="5">
        <v>-0.57</v>
      </c>
      <c r="F7" s="5">
        <v>0.15</v>
      </c>
      <c r="G7" s="5">
        <v>1.0</v>
      </c>
      <c r="H7" s="5">
        <v>0.6</v>
      </c>
      <c r="I7" s="5">
        <v>-0.52</v>
      </c>
      <c r="J7" s="5">
        <v>0.65</v>
      </c>
    </row>
    <row r="8">
      <c r="A8" s="3" t="s">
        <v>70</v>
      </c>
      <c r="B8" s="5">
        <v>0.26</v>
      </c>
      <c r="C8" s="5">
        <v>-0.87</v>
      </c>
      <c r="D8" s="5">
        <v>0.37</v>
      </c>
      <c r="E8" s="5">
        <v>-0.5</v>
      </c>
      <c r="F8" s="5">
        <v>0.28</v>
      </c>
      <c r="G8" s="5">
        <v>0.6</v>
      </c>
      <c r="H8" s="5">
        <v>1.0</v>
      </c>
      <c r="I8" s="5">
        <v>-0.8</v>
      </c>
      <c r="J8" s="5">
        <v>0.74</v>
      </c>
    </row>
    <row r="9">
      <c r="A9" s="3" t="s">
        <v>71</v>
      </c>
      <c r="B9" s="5">
        <v>-0.3</v>
      </c>
      <c r="C9" s="5">
        <v>0.86</v>
      </c>
      <c r="D9" s="5">
        <v>-0.27</v>
      </c>
      <c r="E9" s="5">
        <v>0.51</v>
      </c>
      <c r="F9" s="5">
        <v>-0.33</v>
      </c>
      <c r="G9" s="5">
        <v>-0.52</v>
      </c>
      <c r="H9" s="5">
        <v>-0.8</v>
      </c>
      <c r="I9" s="5">
        <v>1.0</v>
      </c>
      <c r="J9" s="5">
        <v>-0.74</v>
      </c>
    </row>
    <row r="10">
      <c r="A10" s="3" t="s">
        <v>72</v>
      </c>
      <c r="B10" s="5">
        <v>0.13</v>
      </c>
      <c r="C10" s="5">
        <v>-0.86</v>
      </c>
      <c r="D10" s="5">
        <v>0.24</v>
      </c>
      <c r="E10" s="5">
        <v>-0.37</v>
      </c>
      <c r="F10" s="5">
        <v>0.11</v>
      </c>
      <c r="G10" s="5">
        <v>0.65</v>
      </c>
      <c r="H10" s="5">
        <v>0.74</v>
      </c>
      <c r="I10" s="5">
        <v>-0.74</v>
      </c>
      <c r="J10" s="5">
        <v>1.0</v>
      </c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6" t="s">
        <v>73</v>
      </c>
      <c r="H1" s="1" t="s">
        <v>74</v>
      </c>
    </row>
    <row r="2">
      <c r="A2" s="1" t="s">
        <v>51</v>
      </c>
      <c r="B2" s="1">
        <v>17.215</v>
      </c>
      <c r="C2" s="1">
        <v>18.427</v>
      </c>
      <c r="D2" s="1">
        <v>17.279</v>
      </c>
      <c r="E2" s="1">
        <v>17.139</v>
      </c>
      <c r="F2" s="1">
        <v>14.35</v>
      </c>
      <c r="G2" s="7">
        <f t="shared" ref="G2:G14" si="1">(F2-B2)/B2</f>
        <v>-0.1664246297</v>
      </c>
      <c r="H2" s="2">
        <f t="shared" ref="H2:H14" si="2">AVERAGE(B2:F2)</f>
        <v>16.882</v>
      </c>
    </row>
    <row r="3">
      <c r="A3" s="1" t="s">
        <v>52</v>
      </c>
      <c r="B3" s="1">
        <v>16.231</v>
      </c>
      <c r="C3" s="1">
        <v>16.071</v>
      </c>
      <c r="D3" s="1">
        <v>16.031</v>
      </c>
      <c r="E3" s="1">
        <v>17.354</v>
      </c>
      <c r="F3" s="1">
        <v>14.965</v>
      </c>
      <c r="G3" s="7">
        <f t="shared" si="1"/>
        <v>-0.07799889101</v>
      </c>
      <c r="H3" s="2">
        <f t="shared" si="2"/>
        <v>16.1304</v>
      </c>
    </row>
    <row r="4">
      <c r="A4" s="1" t="s">
        <v>53</v>
      </c>
      <c r="B4" s="1">
        <v>21.091</v>
      </c>
      <c r="C4" s="1">
        <v>21.839</v>
      </c>
      <c r="D4" s="1">
        <v>20.517</v>
      </c>
      <c r="E4" s="1">
        <v>21.583</v>
      </c>
      <c r="F4" s="1">
        <v>18.873</v>
      </c>
      <c r="G4" s="7">
        <f t="shared" si="1"/>
        <v>-0.1051633398</v>
      </c>
      <c r="H4" s="2">
        <f t="shared" si="2"/>
        <v>20.7806</v>
      </c>
    </row>
    <row r="5">
      <c r="A5" s="1" t="s">
        <v>54</v>
      </c>
      <c r="B5" s="1">
        <v>20.177</v>
      </c>
      <c r="C5" s="1">
        <v>21.005</v>
      </c>
      <c r="D5" s="1">
        <v>20.686</v>
      </c>
      <c r="E5" s="1">
        <v>23.73</v>
      </c>
      <c r="F5" s="1">
        <v>21.549</v>
      </c>
      <c r="G5" s="7">
        <f t="shared" si="1"/>
        <v>0.06799821579</v>
      </c>
      <c r="H5" s="2">
        <f t="shared" si="2"/>
        <v>21.4294</v>
      </c>
    </row>
    <row r="6">
      <c r="A6" s="1" t="s">
        <v>55</v>
      </c>
      <c r="B6" s="1">
        <v>15.296</v>
      </c>
      <c r="C6" s="1">
        <v>16.938</v>
      </c>
      <c r="D6" s="1">
        <v>16.621</v>
      </c>
      <c r="E6" s="1">
        <v>18.543</v>
      </c>
      <c r="F6" s="1">
        <v>16.783</v>
      </c>
      <c r="G6" s="7">
        <f t="shared" si="1"/>
        <v>0.09721495816</v>
      </c>
      <c r="H6" s="2">
        <f t="shared" si="2"/>
        <v>16.8362</v>
      </c>
    </row>
    <row r="7">
      <c r="A7" s="1" t="s">
        <v>56</v>
      </c>
      <c r="B7" s="1">
        <v>18.07</v>
      </c>
      <c r="C7" s="1">
        <v>18.263</v>
      </c>
      <c r="D7" s="1">
        <v>17.247</v>
      </c>
      <c r="E7" s="1">
        <v>17.435</v>
      </c>
      <c r="F7" s="1">
        <v>15.684</v>
      </c>
      <c r="G7" s="7">
        <f t="shared" si="1"/>
        <v>-0.1320420587</v>
      </c>
      <c r="H7" s="2">
        <f t="shared" si="2"/>
        <v>17.3398</v>
      </c>
    </row>
    <row r="8">
      <c r="A8" s="1" t="s">
        <v>57</v>
      </c>
      <c r="B8" s="1">
        <v>20.712</v>
      </c>
      <c r="C8" s="1">
        <v>22.1</v>
      </c>
      <c r="D8" s="1">
        <v>20.141</v>
      </c>
      <c r="E8" s="1">
        <v>21.838</v>
      </c>
      <c r="F8" s="1">
        <v>18.3</v>
      </c>
      <c r="G8" s="7">
        <f t="shared" si="1"/>
        <v>-0.1164542294</v>
      </c>
      <c r="H8" s="2">
        <f t="shared" si="2"/>
        <v>20.6182</v>
      </c>
    </row>
    <row r="9">
      <c r="A9" s="1" t="s">
        <v>58</v>
      </c>
      <c r="B9" s="1">
        <v>18.451</v>
      </c>
      <c r="C9" s="1">
        <v>18.644</v>
      </c>
      <c r="D9" s="1">
        <v>18.09</v>
      </c>
      <c r="E9" s="1">
        <v>17.918</v>
      </c>
      <c r="F9" s="1">
        <v>16.095</v>
      </c>
      <c r="G9" s="7">
        <f t="shared" si="1"/>
        <v>-0.1276895561</v>
      </c>
      <c r="H9" s="2">
        <f t="shared" si="2"/>
        <v>17.8396</v>
      </c>
    </row>
    <row r="10">
      <c r="A10" s="1" t="s">
        <v>59</v>
      </c>
      <c r="B10" s="1">
        <v>22.215</v>
      </c>
      <c r="C10" s="1">
        <v>22.84</v>
      </c>
      <c r="D10" s="1">
        <v>22.085</v>
      </c>
      <c r="E10" s="1">
        <v>23.809</v>
      </c>
      <c r="F10" s="1">
        <v>21.955</v>
      </c>
      <c r="G10" s="7">
        <f t="shared" si="1"/>
        <v>-0.01170380374</v>
      </c>
      <c r="H10" s="2">
        <f t="shared" si="2"/>
        <v>22.5808</v>
      </c>
    </row>
    <row r="11">
      <c r="A11" s="1" t="s">
        <v>60</v>
      </c>
      <c r="B11" s="1">
        <v>13.8</v>
      </c>
      <c r="C11" s="1">
        <v>15.979</v>
      </c>
      <c r="D11" s="1">
        <v>16.095</v>
      </c>
      <c r="E11" s="1">
        <v>16.321</v>
      </c>
      <c r="F11" s="1">
        <v>14.166</v>
      </c>
      <c r="G11" s="7">
        <f t="shared" si="1"/>
        <v>0.02652173913</v>
      </c>
      <c r="H11" s="2">
        <f t="shared" si="2"/>
        <v>15.2722</v>
      </c>
    </row>
    <row r="12">
      <c r="A12" s="1" t="s">
        <v>61</v>
      </c>
      <c r="B12" s="1">
        <v>24.351</v>
      </c>
      <c r="C12" s="1">
        <v>24.606</v>
      </c>
      <c r="D12" s="1">
        <v>24.231</v>
      </c>
      <c r="E12" s="1">
        <v>26.767</v>
      </c>
      <c r="F12" s="1">
        <v>24.21</v>
      </c>
      <c r="G12" s="7">
        <f t="shared" si="1"/>
        <v>-0.005790316619</v>
      </c>
      <c r="H12" s="2">
        <f t="shared" si="2"/>
        <v>24.833</v>
      </c>
    </row>
    <row r="13">
      <c r="A13" s="1" t="s">
        <v>62</v>
      </c>
      <c r="B13" s="1">
        <v>20.972</v>
      </c>
      <c r="C13" s="1">
        <v>22.405</v>
      </c>
      <c r="D13" s="1">
        <v>22.053</v>
      </c>
      <c r="E13" s="1">
        <v>22.477</v>
      </c>
      <c r="F13" s="1">
        <v>19.147</v>
      </c>
      <c r="G13" s="7">
        <f t="shared" si="1"/>
        <v>-0.08702078962</v>
      </c>
      <c r="H13" s="2">
        <f t="shared" si="2"/>
        <v>21.4108</v>
      </c>
    </row>
    <row r="14">
      <c r="A14" s="1" t="s">
        <v>63</v>
      </c>
      <c r="B14" s="1">
        <v>19.264</v>
      </c>
      <c r="C14" s="1">
        <v>20.416</v>
      </c>
      <c r="D14" s="1">
        <v>21.174</v>
      </c>
      <c r="E14" s="1">
        <v>22.461</v>
      </c>
      <c r="F14" s="1">
        <v>20.568</v>
      </c>
      <c r="G14" s="7">
        <f t="shared" si="1"/>
        <v>0.0676910299</v>
      </c>
      <c r="H14" s="2">
        <f t="shared" si="2"/>
        <v>20.7766</v>
      </c>
    </row>
    <row r="15">
      <c r="A15" s="2"/>
      <c r="B15" s="2"/>
      <c r="C15" s="2"/>
      <c r="D15" s="2"/>
      <c r="E15" s="2"/>
      <c r="F15" s="2"/>
      <c r="G15" s="7"/>
      <c r="H15" s="2"/>
    </row>
    <row r="16">
      <c r="A16" s="2"/>
      <c r="B16" s="2"/>
      <c r="C16" s="2"/>
      <c r="D16" s="2"/>
      <c r="E16" s="2"/>
      <c r="F16" s="2"/>
      <c r="G16" s="7"/>
      <c r="H16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0</v>
      </c>
      <c r="B1" s="8" t="s">
        <v>36</v>
      </c>
      <c r="C1" s="8" t="s">
        <v>37</v>
      </c>
      <c r="D1" s="8" t="s">
        <v>38</v>
      </c>
      <c r="E1" s="8" t="s">
        <v>39</v>
      </c>
      <c r="F1" s="9" t="s">
        <v>40</v>
      </c>
      <c r="G1" s="10"/>
      <c r="H1" s="8" t="s">
        <v>74</v>
      </c>
    </row>
    <row r="2">
      <c r="A2" s="8" t="s">
        <v>51</v>
      </c>
      <c r="B2" s="11">
        <v>13.207</v>
      </c>
      <c r="C2" s="11">
        <v>13.415</v>
      </c>
      <c r="D2" s="11">
        <v>10.024</v>
      </c>
      <c r="E2" s="11">
        <v>9.033</v>
      </c>
      <c r="F2" s="11">
        <v>6.228</v>
      </c>
      <c r="G2" s="12">
        <f t="shared" ref="G2:G14" si="1">(F2-B2)/B2</f>
        <v>-0.5284318922</v>
      </c>
      <c r="H2" s="11">
        <f t="shared" ref="H2:H14" si="2">AVERAGE(B2:F2)</f>
        <v>10.3814</v>
      </c>
    </row>
    <row r="3">
      <c r="A3" s="8" t="s">
        <v>52</v>
      </c>
      <c r="B3" s="11">
        <v>10.346</v>
      </c>
      <c r="C3" s="11">
        <v>12.78</v>
      </c>
      <c r="D3" s="11">
        <v>9.84</v>
      </c>
      <c r="E3" s="11">
        <v>9.717</v>
      </c>
      <c r="F3" s="11">
        <v>7.776</v>
      </c>
      <c r="G3" s="12">
        <f t="shared" si="1"/>
        <v>-0.2484051807</v>
      </c>
      <c r="H3" s="11">
        <f t="shared" si="2"/>
        <v>10.0918</v>
      </c>
    </row>
    <row r="4">
      <c r="A4" s="8" t="s">
        <v>53</v>
      </c>
      <c r="B4" s="11">
        <v>18.809</v>
      </c>
      <c r="C4" s="11">
        <v>17.575</v>
      </c>
      <c r="D4" s="11">
        <v>14.122</v>
      </c>
      <c r="E4" s="11">
        <v>12.68</v>
      </c>
      <c r="F4" s="11">
        <v>9.924</v>
      </c>
      <c r="G4" s="12">
        <f t="shared" si="1"/>
        <v>-0.4723802435</v>
      </c>
      <c r="H4" s="11">
        <f t="shared" si="2"/>
        <v>14.622</v>
      </c>
    </row>
    <row r="5">
      <c r="A5" s="8" t="s">
        <v>54</v>
      </c>
      <c r="B5" s="11">
        <v>19.34</v>
      </c>
      <c r="C5" s="11">
        <v>18.493</v>
      </c>
      <c r="D5" s="11">
        <v>17.591</v>
      </c>
      <c r="E5" s="11">
        <v>16.76</v>
      </c>
      <c r="F5" s="11">
        <v>14.879</v>
      </c>
      <c r="G5" s="12">
        <f t="shared" si="1"/>
        <v>-0.2306618407</v>
      </c>
      <c r="H5" s="11">
        <f t="shared" si="2"/>
        <v>17.4126</v>
      </c>
    </row>
    <row r="6">
      <c r="A6" s="8" t="s">
        <v>55</v>
      </c>
      <c r="B6" s="11">
        <v>13.719</v>
      </c>
      <c r="C6" s="11">
        <v>13.305</v>
      </c>
      <c r="D6" s="11">
        <v>13.574</v>
      </c>
      <c r="E6" s="11">
        <v>12.345</v>
      </c>
      <c r="F6" s="11">
        <v>9.122</v>
      </c>
      <c r="G6" s="12">
        <f t="shared" si="1"/>
        <v>-0.335082732</v>
      </c>
      <c r="H6" s="11">
        <f t="shared" si="2"/>
        <v>12.413</v>
      </c>
    </row>
    <row r="7">
      <c r="A7" s="8" t="s">
        <v>56</v>
      </c>
      <c r="B7" s="11">
        <v>12.835</v>
      </c>
      <c r="C7" s="11">
        <v>11.186</v>
      </c>
      <c r="D7" s="11">
        <v>10.669</v>
      </c>
      <c r="E7" s="11">
        <v>10.459</v>
      </c>
      <c r="F7" s="11">
        <v>8.931</v>
      </c>
      <c r="G7" s="12">
        <f t="shared" si="1"/>
        <v>-0.3041682898</v>
      </c>
      <c r="H7" s="11">
        <f t="shared" si="2"/>
        <v>10.816</v>
      </c>
    </row>
    <row r="8">
      <c r="A8" s="8" t="s">
        <v>57</v>
      </c>
      <c r="B8" s="11">
        <v>22.624</v>
      </c>
      <c r="C8" s="11">
        <v>17.527</v>
      </c>
      <c r="D8" s="11">
        <v>15.161</v>
      </c>
      <c r="E8" s="11">
        <v>14.796</v>
      </c>
      <c r="F8" s="11">
        <v>11.156</v>
      </c>
      <c r="G8" s="12">
        <f t="shared" si="1"/>
        <v>-0.5068953324</v>
      </c>
      <c r="H8" s="11">
        <f t="shared" si="2"/>
        <v>16.2528</v>
      </c>
    </row>
    <row r="9">
      <c r="A9" s="8" t="s">
        <v>58</v>
      </c>
      <c r="B9" s="11">
        <v>16.827</v>
      </c>
      <c r="C9" s="11">
        <v>16.551</v>
      </c>
      <c r="D9" s="11">
        <v>12.567</v>
      </c>
      <c r="E9" s="11">
        <v>12.349</v>
      </c>
      <c r="F9" s="11">
        <v>9.323</v>
      </c>
      <c r="G9" s="12">
        <f t="shared" si="1"/>
        <v>-0.4459499614</v>
      </c>
      <c r="H9" s="11">
        <f t="shared" si="2"/>
        <v>13.5234</v>
      </c>
    </row>
    <row r="10">
      <c r="A10" s="8" t="s">
        <v>59</v>
      </c>
      <c r="B10" s="11">
        <v>18.074</v>
      </c>
      <c r="C10" s="11">
        <v>17.411</v>
      </c>
      <c r="D10" s="11">
        <v>13.964</v>
      </c>
      <c r="E10" s="11">
        <v>15.34</v>
      </c>
      <c r="F10" s="11">
        <v>11.187</v>
      </c>
      <c r="G10" s="12">
        <f t="shared" si="1"/>
        <v>-0.3810445944</v>
      </c>
      <c r="H10" s="11">
        <f t="shared" si="2"/>
        <v>15.1952</v>
      </c>
    </row>
    <row r="11">
      <c r="A11" s="8" t="s">
        <v>60</v>
      </c>
      <c r="B11" s="11">
        <v>8.964</v>
      </c>
      <c r="C11" s="11">
        <v>10.939</v>
      </c>
      <c r="D11" s="11">
        <v>6.813</v>
      </c>
      <c r="E11" s="11">
        <v>9.138</v>
      </c>
      <c r="F11" s="11">
        <v>7.079</v>
      </c>
      <c r="G11" s="12">
        <f t="shared" si="1"/>
        <v>-0.2102855868</v>
      </c>
      <c r="H11" s="11">
        <f t="shared" si="2"/>
        <v>8.5866</v>
      </c>
    </row>
    <row r="12">
      <c r="A12" s="8" t="s">
        <v>61</v>
      </c>
      <c r="B12" s="11">
        <v>16.641</v>
      </c>
      <c r="C12" s="11">
        <v>17.438</v>
      </c>
      <c r="D12" s="11">
        <v>14.673</v>
      </c>
      <c r="E12" s="11">
        <v>13.243</v>
      </c>
      <c r="F12" s="11">
        <v>12.496</v>
      </c>
      <c r="G12" s="12">
        <f t="shared" si="1"/>
        <v>-0.2490835887</v>
      </c>
      <c r="H12" s="11">
        <f t="shared" si="2"/>
        <v>14.8982</v>
      </c>
    </row>
    <row r="13">
      <c r="A13" s="8" t="s">
        <v>62</v>
      </c>
      <c r="B13" s="11">
        <v>14.206</v>
      </c>
      <c r="C13" s="11">
        <v>13.816</v>
      </c>
      <c r="D13" s="11">
        <v>11.133</v>
      </c>
      <c r="E13" s="11">
        <v>10.458</v>
      </c>
      <c r="F13" s="11">
        <v>9.016</v>
      </c>
      <c r="G13" s="12">
        <f t="shared" si="1"/>
        <v>-0.3653385893</v>
      </c>
      <c r="H13" s="11">
        <f t="shared" si="2"/>
        <v>11.7258</v>
      </c>
    </row>
    <row r="14">
      <c r="A14" s="8" t="s">
        <v>63</v>
      </c>
      <c r="B14" s="11">
        <v>18.355</v>
      </c>
      <c r="C14" s="11">
        <v>17.844</v>
      </c>
      <c r="D14" s="11">
        <v>15.992</v>
      </c>
      <c r="E14" s="11">
        <v>13.969</v>
      </c>
      <c r="F14" s="11">
        <v>11.108</v>
      </c>
      <c r="G14" s="12">
        <f t="shared" si="1"/>
        <v>-0.3948242986</v>
      </c>
      <c r="H14" s="11">
        <f t="shared" si="2"/>
        <v>15.4536</v>
      </c>
    </row>
    <row r="15">
      <c r="A15" s="8"/>
      <c r="B15" s="8"/>
      <c r="C15" s="8"/>
      <c r="D15" s="8"/>
      <c r="E15" s="8"/>
      <c r="F15" s="8"/>
      <c r="G15" s="10"/>
      <c r="H15" s="8"/>
    </row>
    <row r="16">
      <c r="A16" s="8"/>
      <c r="B16" s="8"/>
      <c r="C16" s="8"/>
      <c r="D16" s="8"/>
      <c r="E16" s="8"/>
      <c r="F16" s="8"/>
      <c r="G16" s="10"/>
      <c r="H16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3" t="s">
        <v>75</v>
      </c>
      <c r="H1" s="1" t="s">
        <v>74</v>
      </c>
    </row>
    <row r="2">
      <c r="A2" s="1" t="s">
        <v>51</v>
      </c>
      <c r="B2" s="1">
        <v>83.785</v>
      </c>
      <c r="C2" s="1">
        <v>82.161</v>
      </c>
      <c r="D2" s="1">
        <v>87.124</v>
      </c>
      <c r="E2" s="1">
        <v>88.203</v>
      </c>
      <c r="F2" s="1">
        <v>91.881</v>
      </c>
      <c r="G2" s="7">
        <f t="shared" ref="G2:G14" si="1">(F2-B2)/B2</f>
        <v>0.09662827475</v>
      </c>
      <c r="H2" s="2">
        <f t="shared" ref="H2:H14" si="2">AVERAGE(B2:F2)</f>
        <v>86.6308</v>
      </c>
    </row>
    <row r="3">
      <c r="A3" s="1" t="s">
        <v>52</v>
      </c>
      <c r="B3" s="1">
        <v>86.469</v>
      </c>
      <c r="C3" s="1">
        <v>83.42</v>
      </c>
      <c r="D3" s="1">
        <v>86.011</v>
      </c>
      <c r="E3" s="1">
        <v>86.046</v>
      </c>
      <c r="F3" s="1">
        <v>89.324</v>
      </c>
      <c r="G3" s="7">
        <f t="shared" si="1"/>
        <v>0.03301761325</v>
      </c>
      <c r="H3" s="2">
        <f t="shared" si="2"/>
        <v>86.254</v>
      </c>
    </row>
    <row r="4">
      <c r="A4" s="1" t="s">
        <v>53</v>
      </c>
      <c r="B4" s="1">
        <v>77.475</v>
      </c>
      <c r="C4" s="1">
        <v>77.333</v>
      </c>
      <c r="D4" s="1">
        <v>81.317</v>
      </c>
      <c r="E4" s="1">
        <v>82.786</v>
      </c>
      <c r="F4" s="1">
        <v>87.767</v>
      </c>
      <c r="G4" s="7">
        <f t="shared" si="1"/>
        <v>0.1328428525</v>
      </c>
      <c r="H4" s="2">
        <f t="shared" si="2"/>
        <v>81.3356</v>
      </c>
    </row>
    <row r="5">
      <c r="A5" s="1" t="s">
        <v>54</v>
      </c>
      <c r="B5" s="1">
        <v>75.247</v>
      </c>
      <c r="C5" s="1">
        <v>75.212</v>
      </c>
      <c r="D5" s="1">
        <v>76.991</v>
      </c>
      <c r="E5" s="1">
        <v>75.779</v>
      </c>
      <c r="F5" s="1">
        <v>78.372</v>
      </c>
      <c r="G5" s="7">
        <f t="shared" si="1"/>
        <v>0.04152989488</v>
      </c>
      <c r="H5" s="2">
        <f t="shared" si="2"/>
        <v>76.3202</v>
      </c>
    </row>
    <row r="6">
      <c r="A6" s="1" t="s">
        <v>55</v>
      </c>
      <c r="B6" s="1">
        <v>81.996</v>
      </c>
      <c r="C6" s="1">
        <v>80.131</v>
      </c>
      <c r="D6" s="1">
        <v>81.867</v>
      </c>
      <c r="E6" s="1">
        <v>81.493</v>
      </c>
      <c r="F6" s="1">
        <v>86.444</v>
      </c>
      <c r="G6" s="7">
        <f t="shared" si="1"/>
        <v>0.05424654861</v>
      </c>
      <c r="H6" s="2">
        <f t="shared" si="2"/>
        <v>82.3862</v>
      </c>
    </row>
    <row r="7">
      <c r="A7" s="1" t="s">
        <v>56</v>
      </c>
      <c r="B7" s="1">
        <v>79.276</v>
      </c>
      <c r="C7" s="1">
        <v>79.714</v>
      </c>
      <c r="D7" s="1">
        <v>81.296</v>
      </c>
      <c r="E7" s="1">
        <v>81.043</v>
      </c>
      <c r="F7" s="1">
        <v>84.163</v>
      </c>
      <c r="G7" s="7">
        <f t="shared" si="1"/>
        <v>0.06164539079</v>
      </c>
      <c r="H7" s="2">
        <f t="shared" si="2"/>
        <v>81.0984</v>
      </c>
    </row>
    <row r="8">
      <c r="A8" s="1" t="s">
        <v>57</v>
      </c>
      <c r="B8" s="1">
        <v>74.239</v>
      </c>
      <c r="C8" s="1">
        <v>76.67</v>
      </c>
      <c r="D8" s="1">
        <v>80.782</v>
      </c>
      <c r="E8" s="1">
        <v>79.289</v>
      </c>
      <c r="F8" s="1">
        <v>85.089</v>
      </c>
      <c r="G8" s="7">
        <f t="shared" si="1"/>
        <v>0.1461495979</v>
      </c>
      <c r="H8" s="2">
        <f t="shared" si="2"/>
        <v>79.2138</v>
      </c>
    </row>
    <row r="9">
      <c r="A9" s="1" t="s">
        <v>58</v>
      </c>
      <c r="B9" s="1">
        <v>79.689</v>
      </c>
      <c r="C9" s="1">
        <v>79.003</v>
      </c>
      <c r="D9" s="1">
        <v>84.469</v>
      </c>
      <c r="E9" s="1">
        <v>84.192</v>
      </c>
      <c r="F9" s="1">
        <v>88.382</v>
      </c>
      <c r="G9" s="7">
        <f t="shared" si="1"/>
        <v>0.1090865741</v>
      </c>
      <c r="H9" s="2">
        <f t="shared" si="2"/>
        <v>83.147</v>
      </c>
    </row>
    <row r="10">
      <c r="A10" s="1" t="s">
        <v>59</v>
      </c>
      <c r="B10" s="1">
        <v>78.445</v>
      </c>
      <c r="C10" s="1">
        <v>77.156</v>
      </c>
      <c r="D10" s="1">
        <v>80.58</v>
      </c>
      <c r="E10" s="1">
        <v>79.649</v>
      </c>
      <c r="F10" s="1">
        <v>83.367</v>
      </c>
      <c r="G10" s="7">
        <f t="shared" si="1"/>
        <v>0.06274459813</v>
      </c>
      <c r="H10" s="2">
        <f t="shared" si="2"/>
        <v>79.8394</v>
      </c>
    </row>
    <row r="11">
      <c r="A11" s="1" t="s">
        <v>60</v>
      </c>
      <c r="B11" s="1">
        <v>89.553</v>
      </c>
      <c r="C11" s="1">
        <v>82.592</v>
      </c>
      <c r="D11" s="1">
        <v>86.974</v>
      </c>
      <c r="E11" s="1">
        <v>83.981</v>
      </c>
      <c r="F11" s="1">
        <v>89.282</v>
      </c>
      <c r="G11" s="7">
        <f t="shared" si="1"/>
        <v>-0.003026140944</v>
      </c>
      <c r="H11" s="2">
        <f t="shared" si="2"/>
        <v>86.4764</v>
      </c>
    </row>
    <row r="12">
      <c r="A12" s="1" t="s">
        <v>61</v>
      </c>
      <c r="B12" s="1">
        <v>77.285</v>
      </c>
      <c r="C12" s="1">
        <v>76.077</v>
      </c>
      <c r="D12" s="1">
        <v>78.994</v>
      </c>
      <c r="E12" s="1">
        <v>77.484</v>
      </c>
      <c r="F12" s="1">
        <v>83.578</v>
      </c>
      <c r="G12" s="7">
        <f t="shared" si="1"/>
        <v>0.08142589118</v>
      </c>
      <c r="H12" s="2">
        <f t="shared" si="2"/>
        <v>78.6836</v>
      </c>
    </row>
    <row r="13">
      <c r="A13" s="1" t="s">
        <v>62</v>
      </c>
      <c r="B13" s="1">
        <v>79.456</v>
      </c>
      <c r="C13" s="1">
        <v>77.881</v>
      </c>
      <c r="D13" s="1">
        <v>81.203</v>
      </c>
      <c r="E13" s="1">
        <v>80.489</v>
      </c>
      <c r="F13" s="1">
        <v>87.34</v>
      </c>
      <c r="G13" s="7">
        <f t="shared" si="1"/>
        <v>0.09922472815</v>
      </c>
      <c r="H13" s="2">
        <f t="shared" si="2"/>
        <v>81.2738</v>
      </c>
    </row>
    <row r="14">
      <c r="A14" s="1" t="s">
        <v>63</v>
      </c>
      <c r="B14" s="1">
        <v>75.516</v>
      </c>
      <c r="C14" s="1">
        <v>75.581</v>
      </c>
      <c r="D14" s="1">
        <v>78.258</v>
      </c>
      <c r="E14" s="1">
        <v>79.914</v>
      </c>
      <c r="F14" s="1">
        <v>84.17</v>
      </c>
      <c r="G14" s="7">
        <f t="shared" si="1"/>
        <v>0.1145982308</v>
      </c>
      <c r="H14" s="2">
        <f t="shared" si="2"/>
        <v>78.6878</v>
      </c>
    </row>
    <row r="15">
      <c r="A15" s="2"/>
      <c r="B15" s="2"/>
      <c r="C15" s="2"/>
      <c r="D15" s="2"/>
      <c r="E15" s="2"/>
      <c r="F15" s="2"/>
      <c r="G15" s="7"/>
      <c r="H15" s="2"/>
    </row>
    <row r="16">
      <c r="A16" s="2"/>
      <c r="B16" s="2"/>
      <c r="C16" s="2"/>
      <c r="D16" s="2"/>
      <c r="E16" s="2"/>
      <c r="F16" s="2"/>
      <c r="G16" s="7"/>
      <c r="H16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tr">
        <f t="array" ref="A1:P6">TRANSPOSE(aprovacao_crescimento_e_media!A:F)</f>
        <v>diretoria</v>
      </c>
      <c r="B1" s="15" t="s">
        <v>51</v>
      </c>
      <c r="C1" s="15" t="s">
        <v>52</v>
      </c>
      <c r="D1" s="15" t="s">
        <v>53</v>
      </c>
      <c r="E1" s="15" t="s">
        <v>54</v>
      </c>
      <c r="F1" s="15" t="s">
        <v>55</v>
      </c>
      <c r="G1" s="15" t="s">
        <v>56</v>
      </c>
      <c r="H1" s="15" t="s">
        <v>57</v>
      </c>
      <c r="I1" s="15" t="s">
        <v>58</v>
      </c>
      <c r="J1" s="15" t="s">
        <v>59</v>
      </c>
      <c r="K1" s="15" t="s">
        <v>60</v>
      </c>
      <c r="L1" s="15" t="s">
        <v>61</v>
      </c>
      <c r="M1" s="15" t="s">
        <v>62</v>
      </c>
      <c r="N1" s="15" t="s">
        <v>63</v>
      </c>
      <c r="O1" s="15"/>
      <c r="P1" s="15"/>
      <c r="Q1" s="15"/>
      <c r="R1" s="15"/>
      <c r="S1" s="15"/>
      <c r="T1" s="15"/>
      <c r="U1" s="15"/>
      <c r="V1" s="15"/>
      <c r="W1" s="15"/>
      <c r="X1" s="15"/>
    </row>
    <row r="2">
      <c r="A2" s="15" t="s">
        <v>31</v>
      </c>
      <c r="B2" s="15">
        <v>83.785</v>
      </c>
      <c r="C2" s="15">
        <v>86.469</v>
      </c>
      <c r="D2" s="15">
        <v>77.475</v>
      </c>
      <c r="E2" s="15">
        <v>75.247</v>
      </c>
      <c r="F2" s="15">
        <v>81.996</v>
      </c>
      <c r="G2" s="14">
        <v>79.276</v>
      </c>
      <c r="H2" s="14">
        <v>74.239</v>
      </c>
      <c r="I2" s="14">
        <v>79.689</v>
      </c>
      <c r="J2" s="14">
        <v>78.445</v>
      </c>
      <c r="K2" s="14">
        <v>89.553</v>
      </c>
      <c r="L2" s="14">
        <v>77.285</v>
      </c>
      <c r="M2" s="14">
        <v>79.456</v>
      </c>
      <c r="N2" s="14">
        <v>75.516</v>
      </c>
      <c r="O2" s="14"/>
      <c r="P2" s="14"/>
      <c r="Q2" s="14"/>
      <c r="R2" s="14"/>
      <c r="S2" s="14"/>
      <c r="T2" s="14"/>
      <c r="U2" s="14"/>
      <c r="V2" s="14"/>
      <c r="W2" s="14"/>
      <c r="X2" s="14"/>
    </row>
    <row r="3">
      <c r="A3" s="15" t="s">
        <v>32</v>
      </c>
      <c r="B3" s="15">
        <v>82.161</v>
      </c>
      <c r="C3" s="15">
        <v>83.42</v>
      </c>
      <c r="D3" s="15">
        <v>77.333</v>
      </c>
      <c r="E3" s="15">
        <v>75.212</v>
      </c>
      <c r="F3" s="15">
        <v>80.131</v>
      </c>
      <c r="G3" s="14">
        <v>79.714</v>
      </c>
      <c r="H3" s="14">
        <v>76.67</v>
      </c>
      <c r="I3" s="14">
        <v>79.003</v>
      </c>
      <c r="J3" s="14">
        <v>77.156</v>
      </c>
      <c r="K3" s="14">
        <v>82.592</v>
      </c>
      <c r="L3" s="14">
        <v>76.077</v>
      </c>
      <c r="M3" s="14">
        <v>77.881</v>
      </c>
      <c r="N3" s="14">
        <v>75.581</v>
      </c>
      <c r="O3" s="14"/>
      <c r="P3" s="14"/>
      <c r="Q3" s="14"/>
      <c r="R3" s="14"/>
      <c r="S3" s="14"/>
      <c r="T3" s="14"/>
      <c r="U3" s="14"/>
      <c r="V3" s="14"/>
      <c r="W3" s="14"/>
      <c r="X3" s="14"/>
    </row>
    <row r="4">
      <c r="A4" s="15" t="s">
        <v>33</v>
      </c>
      <c r="B4" s="15">
        <v>87.124</v>
      </c>
      <c r="C4" s="15">
        <v>86.011</v>
      </c>
      <c r="D4" s="15">
        <v>81.317</v>
      </c>
      <c r="E4" s="15">
        <v>76.991</v>
      </c>
      <c r="F4" s="15">
        <v>81.867</v>
      </c>
      <c r="G4" s="14">
        <v>81.296</v>
      </c>
      <c r="H4" s="14">
        <v>80.782</v>
      </c>
      <c r="I4" s="14">
        <v>84.469</v>
      </c>
      <c r="J4" s="14">
        <v>80.58</v>
      </c>
      <c r="K4" s="14">
        <v>86.974</v>
      </c>
      <c r="L4" s="14">
        <v>78.994</v>
      </c>
      <c r="M4" s="14">
        <v>81.203</v>
      </c>
      <c r="N4" s="14">
        <v>78.258</v>
      </c>
      <c r="O4" s="14"/>
      <c r="P4" s="14"/>
      <c r="Q4" s="14"/>
      <c r="R4" s="14"/>
      <c r="S4" s="14"/>
      <c r="T4" s="14"/>
      <c r="U4" s="14"/>
      <c r="V4" s="14"/>
      <c r="W4" s="14"/>
      <c r="X4" s="14"/>
    </row>
    <row r="5">
      <c r="A5" s="15" t="s">
        <v>34</v>
      </c>
      <c r="B5" s="15">
        <v>88.203</v>
      </c>
      <c r="C5" s="15">
        <v>86.046</v>
      </c>
      <c r="D5" s="15">
        <v>82.786</v>
      </c>
      <c r="E5" s="15">
        <v>75.779</v>
      </c>
      <c r="F5" s="15">
        <v>81.493</v>
      </c>
      <c r="G5" s="14">
        <v>81.043</v>
      </c>
      <c r="H5" s="14">
        <v>79.289</v>
      </c>
      <c r="I5" s="14">
        <v>84.192</v>
      </c>
      <c r="J5" s="14">
        <v>79.649</v>
      </c>
      <c r="K5" s="14">
        <v>83.981</v>
      </c>
      <c r="L5" s="14">
        <v>77.484</v>
      </c>
      <c r="M5" s="14">
        <v>80.489</v>
      </c>
      <c r="N5" s="14">
        <v>79.914</v>
      </c>
      <c r="O5" s="14"/>
      <c r="P5" s="14"/>
      <c r="Q5" s="14"/>
      <c r="R5" s="14"/>
      <c r="S5" s="14"/>
      <c r="T5" s="14"/>
      <c r="U5" s="14"/>
      <c r="V5" s="14"/>
      <c r="W5" s="14"/>
      <c r="X5" s="14"/>
    </row>
    <row r="6">
      <c r="A6" s="15" t="s">
        <v>35</v>
      </c>
      <c r="B6" s="15">
        <v>91.881</v>
      </c>
      <c r="C6" s="15">
        <v>89.324</v>
      </c>
      <c r="D6" s="15">
        <v>87.767</v>
      </c>
      <c r="E6" s="15">
        <v>78.372</v>
      </c>
      <c r="F6" s="15">
        <v>86.444</v>
      </c>
      <c r="G6" s="14">
        <v>84.163</v>
      </c>
      <c r="H6" s="14">
        <v>85.089</v>
      </c>
      <c r="I6" s="14">
        <v>88.382</v>
      </c>
      <c r="J6" s="14">
        <v>83.367</v>
      </c>
      <c r="K6" s="14">
        <v>89.282</v>
      </c>
      <c r="L6" s="14">
        <v>83.578</v>
      </c>
      <c r="M6" s="14">
        <v>87.34</v>
      </c>
      <c r="N6" s="14">
        <v>84.17</v>
      </c>
      <c r="O6" s="14"/>
      <c r="P6" s="14"/>
      <c r="Q6" s="14"/>
      <c r="R6" s="14"/>
      <c r="S6" s="14"/>
      <c r="T6" s="14"/>
      <c r="U6" s="14"/>
      <c r="V6" s="14"/>
      <c r="W6" s="14"/>
      <c r="X6" s="14"/>
    </row>
    <row r="7">
      <c r="A7" s="15"/>
      <c r="B7" s="15"/>
      <c r="C7" s="15"/>
      <c r="D7" s="15"/>
      <c r="E7" s="15"/>
      <c r="F7" s="15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>
      <c r="A8" s="15"/>
      <c r="B8" s="15"/>
      <c r="C8" s="15"/>
      <c r="D8" s="15"/>
      <c r="E8" s="15"/>
      <c r="F8" s="15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>
      <c r="A9" s="15"/>
      <c r="B9" s="15"/>
      <c r="C9" s="15"/>
      <c r="D9" s="15"/>
      <c r="E9" s="15"/>
      <c r="F9" s="15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>
      <c r="A10" s="15"/>
      <c r="B10" s="15"/>
      <c r="C10" s="15"/>
      <c r="D10" s="15"/>
      <c r="E10" s="15"/>
      <c r="F10" s="15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>
      <c r="A11" s="15"/>
      <c r="B11" s="15"/>
      <c r="C11" s="15"/>
      <c r="D11" s="15"/>
      <c r="E11" s="15"/>
      <c r="F11" s="15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>
      <c r="A12" s="15"/>
      <c r="B12" s="15"/>
      <c r="C12" s="15"/>
      <c r="D12" s="15"/>
      <c r="E12" s="15"/>
      <c r="F12" s="15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>
      <c r="A13" s="15"/>
      <c r="B13" s="15"/>
      <c r="C13" s="15"/>
      <c r="D13" s="15"/>
      <c r="E13" s="15"/>
      <c r="F13" s="15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>
      <c r="A14" s="15"/>
      <c r="B14" s="15"/>
      <c r="C14" s="15"/>
      <c r="D14" s="15"/>
      <c r="E14" s="15"/>
      <c r="F14" s="15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6" t="s">
        <v>76</v>
      </c>
      <c r="H1" s="1" t="s">
        <v>74</v>
      </c>
    </row>
    <row r="2">
      <c r="A2" s="1" t="s">
        <v>51</v>
      </c>
      <c r="B2" s="1">
        <v>3.007</v>
      </c>
      <c r="C2" s="1">
        <v>4.424</v>
      </c>
      <c r="D2" s="1">
        <v>2.852</v>
      </c>
      <c r="E2" s="1">
        <v>2.764</v>
      </c>
      <c r="F2" s="1">
        <v>1.891</v>
      </c>
      <c r="G2" s="7">
        <f t="shared" ref="G2:G14" si="1">(F2-B2)/B2</f>
        <v>-0.3711340206</v>
      </c>
      <c r="H2" s="2">
        <f t="shared" ref="H2:H14" si="2">AVERAGE(B2:F2)</f>
        <v>2.9876</v>
      </c>
    </row>
    <row r="3">
      <c r="A3" s="1" t="s">
        <v>52</v>
      </c>
      <c r="B3" s="1">
        <v>3.185</v>
      </c>
      <c r="C3" s="1">
        <v>3.8</v>
      </c>
      <c r="D3" s="1">
        <v>4.149</v>
      </c>
      <c r="E3" s="1">
        <v>4.237</v>
      </c>
      <c r="F3" s="1">
        <v>2.9</v>
      </c>
      <c r="G3" s="7">
        <f t="shared" si="1"/>
        <v>-0.08948194662</v>
      </c>
      <c r="H3" s="2">
        <f t="shared" si="2"/>
        <v>3.6542</v>
      </c>
    </row>
    <row r="4">
      <c r="A4" s="1" t="s">
        <v>53</v>
      </c>
      <c r="B4" s="1">
        <v>3.716</v>
      </c>
      <c r="C4" s="1">
        <v>5.092</v>
      </c>
      <c r="D4" s="1">
        <v>4.561</v>
      </c>
      <c r="E4" s="1">
        <v>4.534</v>
      </c>
      <c r="F4" s="1">
        <v>2.309</v>
      </c>
      <c r="G4" s="7">
        <f t="shared" si="1"/>
        <v>-0.3786329386</v>
      </c>
      <c r="H4" s="2">
        <f t="shared" si="2"/>
        <v>4.0424</v>
      </c>
    </row>
    <row r="5">
      <c r="A5" s="1" t="s">
        <v>54</v>
      </c>
      <c r="B5" s="1">
        <v>5.414</v>
      </c>
      <c r="C5" s="1">
        <v>6.295</v>
      </c>
      <c r="D5" s="1">
        <v>5.419</v>
      </c>
      <c r="E5" s="1">
        <v>7.46</v>
      </c>
      <c r="F5" s="1">
        <v>6.749</v>
      </c>
      <c r="G5" s="7">
        <f t="shared" si="1"/>
        <v>0.2465829331</v>
      </c>
      <c r="H5" s="2">
        <f t="shared" si="2"/>
        <v>6.2674</v>
      </c>
    </row>
    <row r="6">
      <c r="A6" s="1" t="s">
        <v>55</v>
      </c>
      <c r="B6" s="1">
        <v>4.285</v>
      </c>
      <c r="C6" s="1">
        <v>6.564</v>
      </c>
      <c r="D6" s="1">
        <v>4.559</v>
      </c>
      <c r="E6" s="1">
        <v>6.162</v>
      </c>
      <c r="F6" s="1">
        <v>4.433</v>
      </c>
      <c r="G6" s="7">
        <f t="shared" si="1"/>
        <v>0.03453908985</v>
      </c>
      <c r="H6" s="2">
        <f t="shared" si="2"/>
        <v>5.2006</v>
      </c>
    </row>
    <row r="7">
      <c r="A7" s="1" t="s">
        <v>56</v>
      </c>
      <c r="B7" s="1">
        <v>7.889</v>
      </c>
      <c r="C7" s="1">
        <v>9.1</v>
      </c>
      <c r="D7" s="1">
        <v>8.035</v>
      </c>
      <c r="E7" s="1">
        <v>8.498</v>
      </c>
      <c r="F7" s="1">
        <v>6.906</v>
      </c>
      <c r="G7" s="7">
        <f t="shared" si="1"/>
        <v>-0.1246038788</v>
      </c>
      <c r="H7" s="2">
        <f t="shared" si="2"/>
        <v>8.0856</v>
      </c>
    </row>
    <row r="8">
      <c r="A8" s="1" t="s">
        <v>57</v>
      </c>
      <c r="B8" s="1">
        <v>3.137</v>
      </c>
      <c r="C8" s="1">
        <v>5.802</v>
      </c>
      <c r="D8" s="1">
        <v>4.057</v>
      </c>
      <c r="E8" s="1">
        <v>5.916</v>
      </c>
      <c r="F8" s="1">
        <v>3.756</v>
      </c>
      <c r="G8" s="7">
        <f t="shared" si="1"/>
        <v>0.1973222824</v>
      </c>
      <c r="H8" s="2">
        <f t="shared" si="2"/>
        <v>4.5336</v>
      </c>
    </row>
    <row r="9">
      <c r="A9" s="1" t="s">
        <v>58</v>
      </c>
      <c r="B9" s="1">
        <v>3.484</v>
      </c>
      <c r="C9" s="1">
        <v>4.446</v>
      </c>
      <c r="D9" s="1">
        <v>2.964</v>
      </c>
      <c r="E9" s="1">
        <v>3.459</v>
      </c>
      <c r="F9" s="1">
        <v>2.295</v>
      </c>
      <c r="G9" s="7">
        <f t="shared" si="1"/>
        <v>-0.3412743972</v>
      </c>
      <c r="H9" s="2">
        <f t="shared" si="2"/>
        <v>3.3296</v>
      </c>
    </row>
    <row r="10">
      <c r="A10" s="1" t="s">
        <v>59</v>
      </c>
      <c r="B10" s="1">
        <v>3.481</v>
      </c>
      <c r="C10" s="1">
        <v>5.433</v>
      </c>
      <c r="D10" s="1">
        <v>5.456</v>
      </c>
      <c r="E10" s="1">
        <v>5.011</v>
      </c>
      <c r="F10" s="1">
        <v>5.445</v>
      </c>
      <c r="G10" s="7">
        <f t="shared" si="1"/>
        <v>0.564205688</v>
      </c>
      <c r="H10" s="2">
        <f t="shared" si="2"/>
        <v>4.9652</v>
      </c>
    </row>
    <row r="11">
      <c r="A11" s="1" t="s">
        <v>60</v>
      </c>
      <c r="B11" s="1">
        <v>1.483</v>
      </c>
      <c r="C11" s="1">
        <v>6.468</v>
      </c>
      <c r="D11" s="1">
        <v>6.213</v>
      </c>
      <c r="E11" s="1">
        <v>6.881</v>
      </c>
      <c r="F11" s="1">
        <v>3.639</v>
      </c>
      <c r="G11" s="7">
        <f t="shared" si="1"/>
        <v>1.453809845</v>
      </c>
      <c r="H11" s="2">
        <f t="shared" si="2"/>
        <v>4.9368</v>
      </c>
    </row>
    <row r="12">
      <c r="A12" s="1" t="s">
        <v>61</v>
      </c>
      <c r="B12" s="1">
        <v>6.073</v>
      </c>
      <c r="C12" s="1">
        <v>6.485</v>
      </c>
      <c r="D12" s="1">
        <v>6.333</v>
      </c>
      <c r="E12" s="1">
        <v>9.273</v>
      </c>
      <c r="F12" s="1">
        <v>3.925</v>
      </c>
      <c r="G12" s="7">
        <f t="shared" si="1"/>
        <v>-0.3536966903</v>
      </c>
      <c r="H12" s="2">
        <f t="shared" si="2"/>
        <v>6.4178</v>
      </c>
    </row>
    <row r="13">
      <c r="A13" s="1" t="s">
        <v>62</v>
      </c>
      <c r="B13" s="1">
        <v>6.338</v>
      </c>
      <c r="C13" s="1">
        <v>8.303</v>
      </c>
      <c r="D13" s="1">
        <v>7.664</v>
      </c>
      <c r="E13" s="1">
        <v>9.053</v>
      </c>
      <c r="F13" s="1">
        <v>3.644</v>
      </c>
      <c r="G13" s="7">
        <f t="shared" si="1"/>
        <v>-0.4250552225</v>
      </c>
      <c r="H13" s="2">
        <f t="shared" si="2"/>
        <v>7.0004</v>
      </c>
    </row>
    <row r="14">
      <c r="A14" s="1" t="s">
        <v>63</v>
      </c>
      <c r="B14" s="1">
        <v>6.13</v>
      </c>
      <c r="C14" s="1">
        <v>6.575</v>
      </c>
      <c r="D14" s="1">
        <v>5.749</v>
      </c>
      <c r="E14" s="1">
        <v>6.117</v>
      </c>
      <c r="F14" s="1">
        <v>4.722</v>
      </c>
      <c r="G14" s="7">
        <f t="shared" si="1"/>
        <v>-0.2296900489</v>
      </c>
      <c r="H14" s="2">
        <f t="shared" si="2"/>
        <v>5.8586</v>
      </c>
    </row>
    <row r="15">
      <c r="A15" s="2"/>
      <c r="B15" s="2"/>
      <c r="C15" s="2"/>
      <c r="D15" s="2"/>
      <c r="E15" s="2"/>
      <c r="F15" s="2"/>
      <c r="G15" s="7"/>
      <c r="H15" s="2"/>
    </row>
    <row r="16">
      <c r="A16" s="2"/>
      <c r="B16" s="2"/>
      <c r="C16" s="2"/>
      <c r="D16" s="2"/>
      <c r="E16" s="2"/>
      <c r="F16" s="2"/>
      <c r="G16" s="7"/>
      <c r="H16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6" t="s">
        <v>76</v>
      </c>
      <c r="H1" s="1" t="s">
        <v>74</v>
      </c>
    </row>
    <row r="2">
      <c r="A2" s="1" t="s">
        <v>51</v>
      </c>
      <c r="B2" s="1">
        <v>3.007</v>
      </c>
      <c r="C2" s="1">
        <v>4.424</v>
      </c>
      <c r="D2" s="1">
        <v>2.852</v>
      </c>
      <c r="E2" s="1">
        <v>2.764</v>
      </c>
      <c r="F2" s="1">
        <v>1.891</v>
      </c>
      <c r="G2" s="7">
        <f t="shared" ref="G2:G14" si="1">(F2-B2)/B2</f>
        <v>-0.3711340206</v>
      </c>
      <c r="H2" s="2">
        <f t="shared" ref="H2:H14" si="2">AVERAGE(B2:F2)</f>
        <v>2.9876</v>
      </c>
    </row>
    <row r="3">
      <c r="A3" s="1" t="s">
        <v>52</v>
      </c>
      <c r="B3" s="1">
        <v>3.185</v>
      </c>
      <c r="C3" s="1">
        <v>3.8</v>
      </c>
      <c r="D3" s="1">
        <v>4.149</v>
      </c>
      <c r="E3" s="1">
        <v>4.237</v>
      </c>
      <c r="F3" s="1">
        <v>2.9</v>
      </c>
      <c r="G3" s="7">
        <f t="shared" si="1"/>
        <v>-0.08948194662</v>
      </c>
      <c r="H3" s="2">
        <f t="shared" si="2"/>
        <v>3.6542</v>
      </c>
    </row>
    <row r="4">
      <c r="A4" s="1" t="s">
        <v>53</v>
      </c>
      <c r="B4" s="1">
        <v>3.716</v>
      </c>
      <c r="C4" s="1">
        <v>5.092</v>
      </c>
      <c r="D4" s="1">
        <v>4.561</v>
      </c>
      <c r="E4" s="1">
        <v>4.534</v>
      </c>
      <c r="F4" s="1">
        <v>2.309</v>
      </c>
      <c r="G4" s="7">
        <f t="shared" si="1"/>
        <v>-0.3786329386</v>
      </c>
      <c r="H4" s="2">
        <f t="shared" si="2"/>
        <v>4.0424</v>
      </c>
    </row>
    <row r="5">
      <c r="A5" s="1" t="s">
        <v>54</v>
      </c>
      <c r="B5" s="1">
        <v>5.414</v>
      </c>
      <c r="C5" s="1">
        <v>6.295</v>
      </c>
      <c r="D5" s="1">
        <v>5.419</v>
      </c>
      <c r="E5" s="1">
        <v>7.46</v>
      </c>
      <c r="F5" s="1">
        <v>6.749</v>
      </c>
      <c r="G5" s="7">
        <f t="shared" si="1"/>
        <v>0.2465829331</v>
      </c>
      <c r="H5" s="2">
        <f t="shared" si="2"/>
        <v>6.2674</v>
      </c>
    </row>
    <row r="6">
      <c r="A6" s="1" t="s">
        <v>55</v>
      </c>
      <c r="B6" s="1">
        <v>4.285</v>
      </c>
      <c r="C6" s="1">
        <v>6.564</v>
      </c>
      <c r="D6" s="1">
        <v>4.559</v>
      </c>
      <c r="E6" s="1">
        <v>6.162</v>
      </c>
      <c r="F6" s="1">
        <v>4.433</v>
      </c>
      <c r="G6" s="7">
        <f t="shared" si="1"/>
        <v>0.03453908985</v>
      </c>
      <c r="H6" s="2">
        <f t="shared" si="2"/>
        <v>5.2006</v>
      </c>
    </row>
    <row r="7">
      <c r="A7" s="1" t="s">
        <v>56</v>
      </c>
      <c r="B7" s="1">
        <v>7.889</v>
      </c>
      <c r="C7" s="1">
        <v>9.1</v>
      </c>
      <c r="D7" s="1">
        <v>8.035</v>
      </c>
      <c r="E7" s="1">
        <v>8.498</v>
      </c>
      <c r="F7" s="1">
        <v>6.906</v>
      </c>
      <c r="G7" s="7">
        <f t="shared" si="1"/>
        <v>-0.1246038788</v>
      </c>
      <c r="H7" s="2">
        <f t="shared" si="2"/>
        <v>8.0856</v>
      </c>
    </row>
    <row r="8">
      <c r="A8" s="1" t="s">
        <v>57</v>
      </c>
      <c r="B8" s="1">
        <v>3.137</v>
      </c>
      <c r="C8" s="1">
        <v>5.802</v>
      </c>
      <c r="D8" s="1">
        <v>4.057</v>
      </c>
      <c r="E8" s="1">
        <v>5.916</v>
      </c>
      <c r="F8" s="1">
        <v>3.756</v>
      </c>
      <c r="G8" s="7">
        <f t="shared" si="1"/>
        <v>0.1973222824</v>
      </c>
      <c r="H8" s="2">
        <f t="shared" si="2"/>
        <v>4.5336</v>
      </c>
    </row>
    <row r="9">
      <c r="A9" s="1" t="s">
        <v>58</v>
      </c>
      <c r="B9" s="1">
        <v>3.484</v>
      </c>
      <c r="C9" s="1">
        <v>4.446</v>
      </c>
      <c r="D9" s="1">
        <v>2.964</v>
      </c>
      <c r="E9" s="1">
        <v>3.459</v>
      </c>
      <c r="F9" s="1">
        <v>2.295</v>
      </c>
      <c r="G9" s="7">
        <f t="shared" si="1"/>
        <v>-0.3412743972</v>
      </c>
      <c r="H9" s="2">
        <f t="shared" si="2"/>
        <v>3.3296</v>
      </c>
    </row>
    <row r="10">
      <c r="A10" s="1" t="s">
        <v>59</v>
      </c>
      <c r="B10" s="1">
        <v>3.481</v>
      </c>
      <c r="C10" s="1">
        <v>5.433</v>
      </c>
      <c r="D10" s="1">
        <v>5.456</v>
      </c>
      <c r="E10" s="1">
        <v>5.011</v>
      </c>
      <c r="F10" s="1">
        <v>5.445</v>
      </c>
      <c r="G10" s="7">
        <f t="shared" si="1"/>
        <v>0.564205688</v>
      </c>
      <c r="H10" s="2">
        <f t="shared" si="2"/>
        <v>4.9652</v>
      </c>
    </row>
    <row r="11">
      <c r="A11" s="1" t="s">
        <v>60</v>
      </c>
      <c r="B11" s="1">
        <v>1.483</v>
      </c>
      <c r="C11" s="1">
        <v>6.468</v>
      </c>
      <c r="D11" s="1">
        <v>6.213</v>
      </c>
      <c r="E11" s="1">
        <v>6.881</v>
      </c>
      <c r="F11" s="1">
        <v>3.639</v>
      </c>
      <c r="G11" s="7">
        <f t="shared" si="1"/>
        <v>1.453809845</v>
      </c>
      <c r="H11" s="2">
        <f t="shared" si="2"/>
        <v>4.9368</v>
      </c>
    </row>
    <row r="12">
      <c r="A12" s="1" t="s">
        <v>61</v>
      </c>
      <c r="B12" s="1">
        <v>6.073</v>
      </c>
      <c r="C12" s="1">
        <v>6.485</v>
      </c>
      <c r="D12" s="1">
        <v>6.333</v>
      </c>
      <c r="E12" s="1">
        <v>9.273</v>
      </c>
      <c r="F12" s="1">
        <v>3.925</v>
      </c>
      <c r="G12" s="7">
        <f t="shared" si="1"/>
        <v>-0.3536966903</v>
      </c>
      <c r="H12" s="2">
        <f t="shared" si="2"/>
        <v>6.4178</v>
      </c>
    </row>
    <row r="13">
      <c r="A13" s="1" t="s">
        <v>62</v>
      </c>
      <c r="B13" s="1">
        <v>6.338</v>
      </c>
      <c r="C13" s="1">
        <v>8.303</v>
      </c>
      <c r="D13" s="1">
        <v>7.664</v>
      </c>
      <c r="E13" s="1">
        <v>9.053</v>
      </c>
      <c r="F13" s="1">
        <v>3.644</v>
      </c>
      <c r="G13" s="7">
        <f t="shared" si="1"/>
        <v>-0.4250552225</v>
      </c>
      <c r="H13" s="2">
        <f t="shared" si="2"/>
        <v>7.0004</v>
      </c>
    </row>
    <row r="14">
      <c r="A14" s="1" t="s">
        <v>63</v>
      </c>
      <c r="B14" s="1">
        <v>6.13</v>
      </c>
      <c r="C14" s="1">
        <v>6.575</v>
      </c>
      <c r="D14" s="1">
        <v>5.749</v>
      </c>
      <c r="E14" s="1">
        <v>6.117</v>
      </c>
      <c r="F14" s="1">
        <v>4.722</v>
      </c>
      <c r="G14" s="7">
        <f t="shared" si="1"/>
        <v>-0.2296900489</v>
      </c>
      <c r="H14" s="2">
        <f t="shared" si="2"/>
        <v>5.8586</v>
      </c>
    </row>
    <row r="15">
      <c r="A15" s="2"/>
      <c r="B15" s="2"/>
      <c r="C15" s="2"/>
      <c r="D15" s="2"/>
      <c r="E15" s="2"/>
      <c r="F15" s="2"/>
      <c r="G15" s="7"/>
      <c r="H15" s="2"/>
    </row>
    <row r="16">
      <c r="A16" s="2"/>
      <c r="B16" s="2"/>
      <c r="C16" s="2"/>
      <c r="D16" s="2"/>
      <c r="E16" s="2"/>
      <c r="F16" s="2"/>
      <c r="G16" s="7"/>
      <c r="H16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3" max="4" width="20.57"/>
    <col customWidth="1" min="5" max="5" width="18.57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6" t="s">
        <v>76</v>
      </c>
      <c r="H1" s="1" t="s">
        <v>74</v>
      </c>
    </row>
    <row r="2">
      <c r="A2" s="1" t="s">
        <v>51</v>
      </c>
      <c r="B2" s="1">
        <v>2.271</v>
      </c>
      <c r="C2" s="1">
        <v>2.313</v>
      </c>
      <c r="D2" s="1">
        <v>2.394</v>
      </c>
      <c r="E2" s="1">
        <v>2.676</v>
      </c>
      <c r="F2" s="1">
        <v>2.594</v>
      </c>
      <c r="G2" s="7">
        <f t="shared" ref="G2:G14" si="1">(F2-B2)/B2</f>
        <v>0.1422280934</v>
      </c>
      <c r="H2" s="2">
        <f t="shared" ref="H2:H14" si="2">AVERAGE(B2:F2)</f>
        <v>2.4496</v>
      </c>
    </row>
    <row r="3">
      <c r="A3" s="1" t="s">
        <v>52</v>
      </c>
      <c r="B3" s="1">
        <v>2.347</v>
      </c>
      <c r="C3" s="1">
        <v>2.604</v>
      </c>
      <c r="D3" s="1">
        <v>2.756</v>
      </c>
      <c r="E3" s="1">
        <v>2.813</v>
      </c>
      <c r="F3" s="1">
        <v>2.677</v>
      </c>
      <c r="G3" s="7">
        <f t="shared" si="1"/>
        <v>0.1406050277</v>
      </c>
      <c r="H3" s="2">
        <f t="shared" si="2"/>
        <v>2.6394</v>
      </c>
    </row>
    <row r="4">
      <c r="A4" s="1" t="s">
        <v>53</v>
      </c>
      <c r="B4" s="1">
        <v>2.306</v>
      </c>
      <c r="C4" s="1">
        <v>2.337</v>
      </c>
      <c r="D4" s="1">
        <v>2.46</v>
      </c>
      <c r="E4" s="1">
        <v>2.602</v>
      </c>
      <c r="F4" s="1">
        <v>2.603</v>
      </c>
      <c r="G4" s="7">
        <f t="shared" si="1"/>
        <v>0.1287944493</v>
      </c>
      <c r="H4" s="2">
        <f t="shared" si="2"/>
        <v>2.4616</v>
      </c>
    </row>
    <row r="5">
      <c r="A5" s="1" t="s">
        <v>54</v>
      </c>
      <c r="B5" s="1">
        <v>1.736</v>
      </c>
      <c r="C5" s="1">
        <v>1.731</v>
      </c>
      <c r="D5" s="1">
        <v>1.796</v>
      </c>
      <c r="E5" s="1">
        <v>1.922</v>
      </c>
      <c r="F5" s="1">
        <v>1.696</v>
      </c>
      <c r="G5" s="7">
        <f t="shared" si="1"/>
        <v>-0.02304147465</v>
      </c>
      <c r="H5" s="2">
        <f t="shared" si="2"/>
        <v>1.7762</v>
      </c>
    </row>
    <row r="6">
      <c r="A6" s="1" t="s">
        <v>55</v>
      </c>
      <c r="B6" s="1">
        <v>1.673</v>
      </c>
      <c r="C6" s="1">
        <v>1.773</v>
      </c>
      <c r="D6" s="1">
        <v>1.826</v>
      </c>
      <c r="E6" s="1">
        <v>2.014</v>
      </c>
      <c r="F6" s="1">
        <v>1.847</v>
      </c>
      <c r="G6" s="7">
        <f t="shared" si="1"/>
        <v>0.1040047818</v>
      </c>
      <c r="H6" s="2">
        <f t="shared" si="2"/>
        <v>1.8266</v>
      </c>
    </row>
    <row r="7">
      <c r="A7" s="1" t="s">
        <v>56</v>
      </c>
      <c r="B7" s="1">
        <v>1.31</v>
      </c>
      <c r="C7" s="1">
        <v>1.661</v>
      </c>
      <c r="D7" s="1">
        <v>1.648</v>
      </c>
      <c r="E7" s="1">
        <v>1.815</v>
      </c>
      <c r="F7" s="1">
        <v>1.699</v>
      </c>
      <c r="G7" s="7">
        <f t="shared" si="1"/>
        <v>0.2969465649</v>
      </c>
      <c r="H7" s="2">
        <f t="shared" si="2"/>
        <v>1.6266</v>
      </c>
    </row>
    <row r="8">
      <c r="A8" s="1" t="s">
        <v>57</v>
      </c>
      <c r="B8" s="1">
        <v>1.733</v>
      </c>
      <c r="C8" s="1">
        <v>2.022</v>
      </c>
      <c r="D8" s="1">
        <v>1.954</v>
      </c>
      <c r="E8" s="1">
        <v>2.031</v>
      </c>
      <c r="F8" s="1">
        <v>1.87</v>
      </c>
      <c r="G8" s="7">
        <f t="shared" si="1"/>
        <v>0.07905366417</v>
      </c>
      <c r="H8" s="2">
        <f t="shared" si="2"/>
        <v>1.922</v>
      </c>
    </row>
    <row r="9">
      <c r="A9" s="1" t="s">
        <v>58</v>
      </c>
      <c r="B9" s="1">
        <v>2.178</v>
      </c>
      <c r="C9" s="1">
        <v>2.238</v>
      </c>
      <c r="D9" s="1">
        <v>2.541</v>
      </c>
      <c r="E9" s="1">
        <v>2.549</v>
      </c>
      <c r="F9" s="1">
        <v>2.378</v>
      </c>
      <c r="G9" s="7">
        <f t="shared" si="1"/>
        <v>0.09182736455</v>
      </c>
      <c r="H9" s="2">
        <f t="shared" si="2"/>
        <v>2.3768</v>
      </c>
    </row>
    <row r="10">
      <c r="A10" s="1" t="s">
        <v>59</v>
      </c>
      <c r="B10" s="1">
        <v>1.562</v>
      </c>
      <c r="C10" s="1">
        <v>1.751</v>
      </c>
      <c r="D10" s="1">
        <v>1.819</v>
      </c>
      <c r="E10" s="1">
        <v>1.926</v>
      </c>
      <c r="F10" s="1">
        <v>1.742</v>
      </c>
      <c r="G10" s="7">
        <f t="shared" si="1"/>
        <v>0.1152368758</v>
      </c>
      <c r="H10" s="2">
        <f t="shared" si="2"/>
        <v>1.76</v>
      </c>
    </row>
    <row r="11">
      <c r="A11" s="1" t="s">
        <v>60</v>
      </c>
      <c r="B11" s="1">
        <v>1.772</v>
      </c>
      <c r="C11" s="1">
        <v>1.781</v>
      </c>
      <c r="D11" s="1">
        <v>1.921</v>
      </c>
      <c r="E11" s="1">
        <v>2.129</v>
      </c>
      <c r="F11" s="1">
        <v>1.881</v>
      </c>
      <c r="G11" s="7">
        <f t="shared" si="1"/>
        <v>0.06151241535</v>
      </c>
      <c r="H11" s="2">
        <f t="shared" si="2"/>
        <v>1.8968</v>
      </c>
    </row>
    <row r="12">
      <c r="A12" s="1" t="s">
        <v>61</v>
      </c>
      <c r="B12" s="1">
        <v>1.651</v>
      </c>
      <c r="C12" s="1">
        <v>1.796</v>
      </c>
      <c r="D12" s="1">
        <v>1.912</v>
      </c>
      <c r="E12" s="1">
        <v>2.026</v>
      </c>
      <c r="F12" s="1">
        <v>1.775</v>
      </c>
      <c r="G12" s="7">
        <f t="shared" si="1"/>
        <v>0.07510599637</v>
      </c>
      <c r="H12" s="2">
        <f t="shared" si="2"/>
        <v>1.832</v>
      </c>
    </row>
    <row r="13">
      <c r="A13" s="1" t="s">
        <v>62</v>
      </c>
      <c r="B13" s="1">
        <v>1.606</v>
      </c>
      <c r="C13" s="1">
        <v>1.847</v>
      </c>
      <c r="D13" s="1">
        <v>1.996</v>
      </c>
      <c r="E13" s="1">
        <v>2.127</v>
      </c>
      <c r="F13" s="1">
        <v>2.023</v>
      </c>
      <c r="G13" s="7">
        <f t="shared" si="1"/>
        <v>0.2596513076</v>
      </c>
      <c r="H13" s="2">
        <f t="shared" si="2"/>
        <v>1.9198</v>
      </c>
    </row>
    <row r="14">
      <c r="A14" s="1" t="s">
        <v>63</v>
      </c>
      <c r="B14" s="1">
        <v>1.761</v>
      </c>
      <c r="C14" s="1">
        <v>1.912</v>
      </c>
      <c r="D14" s="1">
        <v>2.032</v>
      </c>
      <c r="E14" s="1">
        <v>2.195</v>
      </c>
      <c r="F14" s="1">
        <v>2.107</v>
      </c>
      <c r="G14" s="7">
        <f t="shared" si="1"/>
        <v>0.1964792731</v>
      </c>
      <c r="H14" s="2">
        <f t="shared" si="2"/>
        <v>2.0014</v>
      </c>
    </row>
    <row r="15">
      <c r="A15" s="2"/>
      <c r="B15" s="2"/>
      <c r="C15" s="2"/>
      <c r="D15" s="2"/>
      <c r="E15" s="2"/>
      <c r="F15" s="2"/>
      <c r="G15" s="7"/>
      <c r="H15" s="2"/>
    </row>
    <row r="16">
      <c r="A16" s="2"/>
      <c r="B16" s="2"/>
      <c r="C16" s="2"/>
      <c r="D16" s="2"/>
      <c r="E16" s="2"/>
      <c r="F16" s="2"/>
      <c r="G16" s="7"/>
      <c r="H16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tr">
        <f t="array" ref="A1:P6">TRANSPOSE(idesp_crescimento_e_media!A:F)</f>
        <v>diretoria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/>
      <c r="P1" s="2"/>
    </row>
    <row r="2">
      <c r="A2" s="2" t="s">
        <v>21</v>
      </c>
      <c r="B2" s="2">
        <v>2.271</v>
      </c>
      <c r="C2" s="2">
        <v>2.347</v>
      </c>
      <c r="D2" s="2">
        <v>2.306</v>
      </c>
      <c r="E2" s="2">
        <v>1.736</v>
      </c>
      <c r="F2" s="2">
        <v>1.673</v>
      </c>
      <c r="G2" s="2">
        <v>1.31</v>
      </c>
      <c r="H2" s="2">
        <v>1.733</v>
      </c>
      <c r="I2" s="2">
        <v>2.178</v>
      </c>
      <c r="J2" s="2">
        <v>1.562</v>
      </c>
      <c r="K2" s="2">
        <v>1.772</v>
      </c>
      <c r="L2" s="2">
        <v>1.651</v>
      </c>
      <c r="M2" s="2">
        <v>1.606</v>
      </c>
      <c r="N2" s="2">
        <v>1.761</v>
      </c>
      <c r="O2" s="2"/>
      <c r="P2" s="2"/>
    </row>
    <row r="3">
      <c r="A3" s="2" t="s">
        <v>22</v>
      </c>
      <c r="B3" s="2">
        <v>2.313</v>
      </c>
      <c r="C3" s="2">
        <v>2.604</v>
      </c>
      <c r="D3" s="2">
        <v>2.337</v>
      </c>
      <c r="E3" s="2">
        <v>1.731</v>
      </c>
      <c r="F3" s="2">
        <v>1.773</v>
      </c>
      <c r="G3" s="2">
        <v>1.661</v>
      </c>
      <c r="H3" s="2">
        <v>2.022</v>
      </c>
      <c r="I3" s="2">
        <v>2.238</v>
      </c>
      <c r="J3" s="2">
        <v>1.751</v>
      </c>
      <c r="K3" s="2">
        <v>1.781</v>
      </c>
      <c r="L3" s="2">
        <v>1.796</v>
      </c>
      <c r="M3" s="2">
        <v>1.847</v>
      </c>
      <c r="N3" s="2">
        <v>1.912</v>
      </c>
      <c r="O3" s="2"/>
      <c r="P3" s="2"/>
    </row>
    <row r="4">
      <c r="A4" s="2" t="s">
        <v>23</v>
      </c>
      <c r="B4" s="2">
        <v>2.394</v>
      </c>
      <c r="C4" s="2">
        <v>2.756</v>
      </c>
      <c r="D4" s="2">
        <v>2.46</v>
      </c>
      <c r="E4" s="2">
        <v>1.796</v>
      </c>
      <c r="F4" s="2">
        <v>1.826</v>
      </c>
      <c r="G4" s="2">
        <v>1.648</v>
      </c>
      <c r="H4" s="2">
        <v>1.954</v>
      </c>
      <c r="I4" s="2">
        <v>2.541</v>
      </c>
      <c r="J4" s="2">
        <v>1.819</v>
      </c>
      <c r="K4" s="2">
        <v>1.921</v>
      </c>
      <c r="L4" s="2">
        <v>1.912</v>
      </c>
      <c r="M4" s="2">
        <v>1.996</v>
      </c>
      <c r="N4" s="2">
        <v>2.032</v>
      </c>
      <c r="O4" s="2"/>
      <c r="P4" s="2"/>
    </row>
    <row r="5">
      <c r="A5" s="2" t="s">
        <v>24</v>
      </c>
      <c r="B5" s="2">
        <v>2.676</v>
      </c>
      <c r="C5" s="2">
        <v>2.813</v>
      </c>
      <c r="D5" s="2">
        <v>2.602</v>
      </c>
      <c r="E5" s="2">
        <v>1.922</v>
      </c>
      <c r="F5" s="2">
        <v>2.014</v>
      </c>
      <c r="G5" s="2">
        <v>1.815</v>
      </c>
      <c r="H5" s="2">
        <v>2.031</v>
      </c>
      <c r="I5" s="2">
        <v>2.549</v>
      </c>
      <c r="J5" s="2">
        <v>1.926</v>
      </c>
      <c r="K5" s="2">
        <v>2.129</v>
      </c>
      <c r="L5" s="2">
        <v>2.026</v>
      </c>
      <c r="M5" s="2">
        <v>2.127</v>
      </c>
      <c r="N5" s="2">
        <v>2.195</v>
      </c>
      <c r="O5" s="2"/>
      <c r="P5" s="2"/>
    </row>
    <row r="6">
      <c r="A6" s="2" t="s">
        <v>25</v>
      </c>
      <c r="B6" s="2">
        <v>2.594</v>
      </c>
      <c r="C6" s="2">
        <v>2.677</v>
      </c>
      <c r="D6" s="2">
        <v>2.603</v>
      </c>
      <c r="E6" s="2">
        <v>1.696</v>
      </c>
      <c r="F6" s="2">
        <v>1.847</v>
      </c>
      <c r="G6" s="2">
        <v>1.699</v>
      </c>
      <c r="H6" s="2">
        <v>1.87</v>
      </c>
      <c r="I6" s="2">
        <v>2.378</v>
      </c>
      <c r="J6" s="2">
        <v>1.742</v>
      </c>
      <c r="K6" s="2">
        <v>1.881</v>
      </c>
      <c r="L6" s="2">
        <v>1.775</v>
      </c>
      <c r="M6" s="2">
        <v>2.023</v>
      </c>
      <c r="N6" s="2">
        <v>2.107</v>
      </c>
      <c r="O6" s="2"/>
      <c r="P6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77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5" t="s">
        <v>77</v>
      </c>
      <c r="N1" s="2"/>
    </row>
    <row r="2">
      <c r="A2" s="1" t="s">
        <v>51</v>
      </c>
      <c r="B2" s="1">
        <v>4.481</v>
      </c>
      <c r="C2" s="1">
        <v>4.455</v>
      </c>
      <c r="D2" s="1">
        <v>4.364</v>
      </c>
      <c r="E2" s="1">
        <v>4.152</v>
      </c>
      <c r="F2" s="1">
        <v>4.125</v>
      </c>
      <c r="G2" s="1">
        <f t="shared" ref="G2:G14" si="1">AVERAGE(B2:F2)</f>
        <v>4.3154</v>
      </c>
      <c r="H2" s="1">
        <v>2.614</v>
      </c>
      <c r="I2" s="1">
        <v>2.742</v>
      </c>
      <c r="J2" s="1">
        <v>2.742</v>
      </c>
      <c r="K2" s="1">
        <v>2.742</v>
      </c>
      <c r="L2" s="1">
        <v>2.695</v>
      </c>
      <c r="M2" s="14">
        <f t="shared" ref="M2:M14" si="2">AVERAGE(H2:L2)</f>
        <v>2.707</v>
      </c>
      <c r="N2" s="2"/>
    </row>
    <row r="3">
      <c r="A3" s="1" t="s">
        <v>52</v>
      </c>
      <c r="B3" s="1">
        <v>4.308</v>
      </c>
      <c r="C3" s="1">
        <v>4.086</v>
      </c>
      <c r="D3" s="1">
        <v>4.114</v>
      </c>
      <c r="E3" s="1">
        <v>4.086</v>
      </c>
      <c r="F3" s="1">
        <v>4.029</v>
      </c>
      <c r="G3" s="1">
        <f t="shared" si="1"/>
        <v>4.1246</v>
      </c>
      <c r="H3" s="1">
        <v>2.943</v>
      </c>
      <c r="I3" s="1">
        <v>2.708</v>
      </c>
      <c r="J3" s="1">
        <v>2.708</v>
      </c>
      <c r="K3" s="1">
        <v>2.708</v>
      </c>
      <c r="L3" s="1">
        <v>2.646</v>
      </c>
      <c r="M3" s="14">
        <f t="shared" si="2"/>
        <v>2.7426</v>
      </c>
      <c r="N3" s="2"/>
    </row>
    <row r="4">
      <c r="A4" s="1" t="s">
        <v>53</v>
      </c>
      <c r="B4" s="1">
        <v>4.219</v>
      </c>
      <c r="C4" s="1">
        <v>4.194</v>
      </c>
      <c r="D4" s="1">
        <v>4.139</v>
      </c>
      <c r="E4" s="1">
        <v>4.0</v>
      </c>
      <c r="F4" s="1">
        <v>4.03</v>
      </c>
      <c r="G4" s="1">
        <f t="shared" si="1"/>
        <v>4.1164</v>
      </c>
      <c r="H4" s="1">
        <v>2.787</v>
      </c>
      <c r="I4" s="1">
        <v>2.832</v>
      </c>
      <c r="J4" s="1">
        <v>2.832</v>
      </c>
      <c r="K4" s="1">
        <v>2.868</v>
      </c>
      <c r="L4" s="1">
        <v>2.841</v>
      </c>
      <c r="M4" s="14">
        <f t="shared" si="2"/>
        <v>2.832</v>
      </c>
      <c r="N4" s="2"/>
    </row>
    <row r="5">
      <c r="A5" s="1" t="s">
        <v>54</v>
      </c>
      <c r="B5" s="1">
        <v>4.744</v>
      </c>
      <c r="C5" s="1">
        <v>4.698</v>
      </c>
      <c r="D5" s="1">
        <v>4.535</v>
      </c>
      <c r="E5" s="1">
        <v>4.442</v>
      </c>
      <c r="F5" s="1">
        <v>4.442</v>
      </c>
      <c r="G5" s="1">
        <f t="shared" si="1"/>
        <v>4.5722</v>
      </c>
      <c r="H5" s="1">
        <v>3.887</v>
      </c>
      <c r="I5" s="1">
        <v>3.887</v>
      </c>
      <c r="J5" s="1">
        <v>3.887</v>
      </c>
      <c r="K5" s="1">
        <v>3.887</v>
      </c>
      <c r="L5" s="1">
        <v>3.887</v>
      </c>
      <c r="M5" s="14">
        <f t="shared" si="2"/>
        <v>3.887</v>
      </c>
      <c r="N5" s="2"/>
    </row>
    <row r="6">
      <c r="A6" s="1" t="s">
        <v>55</v>
      </c>
      <c r="B6" s="1">
        <v>4.558</v>
      </c>
      <c r="C6" s="1">
        <v>4.534</v>
      </c>
      <c r="D6" s="1">
        <v>4.448</v>
      </c>
      <c r="E6" s="1">
        <v>4.429</v>
      </c>
      <c r="F6" s="1">
        <v>4.426</v>
      </c>
      <c r="G6" s="1">
        <f t="shared" si="1"/>
        <v>4.479</v>
      </c>
      <c r="H6" s="1">
        <v>4.915</v>
      </c>
      <c r="I6" s="1">
        <v>4.836</v>
      </c>
      <c r="J6" s="1">
        <v>4.836</v>
      </c>
      <c r="K6" s="1">
        <v>4.838</v>
      </c>
      <c r="L6" s="1">
        <v>4.851</v>
      </c>
      <c r="M6" s="14">
        <f t="shared" si="2"/>
        <v>4.8552</v>
      </c>
      <c r="N6" s="2"/>
    </row>
    <row r="7">
      <c r="A7" s="1" t="s">
        <v>56</v>
      </c>
      <c r="B7" s="1">
        <v>4.826</v>
      </c>
      <c r="C7" s="1">
        <v>4.776</v>
      </c>
      <c r="D7" s="1">
        <v>4.796</v>
      </c>
      <c r="E7" s="1">
        <v>4.755</v>
      </c>
      <c r="F7" s="1">
        <v>4.714</v>
      </c>
      <c r="G7" s="1">
        <f t="shared" si="1"/>
        <v>4.7734</v>
      </c>
      <c r="H7" s="1">
        <v>4.766</v>
      </c>
      <c r="I7" s="1">
        <v>4.749</v>
      </c>
      <c r="J7" s="1">
        <v>4.749</v>
      </c>
      <c r="K7" s="1">
        <v>4.749</v>
      </c>
      <c r="L7" s="1">
        <v>4.749</v>
      </c>
      <c r="M7" s="14">
        <f t="shared" si="2"/>
        <v>4.7524</v>
      </c>
      <c r="N7" s="2"/>
    </row>
    <row r="8">
      <c r="A8" s="1" t="s">
        <v>57</v>
      </c>
      <c r="B8" s="1">
        <v>4.927</v>
      </c>
      <c r="C8" s="1">
        <v>4.864</v>
      </c>
      <c r="D8" s="1">
        <v>4.773</v>
      </c>
      <c r="E8" s="1">
        <v>4.733</v>
      </c>
      <c r="F8" s="1">
        <v>4.644</v>
      </c>
      <c r="G8" s="1">
        <f t="shared" si="1"/>
        <v>4.7882</v>
      </c>
      <c r="H8" s="1">
        <v>3.748</v>
      </c>
      <c r="I8" s="1">
        <v>3.762</v>
      </c>
      <c r="J8" s="1">
        <v>3.762</v>
      </c>
      <c r="K8" s="1">
        <v>3.752</v>
      </c>
      <c r="L8" s="1">
        <v>3.752</v>
      </c>
      <c r="M8" s="14">
        <f t="shared" si="2"/>
        <v>3.7552</v>
      </c>
      <c r="N8" s="2"/>
    </row>
    <row r="9">
      <c r="A9" s="1" t="s">
        <v>58</v>
      </c>
      <c r="B9" s="1">
        <v>4.324</v>
      </c>
      <c r="C9" s="1">
        <v>4.256</v>
      </c>
      <c r="D9" s="1">
        <v>4.231</v>
      </c>
      <c r="E9" s="1">
        <v>4.128</v>
      </c>
      <c r="F9" s="1">
        <v>4.103</v>
      </c>
      <c r="G9" s="1">
        <f t="shared" si="1"/>
        <v>4.2084</v>
      </c>
      <c r="H9" s="1">
        <v>2.594</v>
      </c>
      <c r="I9" s="1">
        <v>2.589</v>
      </c>
      <c r="J9" s="1">
        <v>2.589</v>
      </c>
      <c r="K9" s="1">
        <v>2.589</v>
      </c>
      <c r="L9" s="1">
        <v>2.589</v>
      </c>
      <c r="M9" s="14">
        <f t="shared" si="2"/>
        <v>2.59</v>
      </c>
      <c r="N9" s="2"/>
    </row>
    <row r="10">
      <c r="A10" s="1" t="s">
        <v>59</v>
      </c>
      <c r="B10" s="1">
        <v>4.766</v>
      </c>
      <c r="C10" s="1">
        <v>4.745</v>
      </c>
      <c r="D10" s="1">
        <v>4.655</v>
      </c>
      <c r="E10" s="1">
        <v>4.582</v>
      </c>
      <c r="F10" s="1">
        <v>4.509</v>
      </c>
      <c r="G10" s="1">
        <f t="shared" si="1"/>
        <v>4.6514</v>
      </c>
      <c r="H10" s="1">
        <v>3.961</v>
      </c>
      <c r="I10" s="1">
        <v>3.846</v>
      </c>
      <c r="J10" s="1">
        <v>3.846</v>
      </c>
      <c r="K10" s="1">
        <v>3.846</v>
      </c>
      <c r="L10" s="1">
        <v>3.846</v>
      </c>
      <c r="M10" s="14">
        <f t="shared" si="2"/>
        <v>3.869</v>
      </c>
      <c r="N10" s="2"/>
    </row>
    <row r="11">
      <c r="A11" s="1" t="s">
        <v>60</v>
      </c>
      <c r="B11" s="1">
        <v>4.611</v>
      </c>
      <c r="C11" s="1">
        <v>4.658</v>
      </c>
      <c r="D11" s="1">
        <v>4.632</v>
      </c>
      <c r="E11" s="1">
        <v>4.605</v>
      </c>
      <c r="F11" s="1">
        <v>4.5</v>
      </c>
      <c r="G11" s="1">
        <f t="shared" si="1"/>
        <v>4.6012</v>
      </c>
      <c r="H11" s="1">
        <v>3.609</v>
      </c>
      <c r="I11" s="1">
        <v>3.643</v>
      </c>
      <c r="J11" s="1">
        <v>3.643</v>
      </c>
      <c r="K11" s="1">
        <v>3.643</v>
      </c>
      <c r="L11" s="1">
        <v>3.643</v>
      </c>
      <c r="M11" s="14">
        <f t="shared" si="2"/>
        <v>3.6362</v>
      </c>
      <c r="N11" s="2"/>
    </row>
    <row r="12">
      <c r="A12" s="1" t="s">
        <v>61</v>
      </c>
      <c r="B12" s="1">
        <v>4.829</v>
      </c>
      <c r="C12" s="1">
        <v>4.686</v>
      </c>
      <c r="D12" s="1">
        <v>4.647</v>
      </c>
      <c r="E12" s="1">
        <v>4.627</v>
      </c>
      <c r="F12" s="1">
        <v>4.549</v>
      </c>
      <c r="G12" s="1">
        <f t="shared" si="1"/>
        <v>4.6676</v>
      </c>
      <c r="H12" s="1">
        <v>4.036</v>
      </c>
      <c r="I12" s="1">
        <v>4.01</v>
      </c>
      <c r="J12" s="1">
        <v>4.01</v>
      </c>
      <c r="K12" s="1">
        <v>4.01</v>
      </c>
      <c r="L12" s="1">
        <v>4.01</v>
      </c>
      <c r="M12" s="14">
        <f t="shared" si="2"/>
        <v>4.0152</v>
      </c>
      <c r="N12" s="2"/>
    </row>
    <row r="13">
      <c r="A13" s="1" t="s">
        <v>62</v>
      </c>
      <c r="B13" s="1">
        <v>5.22</v>
      </c>
      <c r="C13" s="1">
        <v>5.127</v>
      </c>
      <c r="D13" s="1">
        <v>5.0</v>
      </c>
      <c r="E13" s="1">
        <v>4.891</v>
      </c>
      <c r="F13" s="1">
        <v>4.806</v>
      </c>
      <c r="G13" s="1">
        <f t="shared" si="1"/>
        <v>5.0088</v>
      </c>
      <c r="H13" s="1">
        <v>4.736</v>
      </c>
      <c r="I13" s="1">
        <v>4.76</v>
      </c>
      <c r="J13" s="1">
        <v>4.762</v>
      </c>
      <c r="K13" s="1">
        <v>4.762</v>
      </c>
      <c r="L13" s="1">
        <v>4.759</v>
      </c>
      <c r="M13" s="14">
        <f t="shared" si="2"/>
        <v>4.7558</v>
      </c>
      <c r="N13" s="2"/>
    </row>
    <row r="14">
      <c r="A14" s="1" t="s">
        <v>63</v>
      </c>
      <c r="B14" s="1">
        <v>4.719</v>
      </c>
      <c r="C14" s="1">
        <v>4.641</v>
      </c>
      <c r="D14" s="1">
        <v>4.677</v>
      </c>
      <c r="E14" s="1">
        <v>4.578</v>
      </c>
      <c r="F14" s="1">
        <v>4.524</v>
      </c>
      <c r="G14" s="1">
        <f t="shared" si="1"/>
        <v>4.6278</v>
      </c>
      <c r="H14" s="1">
        <v>4.905</v>
      </c>
      <c r="I14" s="1">
        <v>4.899</v>
      </c>
      <c r="J14" s="1">
        <v>4.905</v>
      </c>
      <c r="K14" s="1">
        <v>4.899</v>
      </c>
      <c r="L14" s="1">
        <v>4.873</v>
      </c>
      <c r="M14" s="14">
        <f t="shared" si="2"/>
        <v>4.8962</v>
      </c>
      <c r="N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4"/>
      <c r="N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4"/>
      <c r="N16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9.0"/>
  </cols>
  <sheetData>
    <row r="1">
      <c r="A1" s="6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6" t="s">
        <v>73</v>
      </c>
      <c r="H1" s="1" t="s">
        <v>74</v>
      </c>
    </row>
    <row r="2">
      <c r="A2" s="1" t="s">
        <v>51</v>
      </c>
      <c r="B2" s="1">
        <v>5.607</v>
      </c>
      <c r="C2" s="1">
        <v>5.642</v>
      </c>
      <c r="D2" s="1">
        <v>5.615</v>
      </c>
      <c r="E2" s="1">
        <v>5.767</v>
      </c>
      <c r="F2" s="1">
        <v>5.784</v>
      </c>
      <c r="G2" s="7">
        <f t="shared" ref="G2:G14" si="1">(F2-B2)/B2</f>
        <v>0.03156768325</v>
      </c>
      <c r="H2" s="2">
        <f t="shared" ref="H2:H14" si="2">AVERAGE(B2:F2)</f>
        <v>5.683</v>
      </c>
    </row>
    <row r="3">
      <c r="A3" s="1" t="s">
        <v>52</v>
      </c>
      <c r="B3" s="1">
        <v>5.931</v>
      </c>
      <c r="C3" s="1">
        <v>5.871</v>
      </c>
      <c r="D3" s="1">
        <v>5.846</v>
      </c>
      <c r="E3" s="1">
        <v>5.834</v>
      </c>
      <c r="F3" s="1">
        <v>5.888</v>
      </c>
      <c r="G3" s="7">
        <f t="shared" si="1"/>
        <v>-0.007250042151</v>
      </c>
      <c r="H3" s="2">
        <f t="shared" si="2"/>
        <v>5.874</v>
      </c>
    </row>
    <row r="4">
      <c r="A4" s="1" t="s">
        <v>53</v>
      </c>
      <c r="B4" s="1">
        <v>5.562</v>
      </c>
      <c r="C4" s="1">
        <v>5.603</v>
      </c>
      <c r="D4" s="1">
        <v>5.608</v>
      </c>
      <c r="E4" s="1">
        <v>5.866</v>
      </c>
      <c r="F4" s="1">
        <v>5.703</v>
      </c>
      <c r="G4" s="7">
        <f t="shared" si="1"/>
        <v>0.02535059331</v>
      </c>
      <c r="H4" s="2">
        <f t="shared" si="2"/>
        <v>5.6684</v>
      </c>
    </row>
    <row r="5">
      <c r="A5" s="1" t="s">
        <v>54</v>
      </c>
      <c r="B5" s="1">
        <v>4.881</v>
      </c>
      <c r="C5" s="1">
        <v>4.914</v>
      </c>
      <c r="D5" s="1">
        <v>4.928</v>
      </c>
      <c r="E5" s="1">
        <v>5.007</v>
      </c>
      <c r="F5" s="1">
        <v>5.053</v>
      </c>
      <c r="G5" s="7">
        <f t="shared" si="1"/>
        <v>0.0352386806</v>
      </c>
      <c r="H5" s="2">
        <f t="shared" si="2"/>
        <v>4.9566</v>
      </c>
    </row>
    <row r="6">
      <c r="A6" s="1" t="s">
        <v>55</v>
      </c>
      <c r="B6" s="1">
        <v>4.788</v>
      </c>
      <c r="C6" s="1">
        <v>4.786</v>
      </c>
      <c r="D6" s="1">
        <v>4.881</v>
      </c>
      <c r="E6" s="1">
        <v>4.984</v>
      </c>
      <c r="F6" s="1">
        <v>5.124</v>
      </c>
      <c r="G6" s="7">
        <f t="shared" si="1"/>
        <v>0.0701754386</v>
      </c>
      <c r="H6" s="2">
        <f t="shared" si="2"/>
        <v>4.9126</v>
      </c>
    </row>
    <row r="7">
      <c r="A7" s="1" t="s">
        <v>56</v>
      </c>
      <c r="B7" s="1">
        <v>4.628</v>
      </c>
      <c r="C7" s="1">
        <v>4.684</v>
      </c>
      <c r="D7" s="1">
        <v>4.729</v>
      </c>
      <c r="E7" s="1">
        <v>4.896</v>
      </c>
      <c r="F7" s="1">
        <v>4.947</v>
      </c>
      <c r="G7" s="7">
        <f t="shared" si="1"/>
        <v>0.06892826275</v>
      </c>
      <c r="H7" s="2">
        <f t="shared" si="2"/>
        <v>4.7768</v>
      </c>
    </row>
    <row r="8">
      <c r="A8" s="1" t="s">
        <v>57</v>
      </c>
      <c r="B8" s="1">
        <v>4.895</v>
      </c>
      <c r="C8" s="1">
        <v>4.893</v>
      </c>
      <c r="D8" s="1">
        <v>4.991</v>
      </c>
      <c r="E8" s="1">
        <v>5.082</v>
      </c>
      <c r="F8" s="1">
        <v>5.127</v>
      </c>
      <c r="G8" s="7">
        <f t="shared" si="1"/>
        <v>0.04739530133</v>
      </c>
      <c r="H8" s="2">
        <f t="shared" si="2"/>
        <v>4.9976</v>
      </c>
    </row>
    <row r="9">
      <c r="A9" s="1" t="s">
        <v>58</v>
      </c>
      <c r="B9" s="1">
        <v>5.108</v>
      </c>
      <c r="C9" s="1">
        <v>5.321</v>
      </c>
      <c r="D9" s="1">
        <v>5.336</v>
      </c>
      <c r="E9" s="1">
        <v>5.444</v>
      </c>
      <c r="F9" s="1">
        <v>5.472</v>
      </c>
      <c r="G9" s="7">
        <f t="shared" si="1"/>
        <v>0.07126076742</v>
      </c>
      <c r="H9" s="2">
        <f t="shared" si="2"/>
        <v>5.3362</v>
      </c>
    </row>
    <row r="10">
      <c r="A10" s="1" t="s">
        <v>59</v>
      </c>
      <c r="B10" s="1">
        <v>4.753</v>
      </c>
      <c r="C10" s="1">
        <v>4.878</v>
      </c>
      <c r="D10" s="1">
        <v>4.904</v>
      </c>
      <c r="E10" s="1">
        <v>4.905</v>
      </c>
      <c r="F10" s="1">
        <v>5.004</v>
      </c>
      <c r="G10" s="7">
        <f t="shared" si="1"/>
        <v>0.05280875237</v>
      </c>
      <c r="H10" s="2">
        <f t="shared" si="2"/>
        <v>4.8888</v>
      </c>
    </row>
    <row r="11">
      <c r="A11" s="1" t="s">
        <v>60</v>
      </c>
      <c r="B11" s="1">
        <v>4.939</v>
      </c>
      <c r="C11" s="1">
        <v>4.937</v>
      </c>
      <c r="D11" s="1">
        <v>4.971</v>
      </c>
      <c r="E11" s="1">
        <v>5.021</v>
      </c>
      <c r="F11" s="1">
        <v>5.087</v>
      </c>
      <c r="G11" s="7">
        <f t="shared" si="1"/>
        <v>0.02996558008</v>
      </c>
      <c r="H11" s="2">
        <f t="shared" si="2"/>
        <v>4.991</v>
      </c>
    </row>
    <row r="12">
      <c r="A12" s="1" t="s">
        <v>61</v>
      </c>
      <c r="B12" s="1">
        <v>4.734</v>
      </c>
      <c r="C12" s="1">
        <v>4.737</v>
      </c>
      <c r="D12" s="1">
        <v>4.778</v>
      </c>
      <c r="E12" s="1">
        <v>4.827</v>
      </c>
      <c r="F12" s="1">
        <v>4.963</v>
      </c>
      <c r="G12" s="7">
        <f t="shared" si="1"/>
        <v>0.04837346853</v>
      </c>
      <c r="H12" s="2">
        <f t="shared" si="2"/>
        <v>4.8078</v>
      </c>
    </row>
    <row r="13">
      <c r="A13" s="1" t="s">
        <v>62</v>
      </c>
      <c r="B13" s="1">
        <v>4.6</v>
      </c>
      <c r="C13" s="1">
        <v>4.586</v>
      </c>
      <c r="D13" s="1">
        <v>4.598</v>
      </c>
      <c r="E13" s="1">
        <v>4.695</v>
      </c>
      <c r="F13" s="1">
        <v>4.758</v>
      </c>
      <c r="G13" s="7">
        <f t="shared" si="1"/>
        <v>0.03434782609</v>
      </c>
      <c r="H13" s="2">
        <f t="shared" si="2"/>
        <v>4.6474</v>
      </c>
    </row>
    <row r="14">
      <c r="A14" s="1" t="s">
        <v>63</v>
      </c>
      <c r="B14" s="1">
        <v>4.652</v>
      </c>
      <c r="C14" s="1">
        <v>4.661</v>
      </c>
      <c r="D14" s="1">
        <v>4.662</v>
      </c>
      <c r="E14" s="1">
        <v>4.769</v>
      </c>
      <c r="F14" s="1">
        <v>4.83</v>
      </c>
      <c r="G14" s="7">
        <f t="shared" si="1"/>
        <v>0.03826311264</v>
      </c>
      <c r="H14" s="2">
        <f t="shared" si="2"/>
        <v>4.7148</v>
      </c>
    </row>
    <row r="15">
      <c r="A15" s="2"/>
      <c r="B15" s="2"/>
      <c r="C15" s="2"/>
      <c r="D15" s="2"/>
      <c r="E15" s="2"/>
      <c r="F15" s="2"/>
      <c r="G15" s="7"/>
      <c r="H15" s="2"/>
    </row>
    <row r="16">
      <c r="A16" s="2"/>
      <c r="B16" s="2"/>
      <c r="C16" s="2"/>
      <c r="D16" s="2"/>
      <c r="E16" s="2"/>
      <c r="F16" s="2"/>
      <c r="G16" s="7"/>
      <c r="H16" s="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9.0"/>
  </cols>
  <sheetData>
    <row r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</v>
      </c>
      <c r="H1" s="1" t="s">
        <v>74</v>
      </c>
    </row>
    <row r="2">
      <c r="A2" s="1" t="s">
        <v>51</v>
      </c>
      <c r="B2" s="1">
        <v>33.256</v>
      </c>
      <c r="C2" s="1">
        <v>35.0</v>
      </c>
      <c r="D2" s="1">
        <v>34.115</v>
      </c>
      <c r="E2" s="1">
        <v>31.848</v>
      </c>
      <c r="F2" s="1">
        <v>32.122</v>
      </c>
      <c r="G2" s="7">
        <f t="shared" ref="G2:G14" si="1">(F2-B2)/B2</f>
        <v>-0.03409910994</v>
      </c>
      <c r="H2" s="2">
        <f t="shared" ref="H2:H14" si="2">AVERAGE(B2:F2)</f>
        <v>33.2682</v>
      </c>
    </row>
    <row r="3">
      <c r="A3" s="1" t="s">
        <v>52</v>
      </c>
      <c r="B3" s="1">
        <v>33.735</v>
      </c>
      <c r="C3" s="1">
        <v>35.489</v>
      </c>
      <c r="D3" s="1">
        <v>34.551</v>
      </c>
      <c r="E3" s="1">
        <v>33.274</v>
      </c>
      <c r="F3" s="1">
        <v>33.9</v>
      </c>
      <c r="G3" s="7">
        <f t="shared" si="1"/>
        <v>0.004891062695</v>
      </c>
      <c r="H3" s="2">
        <f t="shared" si="2"/>
        <v>34.1898</v>
      </c>
    </row>
    <row r="4">
      <c r="A4" s="1" t="s">
        <v>53</v>
      </c>
      <c r="B4" s="1">
        <v>33.012</v>
      </c>
      <c r="C4" s="1">
        <v>34.175</v>
      </c>
      <c r="D4" s="1">
        <v>34.592</v>
      </c>
      <c r="E4" s="1">
        <v>32.88</v>
      </c>
      <c r="F4" s="1">
        <v>33.394</v>
      </c>
      <c r="G4" s="7">
        <f t="shared" si="1"/>
        <v>0.01157154974</v>
      </c>
      <c r="H4" s="2">
        <f t="shared" si="2"/>
        <v>33.6106</v>
      </c>
    </row>
    <row r="5">
      <c r="A5" s="1" t="s">
        <v>54</v>
      </c>
      <c r="B5" s="1">
        <v>34.64</v>
      </c>
      <c r="C5" s="1">
        <v>35.54</v>
      </c>
      <c r="D5" s="1">
        <v>35.465</v>
      </c>
      <c r="E5" s="1">
        <v>33.747</v>
      </c>
      <c r="F5" s="1">
        <v>33.202</v>
      </c>
      <c r="G5" s="7">
        <f t="shared" si="1"/>
        <v>-0.04151270208</v>
      </c>
      <c r="H5" s="2">
        <f t="shared" si="2"/>
        <v>34.5188</v>
      </c>
    </row>
    <row r="6">
      <c r="A6" s="1" t="s">
        <v>55</v>
      </c>
      <c r="B6" s="1">
        <v>35.342</v>
      </c>
      <c r="C6" s="1">
        <v>35.012</v>
      </c>
      <c r="D6" s="1">
        <v>34.641</v>
      </c>
      <c r="E6" s="1">
        <v>32.768</v>
      </c>
      <c r="F6" s="1">
        <v>31.533</v>
      </c>
      <c r="G6" s="7">
        <f t="shared" si="1"/>
        <v>-0.1077754513</v>
      </c>
      <c r="H6" s="2">
        <f t="shared" si="2"/>
        <v>33.8592</v>
      </c>
    </row>
    <row r="7">
      <c r="A7" s="1" t="s">
        <v>56</v>
      </c>
      <c r="B7" s="1">
        <v>37.426</v>
      </c>
      <c r="C7" s="1">
        <v>36.251</v>
      </c>
      <c r="D7" s="1">
        <v>35.337</v>
      </c>
      <c r="E7" s="1">
        <v>34.108</v>
      </c>
      <c r="F7" s="1">
        <v>33.565</v>
      </c>
      <c r="G7" s="7">
        <f t="shared" si="1"/>
        <v>-0.1031635761</v>
      </c>
      <c r="H7" s="2">
        <f t="shared" si="2"/>
        <v>35.3374</v>
      </c>
    </row>
    <row r="8">
      <c r="A8" s="1" t="s">
        <v>57</v>
      </c>
      <c r="B8" s="1">
        <v>34.544</v>
      </c>
      <c r="C8" s="1">
        <v>34.745</v>
      </c>
      <c r="D8" s="1">
        <v>35.348</v>
      </c>
      <c r="E8" s="1">
        <v>32.513</v>
      </c>
      <c r="F8" s="1">
        <v>29.72</v>
      </c>
      <c r="G8" s="7">
        <f t="shared" si="1"/>
        <v>-0.1396479852</v>
      </c>
      <c r="H8" s="2">
        <f t="shared" si="2"/>
        <v>33.374</v>
      </c>
    </row>
    <row r="9">
      <c r="A9" s="1" t="s">
        <v>58</v>
      </c>
      <c r="B9" s="1">
        <v>33.589</v>
      </c>
      <c r="C9" s="1">
        <v>34.892</v>
      </c>
      <c r="D9" s="1">
        <v>33.597</v>
      </c>
      <c r="E9" s="1">
        <v>33.041</v>
      </c>
      <c r="F9" s="1">
        <v>32.085</v>
      </c>
      <c r="G9" s="7">
        <f t="shared" si="1"/>
        <v>-0.04477656376</v>
      </c>
      <c r="H9" s="2">
        <f t="shared" si="2"/>
        <v>33.4408</v>
      </c>
    </row>
    <row r="10">
      <c r="A10" s="1" t="s">
        <v>59</v>
      </c>
      <c r="B10" s="1">
        <v>33.9</v>
      </c>
      <c r="C10" s="1">
        <v>35.209</v>
      </c>
      <c r="D10" s="1">
        <v>34.309</v>
      </c>
      <c r="E10" s="1">
        <v>33.176</v>
      </c>
      <c r="F10" s="1">
        <v>30.891</v>
      </c>
      <c r="G10" s="7">
        <f t="shared" si="1"/>
        <v>-0.08876106195</v>
      </c>
      <c r="H10" s="2">
        <f t="shared" si="2"/>
        <v>33.497</v>
      </c>
    </row>
    <row r="11">
      <c r="A11" s="1" t="s">
        <v>60</v>
      </c>
      <c r="B11" s="1">
        <v>33.136</v>
      </c>
      <c r="C11" s="1">
        <v>35.108</v>
      </c>
      <c r="D11" s="1">
        <v>34.545</v>
      </c>
      <c r="E11" s="1">
        <v>32.787</v>
      </c>
      <c r="F11" s="1">
        <v>31.176</v>
      </c>
      <c r="G11" s="7">
        <f t="shared" si="1"/>
        <v>-0.059150169</v>
      </c>
      <c r="H11" s="2">
        <f t="shared" si="2"/>
        <v>33.3504</v>
      </c>
    </row>
    <row r="12">
      <c r="A12" s="1" t="s">
        <v>61</v>
      </c>
      <c r="B12" s="1">
        <v>37.339</v>
      </c>
      <c r="C12" s="1">
        <v>36.31</v>
      </c>
      <c r="D12" s="1">
        <v>35.82</v>
      </c>
      <c r="E12" s="1">
        <v>34.151</v>
      </c>
      <c r="F12" s="1">
        <v>32.794</v>
      </c>
      <c r="G12" s="7">
        <f t="shared" si="1"/>
        <v>-0.1217225957</v>
      </c>
      <c r="H12" s="2">
        <f t="shared" si="2"/>
        <v>35.2828</v>
      </c>
    </row>
    <row r="13">
      <c r="A13" s="1" t="s">
        <v>62</v>
      </c>
      <c r="B13" s="1">
        <v>34.228</v>
      </c>
      <c r="C13" s="1">
        <v>34.762</v>
      </c>
      <c r="D13" s="1">
        <v>33.908</v>
      </c>
      <c r="E13" s="1">
        <v>32.398</v>
      </c>
      <c r="F13" s="1">
        <v>30.456</v>
      </c>
      <c r="G13" s="7">
        <f t="shared" si="1"/>
        <v>-0.1102021737</v>
      </c>
      <c r="H13" s="2">
        <f t="shared" si="2"/>
        <v>33.1504</v>
      </c>
    </row>
    <row r="14">
      <c r="A14" s="1" t="s">
        <v>63</v>
      </c>
      <c r="B14" s="1">
        <v>34.402</v>
      </c>
      <c r="C14" s="1">
        <v>34.694</v>
      </c>
      <c r="D14" s="1">
        <v>34.735</v>
      </c>
      <c r="E14" s="1">
        <v>33.047</v>
      </c>
      <c r="F14" s="1">
        <v>31.871</v>
      </c>
      <c r="G14" s="7">
        <f t="shared" si="1"/>
        <v>-0.07357130399</v>
      </c>
      <c r="H14" s="2">
        <f t="shared" si="2"/>
        <v>33.7498</v>
      </c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</sheetData>
  <drawing r:id="rId1"/>
</worksheet>
</file>