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updateLinks="always" defaultThemeVersion="124226"/>
  <bookViews>
    <workbookView xWindow="1170" yWindow="-75" windowWidth="13905" windowHeight="4815"/>
  </bookViews>
  <sheets>
    <sheet name="Viscosidad" sheetId="2" r:id="rId1"/>
    <sheet name="Tabla de codigos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N15" i="2" l="1"/>
  <c r="K15" i="2" s="1"/>
  <c r="O15" i="2"/>
  <c r="L15" i="2" s="1"/>
  <c r="Q15" i="2" l="1"/>
  <c r="P15" i="2"/>
  <c r="N37" i="2"/>
  <c r="K37" i="2" s="1"/>
  <c r="O37" i="2"/>
  <c r="L37" i="2" s="1"/>
  <c r="P37" i="2" s="1"/>
  <c r="N38" i="2"/>
  <c r="K38" i="2" s="1"/>
  <c r="O38" i="2"/>
  <c r="L38" i="2" s="1"/>
  <c r="Q38" i="2" s="1"/>
  <c r="N28" i="2"/>
  <c r="K28" i="2" s="1"/>
  <c r="O28" i="2"/>
  <c r="L28" i="2" s="1"/>
  <c r="N29" i="2"/>
  <c r="K29" i="2" s="1"/>
  <c r="O29" i="2"/>
  <c r="L29" i="2" s="1"/>
  <c r="M15" i="2" l="1"/>
  <c r="U15" i="2" s="1"/>
  <c r="T15" i="2" s="1"/>
  <c r="Q37" i="2"/>
  <c r="M37" i="2" s="1"/>
  <c r="P38" i="2"/>
  <c r="M38" i="2" s="1"/>
  <c r="X38" i="2" s="1"/>
  <c r="Y38" i="2" s="1"/>
  <c r="Q29" i="2"/>
  <c r="P29" i="2"/>
  <c r="P28" i="2"/>
  <c r="Q28" i="2"/>
  <c r="N16" i="2"/>
  <c r="M29" i="2" l="1"/>
  <c r="X29" i="2" s="1"/>
  <c r="Y29" i="2" s="1"/>
  <c r="X15" i="2"/>
  <c r="Y15" i="2" s="1"/>
  <c r="U37" i="2"/>
  <c r="T37" i="2" s="1"/>
  <c r="X37" i="2"/>
  <c r="Y37" i="2" s="1"/>
  <c r="U38" i="2"/>
  <c r="T38" i="2" s="1"/>
  <c r="R38" i="2"/>
  <c r="S38" i="2" s="1"/>
  <c r="M28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U29" i="2" l="1"/>
  <c r="T29" i="2" s="1"/>
  <c r="R29" i="2"/>
  <c r="S29" i="2" s="1"/>
  <c r="R37" i="2"/>
  <c r="S37" i="2" s="1"/>
  <c r="R15" i="2"/>
  <c r="S15" i="2" s="1"/>
  <c r="U28" i="2"/>
  <c r="T28" i="2" s="1"/>
  <c r="X28" i="2"/>
  <c r="Y28" i="2" s="1"/>
  <c r="K16" i="2"/>
  <c r="K17" i="2"/>
  <c r="K18" i="2"/>
  <c r="K19" i="2"/>
  <c r="K20" i="2"/>
  <c r="K21" i="2"/>
  <c r="K22" i="2"/>
  <c r="K23" i="2"/>
  <c r="K24" i="2"/>
  <c r="K25" i="2"/>
  <c r="K26" i="2"/>
  <c r="R28" i="2" l="1"/>
  <c r="S28" i="2" s="1"/>
  <c r="L20" i="2"/>
  <c r="L21" i="2"/>
  <c r="L22" i="2"/>
  <c r="L23" i="2"/>
  <c r="L24" i="2"/>
  <c r="L25" i="2"/>
  <c r="L26" i="2"/>
  <c r="K27" i="2"/>
  <c r="L27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Q345" i="2" l="1"/>
  <c r="P345" i="2"/>
  <c r="Q323" i="2"/>
  <c r="P323" i="2"/>
  <c r="Q312" i="2"/>
  <c r="P312" i="2"/>
  <c r="Q307" i="2"/>
  <c r="P307" i="2"/>
  <c r="Q360" i="2"/>
  <c r="P360" i="2"/>
  <c r="Q356" i="2"/>
  <c r="P356" i="2"/>
  <c r="Q352" i="2"/>
  <c r="P352" i="2"/>
  <c r="Q343" i="2"/>
  <c r="P343" i="2"/>
  <c r="Q328" i="2"/>
  <c r="P328" i="2"/>
  <c r="Q324" i="2"/>
  <c r="P324" i="2"/>
  <c r="Q319" i="2"/>
  <c r="P319" i="2"/>
  <c r="Q294" i="2"/>
  <c r="P294" i="2"/>
  <c r="Q274" i="2"/>
  <c r="P274" i="2"/>
  <c r="Q346" i="2"/>
  <c r="P346" i="2"/>
  <c r="Q344" i="2"/>
  <c r="P344" i="2"/>
  <c r="Q337" i="2"/>
  <c r="P337" i="2"/>
  <c r="Q335" i="2"/>
  <c r="P335" i="2"/>
  <c r="Q322" i="2"/>
  <c r="P322" i="2"/>
  <c r="Q313" i="2"/>
  <c r="P313" i="2"/>
  <c r="Q306" i="2"/>
  <c r="P306" i="2"/>
  <c r="Q297" i="2"/>
  <c r="P297" i="2"/>
  <c r="Q288" i="2"/>
  <c r="P288" i="2"/>
  <c r="Q281" i="2"/>
  <c r="P281" i="2"/>
  <c r="Q277" i="2"/>
  <c r="P277" i="2"/>
  <c r="Q266" i="2"/>
  <c r="P266" i="2"/>
  <c r="Q262" i="2"/>
  <c r="P262" i="2"/>
  <c r="Q260" i="2"/>
  <c r="P260" i="2"/>
  <c r="Q249" i="2"/>
  <c r="P249" i="2"/>
  <c r="Q245" i="2"/>
  <c r="P245" i="2"/>
  <c r="Q241" i="2"/>
  <c r="P241" i="2"/>
  <c r="Q230" i="2"/>
  <c r="P230" i="2"/>
  <c r="Q228" i="2"/>
  <c r="P228" i="2"/>
  <c r="Q224" i="2"/>
  <c r="P224" i="2"/>
  <c r="Q215" i="2"/>
  <c r="P215" i="2"/>
  <c r="Q213" i="2"/>
  <c r="P213" i="2"/>
  <c r="Q209" i="2"/>
  <c r="P209" i="2"/>
  <c r="Q202" i="2"/>
  <c r="P202" i="2"/>
  <c r="P191" i="2"/>
  <c r="Q191" i="2"/>
  <c r="Q184" i="2"/>
  <c r="P184" i="2"/>
  <c r="P175" i="2"/>
  <c r="Q175" i="2"/>
  <c r="Q170" i="2"/>
  <c r="P170" i="2"/>
  <c r="Q361" i="2"/>
  <c r="P361" i="2"/>
  <c r="Q359" i="2"/>
  <c r="P359" i="2"/>
  <c r="Q357" i="2"/>
  <c r="P357" i="2"/>
  <c r="Q355" i="2"/>
  <c r="P355" i="2"/>
  <c r="Q353" i="2"/>
  <c r="P353" i="2"/>
  <c r="Q351" i="2"/>
  <c r="P351" i="2"/>
  <c r="Q349" i="2"/>
  <c r="P349" i="2"/>
  <c r="Q342" i="2"/>
  <c r="P342" i="2"/>
  <c r="Q340" i="2"/>
  <c r="P340" i="2"/>
  <c r="Q331" i="2"/>
  <c r="P331" i="2"/>
  <c r="Q329" i="2"/>
  <c r="P329" i="2"/>
  <c r="Q327" i="2"/>
  <c r="P327" i="2"/>
  <c r="Q325" i="2"/>
  <c r="P325" i="2"/>
  <c r="Q318" i="2"/>
  <c r="P318" i="2"/>
  <c r="Q316" i="2"/>
  <c r="P316" i="2"/>
  <c r="Q311" i="2"/>
  <c r="P311" i="2"/>
  <c r="Q309" i="2"/>
  <c r="P309" i="2"/>
  <c r="Q302" i="2"/>
  <c r="P302" i="2"/>
  <c r="Q300" i="2"/>
  <c r="P300" i="2"/>
  <c r="Q295" i="2"/>
  <c r="P295" i="2"/>
  <c r="Q293" i="2"/>
  <c r="P293" i="2"/>
  <c r="Q291" i="2"/>
  <c r="P291" i="2"/>
  <c r="Q286" i="2"/>
  <c r="P286" i="2"/>
  <c r="Q284" i="2"/>
  <c r="P284" i="2"/>
  <c r="Q273" i="2"/>
  <c r="P273" i="2"/>
  <c r="Q271" i="2"/>
  <c r="P271" i="2"/>
  <c r="Q269" i="2"/>
  <c r="P269" i="2"/>
  <c r="Q267" i="2"/>
  <c r="P267" i="2"/>
  <c r="Q258" i="2"/>
  <c r="P258" i="2"/>
  <c r="Q256" i="2"/>
  <c r="P256" i="2"/>
  <c r="Q254" i="2"/>
  <c r="P254" i="2"/>
  <c r="Q252" i="2"/>
  <c r="P252" i="2"/>
  <c r="Q239" i="2"/>
  <c r="P239" i="2"/>
  <c r="Q237" i="2"/>
  <c r="P237" i="2"/>
  <c r="Q235" i="2"/>
  <c r="P235" i="2"/>
  <c r="Q233" i="2"/>
  <c r="P233" i="2"/>
  <c r="Q222" i="2"/>
  <c r="P222" i="2"/>
  <c r="Q220" i="2"/>
  <c r="P220" i="2"/>
  <c r="Q218" i="2"/>
  <c r="P218" i="2"/>
  <c r="Q216" i="2"/>
  <c r="P216" i="2"/>
  <c r="Q207" i="2"/>
  <c r="P207" i="2"/>
  <c r="Q205" i="2"/>
  <c r="P205" i="2"/>
  <c r="Q198" i="2"/>
  <c r="P198" i="2"/>
  <c r="Q196" i="2"/>
  <c r="P196" i="2"/>
  <c r="P189" i="2"/>
  <c r="Q189" i="2"/>
  <c r="P187" i="2"/>
  <c r="Q187" i="2"/>
  <c r="Q182" i="2"/>
  <c r="P182" i="2"/>
  <c r="P180" i="2"/>
  <c r="Q180" i="2"/>
  <c r="P173" i="2"/>
  <c r="Q173" i="2"/>
  <c r="P171" i="2"/>
  <c r="Q171" i="2"/>
  <c r="Q166" i="2"/>
  <c r="P166" i="2"/>
  <c r="P164" i="2"/>
  <c r="Q164" i="2"/>
  <c r="P157" i="2"/>
  <c r="Q157" i="2"/>
  <c r="P155" i="2"/>
  <c r="Q155" i="2"/>
  <c r="P153" i="2"/>
  <c r="Q153" i="2"/>
  <c r="P151" i="2"/>
  <c r="Q151" i="2"/>
  <c r="P149" i="2"/>
  <c r="Q149" i="2"/>
  <c r="P147" i="2"/>
  <c r="Q147" i="2"/>
  <c r="P145" i="2"/>
  <c r="Q145" i="2"/>
  <c r="P143" i="2"/>
  <c r="Q143" i="2"/>
  <c r="P141" i="2"/>
  <c r="Q141" i="2"/>
  <c r="P139" i="2"/>
  <c r="Q139" i="2"/>
  <c r="P137" i="2"/>
  <c r="Q137" i="2"/>
  <c r="P135" i="2"/>
  <c r="Q135" i="2"/>
  <c r="P133" i="2"/>
  <c r="Q133" i="2"/>
  <c r="P131" i="2"/>
  <c r="Q131" i="2"/>
  <c r="P129" i="2"/>
  <c r="Q129" i="2"/>
  <c r="Q122" i="2"/>
  <c r="P122" i="2"/>
  <c r="Q120" i="2"/>
  <c r="P120" i="2"/>
  <c r="P113" i="2"/>
  <c r="Q113" i="2"/>
  <c r="P111" i="2"/>
  <c r="Q111" i="2"/>
  <c r="Q106" i="2"/>
  <c r="P106" i="2"/>
  <c r="Q104" i="2"/>
  <c r="P104" i="2"/>
  <c r="Q97" i="2"/>
  <c r="P97" i="2"/>
  <c r="Q95" i="2"/>
  <c r="P95" i="2"/>
  <c r="Q93" i="2"/>
  <c r="P93" i="2"/>
  <c r="Q91" i="2"/>
  <c r="P91" i="2"/>
  <c r="Q89" i="2"/>
  <c r="P89" i="2"/>
  <c r="Q87" i="2"/>
  <c r="P87" i="2"/>
  <c r="Q85" i="2"/>
  <c r="P85" i="2"/>
  <c r="Q83" i="2"/>
  <c r="P83" i="2"/>
  <c r="P81" i="2"/>
  <c r="Q81" i="2"/>
  <c r="P79" i="2"/>
  <c r="Q79" i="2"/>
  <c r="P77" i="2"/>
  <c r="Q77" i="2"/>
  <c r="P75" i="2"/>
  <c r="Q75" i="2"/>
  <c r="P73" i="2"/>
  <c r="Q73" i="2"/>
  <c r="P71" i="2"/>
  <c r="Q71" i="2"/>
  <c r="P69" i="2"/>
  <c r="Q69" i="2"/>
  <c r="P67" i="2"/>
  <c r="Q67" i="2"/>
  <c r="P65" i="2"/>
  <c r="Q65" i="2"/>
  <c r="P63" i="2"/>
  <c r="Q63" i="2"/>
  <c r="P61" i="2"/>
  <c r="Q61" i="2"/>
  <c r="P59" i="2"/>
  <c r="Q59" i="2"/>
  <c r="P57" i="2"/>
  <c r="Q57" i="2"/>
  <c r="P55" i="2"/>
  <c r="Q55" i="2"/>
  <c r="Q53" i="2"/>
  <c r="P53" i="2"/>
  <c r="P51" i="2"/>
  <c r="Q51" i="2"/>
  <c r="Q49" i="2"/>
  <c r="P49" i="2"/>
  <c r="Q47" i="2"/>
  <c r="P47" i="2"/>
  <c r="P40" i="2"/>
  <c r="Q40" i="2"/>
  <c r="P36" i="2"/>
  <c r="Q36" i="2"/>
  <c r="P23" i="2"/>
  <c r="Q23" i="2"/>
  <c r="Q334" i="2"/>
  <c r="P334" i="2"/>
  <c r="Q305" i="2"/>
  <c r="P305" i="2"/>
  <c r="Q296" i="2"/>
  <c r="P296" i="2"/>
  <c r="Q280" i="2"/>
  <c r="P280" i="2"/>
  <c r="Q278" i="2"/>
  <c r="P278" i="2"/>
  <c r="Q276" i="2"/>
  <c r="P276" i="2"/>
  <c r="Q265" i="2"/>
  <c r="P265" i="2"/>
  <c r="Q263" i="2"/>
  <c r="P263" i="2"/>
  <c r="Q261" i="2"/>
  <c r="P261" i="2"/>
  <c r="Q259" i="2"/>
  <c r="P259" i="2"/>
  <c r="Q250" i="2"/>
  <c r="P250" i="2"/>
  <c r="Q248" i="2"/>
  <c r="P248" i="2"/>
  <c r="Q246" i="2"/>
  <c r="P246" i="2"/>
  <c r="Q244" i="2"/>
  <c r="P244" i="2"/>
  <c r="Q242" i="2"/>
  <c r="P242" i="2"/>
  <c r="Q240" i="2"/>
  <c r="P240" i="2"/>
  <c r="Q231" i="2"/>
  <c r="P231" i="2"/>
  <c r="Q229" i="2"/>
  <c r="P229" i="2"/>
  <c r="Q227" i="2"/>
  <c r="P227" i="2"/>
  <c r="Q225" i="2"/>
  <c r="P225" i="2"/>
  <c r="Q214" i="2"/>
  <c r="P214" i="2"/>
  <c r="Q212" i="2"/>
  <c r="P212" i="2"/>
  <c r="Q210" i="2"/>
  <c r="P210" i="2"/>
  <c r="Q208" i="2"/>
  <c r="P208" i="2"/>
  <c r="Q203" i="2"/>
  <c r="P203" i="2"/>
  <c r="Q201" i="2"/>
  <c r="P201" i="2"/>
  <c r="Q199" i="2"/>
  <c r="P199" i="2"/>
  <c r="Q194" i="2"/>
  <c r="P194" i="2"/>
  <c r="Q192" i="2"/>
  <c r="P192" i="2"/>
  <c r="P185" i="2"/>
  <c r="Q185" i="2"/>
  <c r="P183" i="2"/>
  <c r="Q183" i="2"/>
  <c r="Q178" i="2"/>
  <c r="P178" i="2"/>
  <c r="Q176" i="2"/>
  <c r="P176" i="2"/>
  <c r="P169" i="2"/>
  <c r="Q169" i="2"/>
  <c r="P167" i="2"/>
  <c r="Q167" i="2"/>
  <c r="Q162" i="2"/>
  <c r="P162" i="2"/>
  <c r="Q160" i="2"/>
  <c r="P160" i="2"/>
  <c r="P127" i="2"/>
  <c r="Q127" i="2"/>
  <c r="P125" i="2"/>
  <c r="Q125" i="2"/>
  <c r="Q118" i="2"/>
  <c r="P118" i="2"/>
  <c r="P116" i="2"/>
  <c r="Q116" i="2"/>
  <c r="P109" i="2"/>
  <c r="Q109" i="2"/>
  <c r="P107" i="2"/>
  <c r="Q107" i="2"/>
  <c r="Q102" i="2"/>
  <c r="P102" i="2"/>
  <c r="P100" i="2"/>
  <c r="Q100" i="2"/>
  <c r="Q45" i="2"/>
  <c r="P45" i="2"/>
  <c r="P43" i="2"/>
  <c r="Q43" i="2"/>
  <c r="P34" i="2"/>
  <c r="Q34" i="2"/>
  <c r="P32" i="2"/>
  <c r="Q32" i="2"/>
  <c r="P30" i="2"/>
  <c r="Q30" i="2"/>
  <c r="P26" i="2"/>
  <c r="Q26" i="2"/>
  <c r="P22" i="2"/>
  <c r="Q22" i="2"/>
  <c r="Q347" i="2"/>
  <c r="P347" i="2"/>
  <c r="Q336" i="2"/>
  <c r="P336" i="2"/>
  <c r="Q321" i="2"/>
  <c r="P321" i="2"/>
  <c r="Q314" i="2"/>
  <c r="P314" i="2"/>
  <c r="Q298" i="2"/>
  <c r="P298" i="2"/>
  <c r="Q287" i="2"/>
  <c r="P287" i="2"/>
  <c r="Q358" i="2"/>
  <c r="P358" i="2"/>
  <c r="Q348" i="2"/>
  <c r="P348" i="2"/>
  <c r="Q341" i="2"/>
  <c r="P341" i="2"/>
  <c r="Q326" i="2"/>
  <c r="P326" i="2"/>
  <c r="Q308" i="2"/>
  <c r="P308" i="2"/>
  <c r="Q301" i="2"/>
  <c r="P301" i="2"/>
  <c r="Q283" i="2"/>
  <c r="P283" i="2"/>
  <c r="Q272" i="2"/>
  <c r="P272" i="2"/>
  <c r="Q268" i="2"/>
  <c r="P268" i="2"/>
  <c r="Q257" i="2"/>
  <c r="P257" i="2"/>
  <c r="Q255" i="2"/>
  <c r="P255" i="2"/>
  <c r="Q253" i="2"/>
  <c r="P253" i="2"/>
  <c r="Q251" i="2"/>
  <c r="P251" i="2"/>
  <c r="Q238" i="2"/>
  <c r="P238" i="2"/>
  <c r="Q236" i="2"/>
  <c r="P236" i="2"/>
  <c r="Q234" i="2"/>
  <c r="P234" i="2"/>
  <c r="Q232" i="2"/>
  <c r="P232" i="2"/>
  <c r="Q223" i="2"/>
  <c r="P223" i="2"/>
  <c r="Q221" i="2"/>
  <c r="P221" i="2"/>
  <c r="Q219" i="2"/>
  <c r="P219" i="2"/>
  <c r="Q217" i="2"/>
  <c r="P217" i="2"/>
  <c r="Q206" i="2"/>
  <c r="P206" i="2"/>
  <c r="Q204" i="2"/>
  <c r="P204" i="2"/>
  <c r="Q197" i="2"/>
  <c r="P197" i="2"/>
  <c r="Q195" i="2"/>
  <c r="P195" i="2"/>
  <c r="Q190" i="2"/>
  <c r="P190" i="2"/>
  <c r="P188" i="2"/>
  <c r="Q188" i="2"/>
  <c r="P181" i="2"/>
  <c r="Q181" i="2"/>
  <c r="P179" i="2"/>
  <c r="Q179" i="2"/>
  <c r="Q174" i="2"/>
  <c r="P174" i="2"/>
  <c r="P172" i="2"/>
  <c r="Q172" i="2"/>
  <c r="P165" i="2"/>
  <c r="Q165" i="2"/>
  <c r="P163" i="2"/>
  <c r="Q163" i="2"/>
  <c r="Q158" i="2"/>
  <c r="P158" i="2"/>
  <c r="P156" i="2"/>
  <c r="Q156" i="2"/>
  <c r="Q154" i="2"/>
  <c r="P154" i="2"/>
  <c r="Q152" i="2"/>
  <c r="P152" i="2"/>
  <c r="Q150" i="2"/>
  <c r="P150" i="2"/>
  <c r="P148" i="2"/>
  <c r="Q148" i="2"/>
  <c r="Q146" i="2"/>
  <c r="P146" i="2"/>
  <c r="Q144" i="2"/>
  <c r="P144" i="2"/>
  <c r="Q142" i="2"/>
  <c r="P142" i="2"/>
  <c r="P140" i="2"/>
  <c r="Q140" i="2"/>
  <c r="Q138" i="2"/>
  <c r="P138" i="2"/>
  <c r="Q136" i="2"/>
  <c r="P136" i="2"/>
  <c r="Q134" i="2"/>
  <c r="P134" i="2"/>
  <c r="P132" i="2"/>
  <c r="Q132" i="2"/>
  <c r="Q130" i="2"/>
  <c r="P130" i="2"/>
  <c r="Q128" i="2"/>
  <c r="P128" i="2"/>
  <c r="P123" i="2"/>
  <c r="Q123" i="2"/>
  <c r="P121" i="2"/>
  <c r="Q121" i="2"/>
  <c r="Q114" i="2"/>
  <c r="P114" i="2"/>
  <c r="Q112" i="2"/>
  <c r="P112" i="2"/>
  <c r="P105" i="2"/>
  <c r="Q105" i="2"/>
  <c r="P103" i="2"/>
  <c r="Q103" i="2"/>
  <c r="Q98" i="2"/>
  <c r="P98" i="2"/>
  <c r="Q96" i="2"/>
  <c r="P96" i="2"/>
  <c r="Q94" i="2"/>
  <c r="P94" i="2"/>
  <c r="Q92" i="2"/>
  <c r="P92" i="2"/>
  <c r="Q90" i="2"/>
  <c r="P90" i="2"/>
  <c r="Q88" i="2"/>
  <c r="P88" i="2"/>
  <c r="Q86" i="2"/>
  <c r="P86" i="2"/>
  <c r="Q84" i="2"/>
  <c r="P84" i="2"/>
  <c r="Q82" i="2"/>
  <c r="P82" i="2"/>
  <c r="Q80" i="2"/>
  <c r="P80" i="2"/>
  <c r="Q78" i="2"/>
  <c r="P78" i="2"/>
  <c r="Q76" i="2"/>
  <c r="P76" i="2"/>
  <c r="Q74" i="2"/>
  <c r="P74" i="2"/>
  <c r="Q72" i="2"/>
  <c r="P72" i="2"/>
  <c r="Q70" i="2"/>
  <c r="P70" i="2"/>
  <c r="Q68" i="2"/>
  <c r="P68" i="2"/>
  <c r="Q66" i="2"/>
  <c r="P66" i="2"/>
  <c r="Q64" i="2"/>
  <c r="P64" i="2"/>
  <c r="Q62" i="2"/>
  <c r="P62" i="2"/>
  <c r="Q60" i="2"/>
  <c r="P60" i="2"/>
  <c r="Q58" i="2"/>
  <c r="P58" i="2"/>
  <c r="P56" i="2"/>
  <c r="Q56" i="2"/>
  <c r="P54" i="2"/>
  <c r="Q54" i="2"/>
  <c r="P52" i="2"/>
  <c r="Q52" i="2"/>
  <c r="P50" i="2"/>
  <c r="Q50" i="2"/>
  <c r="P48" i="2"/>
  <c r="Q48" i="2"/>
  <c r="P46" i="2"/>
  <c r="Q46" i="2"/>
  <c r="Q41" i="2"/>
  <c r="P41" i="2"/>
  <c r="Q39" i="2"/>
  <c r="P39" i="2"/>
  <c r="Q25" i="2"/>
  <c r="P25" i="2"/>
  <c r="Q21" i="2"/>
  <c r="P21" i="2"/>
  <c r="Q338" i="2"/>
  <c r="P338" i="2"/>
  <c r="Q332" i="2"/>
  <c r="P332" i="2"/>
  <c r="Q289" i="2"/>
  <c r="P289" i="2"/>
  <c r="Q282" i="2"/>
  <c r="P282" i="2"/>
  <c r="Q362" i="2"/>
  <c r="P362" i="2"/>
  <c r="Q354" i="2"/>
  <c r="P354" i="2"/>
  <c r="Q350" i="2"/>
  <c r="P350" i="2"/>
  <c r="Q330" i="2"/>
  <c r="P330" i="2"/>
  <c r="Q317" i="2"/>
  <c r="P317" i="2"/>
  <c r="Q310" i="2"/>
  <c r="P310" i="2"/>
  <c r="Q303" i="2"/>
  <c r="P303" i="2"/>
  <c r="Q292" i="2"/>
  <c r="P292" i="2"/>
  <c r="Q285" i="2"/>
  <c r="P285" i="2"/>
  <c r="Q270" i="2"/>
  <c r="P270" i="2"/>
  <c r="Q339" i="2"/>
  <c r="P339" i="2"/>
  <c r="Q333" i="2"/>
  <c r="P333" i="2"/>
  <c r="Q320" i="2"/>
  <c r="P320" i="2"/>
  <c r="Q315" i="2"/>
  <c r="P315" i="2"/>
  <c r="Q304" i="2"/>
  <c r="P304" i="2"/>
  <c r="Q299" i="2"/>
  <c r="P299" i="2"/>
  <c r="Q290" i="2"/>
  <c r="P290" i="2"/>
  <c r="Q279" i="2"/>
  <c r="P279" i="2"/>
  <c r="Q275" i="2"/>
  <c r="P275" i="2"/>
  <c r="Q264" i="2"/>
  <c r="P264" i="2"/>
  <c r="Q247" i="2"/>
  <c r="P247" i="2"/>
  <c r="Q243" i="2"/>
  <c r="P243" i="2"/>
  <c r="Q226" i="2"/>
  <c r="P226" i="2"/>
  <c r="Q211" i="2"/>
  <c r="P211" i="2"/>
  <c r="Q200" i="2"/>
  <c r="P200" i="2"/>
  <c r="Q193" i="2"/>
  <c r="P193" i="2"/>
  <c r="Q186" i="2"/>
  <c r="P186" i="2"/>
  <c r="P177" i="2"/>
  <c r="Q177" i="2"/>
  <c r="Q168" i="2"/>
  <c r="P168" i="2"/>
  <c r="P161" i="2"/>
  <c r="Q161" i="2"/>
  <c r="P159" i="2"/>
  <c r="Q159" i="2"/>
  <c r="Q126" i="2"/>
  <c r="P126" i="2"/>
  <c r="P124" i="2"/>
  <c r="Q124" i="2"/>
  <c r="P119" i="2"/>
  <c r="Q119" i="2"/>
  <c r="P117" i="2"/>
  <c r="Q117" i="2"/>
  <c r="P115" i="2"/>
  <c r="Q115" i="2"/>
  <c r="Q110" i="2"/>
  <c r="P110" i="2"/>
  <c r="P108" i="2"/>
  <c r="Q108" i="2"/>
  <c r="P101" i="2"/>
  <c r="Q101" i="2"/>
  <c r="P99" i="2"/>
  <c r="Q99" i="2"/>
  <c r="P44" i="2"/>
  <c r="Q44" i="2"/>
  <c r="P42" i="2"/>
  <c r="Q42" i="2"/>
  <c r="Q35" i="2"/>
  <c r="P35" i="2"/>
  <c r="P33" i="2"/>
  <c r="Q33" i="2"/>
  <c r="Q31" i="2"/>
  <c r="P31" i="2"/>
  <c r="Q27" i="2"/>
  <c r="P27" i="2"/>
  <c r="P24" i="2"/>
  <c r="Q24" i="2"/>
  <c r="P20" i="2"/>
  <c r="Q20" i="2"/>
  <c r="M69" i="2"/>
  <c r="X69" i="2" s="1"/>
  <c r="Y69" i="2" s="1"/>
  <c r="M352" i="2"/>
  <c r="U352" i="2" s="1"/>
  <c r="T352" i="2" s="1"/>
  <c r="M328" i="2"/>
  <c r="M252" i="2"/>
  <c r="U252" i="2" s="1"/>
  <c r="T252" i="2" s="1"/>
  <c r="M218" i="2"/>
  <c r="U218" i="2" s="1"/>
  <c r="T218" i="2" s="1"/>
  <c r="M131" i="2"/>
  <c r="X131" i="2" s="1"/>
  <c r="Y131" i="2" s="1"/>
  <c r="M89" i="2"/>
  <c r="M81" i="2"/>
  <c r="X81" i="2" s="1"/>
  <c r="Y81" i="2" s="1"/>
  <c r="M63" i="2"/>
  <c r="X63" i="2" s="1"/>
  <c r="Y63" i="2" s="1"/>
  <c r="M360" i="2"/>
  <c r="M233" i="2"/>
  <c r="AF17" i="2"/>
  <c r="M13" i="2" s="1"/>
  <c r="M60" i="2" l="1"/>
  <c r="U60" i="2" s="1"/>
  <c r="T60" i="2" s="1"/>
  <c r="M296" i="2"/>
  <c r="M36" i="2"/>
  <c r="X36" i="2" s="1"/>
  <c r="M47" i="2"/>
  <c r="M273" i="2"/>
  <c r="M300" i="2"/>
  <c r="M353" i="2"/>
  <c r="X353" i="2" s="1"/>
  <c r="Y353" i="2" s="1"/>
  <c r="M288" i="2"/>
  <c r="U288" i="2" s="1"/>
  <c r="T288" i="2" s="1"/>
  <c r="M43" i="2"/>
  <c r="U43" i="2" s="1"/>
  <c r="T43" i="2" s="1"/>
  <c r="M116" i="2"/>
  <c r="U116" i="2" s="1"/>
  <c r="T116" i="2" s="1"/>
  <c r="M160" i="2"/>
  <c r="U160" i="2" s="1"/>
  <c r="T160" i="2" s="1"/>
  <c r="M51" i="2"/>
  <c r="U51" i="2" s="1"/>
  <c r="T51" i="2" s="1"/>
  <c r="M55" i="2"/>
  <c r="U55" i="2" s="1"/>
  <c r="T55" i="2" s="1"/>
  <c r="M71" i="2"/>
  <c r="X71" i="2" s="1"/>
  <c r="Y71" i="2" s="1"/>
  <c r="M75" i="2"/>
  <c r="U75" i="2" s="1"/>
  <c r="T75" i="2" s="1"/>
  <c r="M87" i="2"/>
  <c r="U87" i="2" s="1"/>
  <c r="T87" i="2" s="1"/>
  <c r="M133" i="2"/>
  <c r="M137" i="2"/>
  <c r="M141" i="2"/>
  <c r="X141" i="2" s="1"/>
  <c r="Y141" i="2" s="1"/>
  <c r="M145" i="2"/>
  <c r="U145" i="2" s="1"/>
  <c r="T145" i="2" s="1"/>
  <c r="M149" i="2"/>
  <c r="U149" i="2" s="1"/>
  <c r="T149" i="2" s="1"/>
  <c r="M157" i="2"/>
  <c r="U157" i="2" s="1"/>
  <c r="T157" i="2" s="1"/>
  <c r="M349" i="2"/>
  <c r="U349" i="2" s="1"/>
  <c r="T349" i="2" s="1"/>
  <c r="M249" i="2"/>
  <c r="M62" i="2"/>
  <c r="M238" i="2"/>
  <c r="X238" i="2" s="1"/>
  <c r="Y238" i="2" s="1"/>
  <c r="M208" i="2"/>
  <c r="X208" i="2" s="1"/>
  <c r="Y208" i="2" s="1"/>
  <c r="M276" i="2"/>
  <c r="M49" i="2"/>
  <c r="U49" i="2" s="1"/>
  <c r="T49" i="2" s="1"/>
  <c r="M97" i="2"/>
  <c r="U97" i="2" s="1"/>
  <c r="T97" i="2" s="1"/>
  <c r="M180" i="2"/>
  <c r="X180" i="2" s="1"/>
  <c r="Y180" i="2" s="1"/>
  <c r="M355" i="2"/>
  <c r="M232" i="2"/>
  <c r="X232" i="2" s="1"/>
  <c r="Y232" i="2" s="1"/>
  <c r="M268" i="2"/>
  <c r="X268" i="2" s="1"/>
  <c r="M210" i="2"/>
  <c r="U210" i="2" s="1"/>
  <c r="T210" i="2" s="1"/>
  <c r="M246" i="2"/>
  <c r="U246" i="2" s="1"/>
  <c r="T246" i="2" s="1"/>
  <c r="M261" i="2"/>
  <c r="M265" i="2"/>
  <c r="M278" i="2"/>
  <c r="X278" i="2" s="1"/>
  <c r="Y278" i="2" s="1"/>
  <c r="M67" i="2"/>
  <c r="U67" i="2" s="1"/>
  <c r="T67" i="2" s="1"/>
  <c r="M79" i="2"/>
  <c r="U79" i="2" s="1"/>
  <c r="T79" i="2" s="1"/>
  <c r="M83" i="2"/>
  <c r="U83" i="2" s="1"/>
  <c r="T83" i="2" s="1"/>
  <c r="M91" i="2"/>
  <c r="X91" i="2" s="1"/>
  <c r="Y91" i="2" s="1"/>
  <c r="M95" i="2"/>
  <c r="U95" i="2" s="1"/>
  <c r="T95" i="2" s="1"/>
  <c r="M104" i="2"/>
  <c r="M120" i="2"/>
  <c r="X120" i="2" s="1"/>
  <c r="Y120" i="2" s="1"/>
  <c r="M129" i="2"/>
  <c r="X129" i="2" s="1"/>
  <c r="Y129" i="2" s="1"/>
  <c r="M153" i="2"/>
  <c r="U153" i="2" s="1"/>
  <c r="T153" i="2" s="1"/>
  <c r="M222" i="2"/>
  <c r="X222" i="2" s="1"/>
  <c r="Y222" i="2" s="1"/>
  <c r="M235" i="2"/>
  <c r="X235" i="2" s="1"/>
  <c r="Y235" i="2" s="1"/>
  <c r="M254" i="2"/>
  <c r="U254" i="2" s="1"/>
  <c r="T254" i="2" s="1"/>
  <c r="M269" i="2"/>
  <c r="U269" i="2" s="1"/>
  <c r="T269" i="2" s="1"/>
  <c r="M309" i="2"/>
  <c r="U309" i="2" s="1"/>
  <c r="T309" i="2" s="1"/>
  <c r="M316" i="2"/>
  <c r="X316" i="2" s="1"/>
  <c r="Y316" i="2" s="1"/>
  <c r="M357" i="2"/>
  <c r="X357" i="2" s="1"/>
  <c r="Y357" i="2" s="1"/>
  <c r="M361" i="2"/>
  <c r="U361" i="2" s="1"/>
  <c r="T361" i="2" s="1"/>
  <c r="M209" i="2"/>
  <c r="M228" i="2"/>
  <c r="M241" i="2"/>
  <c r="X241" i="2" s="1"/>
  <c r="Y241" i="2" s="1"/>
  <c r="M262" i="2"/>
  <c r="X262" i="2" s="1"/>
  <c r="Y262" i="2" s="1"/>
  <c r="M277" i="2"/>
  <c r="M306" i="2"/>
  <c r="X306" i="2" s="1"/>
  <c r="Y306" i="2" s="1"/>
  <c r="M322" i="2"/>
  <c r="U322" i="2" s="1"/>
  <c r="T322" i="2" s="1"/>
  <c r="M346" i="2"/>
  <c r="X346" i="2" s="1"/>
  <c r="Y346" i="2" s="1"/>
  <c r="M294" i="2"/>
  <c r="M324" i="2"/>
  <c r="X324" i="2" s="1"/>
  <c r="Y324" i="2" s="1"/>
  <c r="M356" i="2"/>
  <c r="X356" i="2" s="1"/>
  <c r="Y356" i="2" s="1"/>
  <c r="M112" i="2"/>
  <c r="U112" i="2" s="1"/>
  <c r="T112" i="2" s="1"/>
  <c r="M142" i="2"/>
  <c r="X142" i="2" s="1"/>
  <c r="Y142" i="2" s="1"/>
  <c r="M204" i="2"/>
  <c r="X204" i="2" s="1"/>
  <c r="Y204" i="2" s="1"/>
  <c r="M217" i="2"/>
  <c r="X217" i="2" s="1"/>
  <c r="Y217" i="2" s="1"/>
  <c r="M341" i="2"/>
  <c r="X341" i="2" s="1"/>
  <c r="Y341" i="2" s="1"/>
  <c r="M26" i="2"/>
  <c r="U26" i="2" s="1"/>
  <c r="T26" i="2" s="1"/>
  <c r="M30" i="2"/>
  <c r="X30" i="2" s="1"/>
  <c r="Y30" i="2" s="1"/>
  <c r="M354" i="2"/>
  <c r="X354" i="2" s="1"/>
  <c r="Y354" i="2" s="1"/>
  <c r="M46" i="2"/>
  <c r="X46" i="2" s="1"/>
  <c r="M48" i="2"/>
  <c r="U48" i="2" s="1"/>
  <c r="T48" i="2" s="1"/>
  <c r="M50" i="2"/>
  <c r="U50" i="2" s="1"/>
  <c r="T50" i="2" s="1"/>
  <c r="M54" i="2"/>
  <c r="X54" i="2" s="1"/>
  <c r="Y54" i="2" s="1"/>
  <c r="M64" i="2"/>
  <c r="X64" i="2" s="1"/>
  <c r="Y64" i="2" s="1"/>
  <c r="M70" i="2"/>
  <c r="X70" i="2" s="1"/>
  <c r="Y70" i="2" s="1"/>
  <c r="M72" i="2"/>
  <c r="X72" i="2" s="1"/>
  <c r="Y72" i="2" s="1"/>
  <c r="M92" i="2"/>
  <c r="U92" i="2" s="1"/>
  <c r="T92" i="2" s="1"/>
  <c r="M134" i="2"/>
  <c r="U134" i="2" s="1"/>
  <c r="T134" i="2" s="1"/>
  <c r="M146" i="2"/>
  <c r="X146" i="2" s="1"/>
  <c r="Y146" i="2" s="1"/>
  <c r="M150" i="2"/>
  <c r="U150" i="2" s="1"/>
  <c r="T150" i="2" s="1"/>
  <c r="M154" i="2"/>
  <c r="X154" i="2" s="1"/>
  <c r="Y154" i="2" s="1"/>
  <c r="M253" i="2"/>
  <c r="X253" i="2" s="1"/>
  <c r="Y253" i="2" s="1"/>
  <c r="M257" i="2"/>
  <c r="X257" i="2" s="1"/>
  <c r="Y257" i="2" s="1"/>
  <c r="M326" i="2"/>
  <c r="X326" i="2" s="1"/>
  <c r="Y326" i="2" s="1"/>
  <c r="M118" i="2"/>
  <c r="X118" i="2" s="1"/>
  <c r="Y118" i="2" s="1"/>
  <c r="M201" i="2"/>
  <c r="X201" i="2" s="1"/>
  <c r="Y201" i="2" s="1"/>
  <c r="M225" i="2"/>
  <c r="X225" i="2" s="1"/>
  <c r="Y225" i="2" s="1"/>
  <c r="M240" i="2"/>
  <c r="U240" i="2" s="1"/>
  <c r="T240" i="2" s="1"/>
  <c r="M248" i="2"/>
  <c r="X248" i="2" s="1"/>
  <c r="Y248" i="2" s="1"/>
  <c r="M40" i="2"/>
  <c r="U40" i="2" s="1"/>
  <c r="T40" i="2" s="1"/>
  <c r="M53" i="2"/>
  <c r="U53" i="2" s="1"/>
  <c r="T53" i="2" s="1"/>
  <c r="M57" i="2"/>
  <c r="U57" i="2" s="1"/>
  <c r="T57" i="2" s="1"/>
  <c r="M65" i="2"/>
  <c r="U65" i="2" s="1"/>
  <c r="T65" i="2" s="1"/>
  <c r="M73" i="2"/>
  <c r="U73" i="2" s="1"/>
  <c r="T73" i="2" s="1"/>
  <c r="M77" i="2"/>
  <c r="U77" i="2" s="1"/>
  <c r="T77" i="2" s="1"/>
  <c r="M85" i="2"/>
  <c r="X85" i="2" s="1"/>
  <c r="Y85" i="2" s="1"/>
  <c r="M93" i="2"/>
  <c r="X93" i="2" s="1"/>
  <c r="Y93" i="2" s="1"/>
  <c r="M122" i="2"/>
  <c r="X122" i="2" s="1"/>
  <c r="Y122" i="2" s="1"/>
  <c r="M135" i="2"/>
  <c r="X135" i="2" s="1"/>
  <c r="Y135" i="2" s="1"/>
  <c r="M139" i="2"/>
  <c r="X139" i="2" s="1"/>
  <c r="Y139" i="2" s="1"/>
  <c r="M143" i="2"/>
  <c r="U143" i="2" s="1"/>
  <c r="T143" i="2" s="1"/>
  <c r="M147" i="2"/>
  <c r="U147" i="2" s="1"/>
  <c r="T147" i="2" s="1"/>
  <c r="M151" i="2"/>
  <c r="U151" i="2" s="1"/>
  <c r="T151" i="2" s="1"/>
  <c r="M155" i="2"/>
  <c r="U155" i="2" s="1"/>
  <c r="T155" i="2" s="1"/>
  <c r="M164" i="2"/>
  <c r="U164" i="2" s="1"/>
  <c r="T164" i="2" s="1"/>
  <c r="M196" i="2"/>
  <c r="U196" i="2" s="1"/>
  <c r="T196" i="2" s="1"/>
  <c r="M205" i="2"/>
  <c r="X205" i="2" s="1"/>
  <c r="Y205" i="2" s="1"/>
  <c r="M216" i="2"/>
  <c r="U216" i="2" s="1"/>
  <c r="T216" i="2" s="1"/>
  <c r="M220" i="2"/>
  <c r="X220" i="2" s="1"/>
  <c r="Y220" i="2" s="1"/>
  <c r="M237" i="2"/>
  <c r="U237" i="2" s="1"/>
  <c r="T237" i="2" s="1"/>
  <c r="M256" i="2"/>
  <c r="X256" i="2" s="1"/>
  <c r="Y256" i="2" s="1"/>
  <c r="M267" i="2"/>
  <c r="U267" i="2" s="1"/>
  <c r="T267" i="2" s="1"/>
  <c r="M271" i="2"/>
  <c r="X271" i="2" s="1"/>
  <c r="Y271" i="2" s="1"/>
  <c r="M284" i="2"/>
  <c r="X284" i="2" s="1"/>
  <c r="Y284" i="2" s="1"/>
  <c r="M302" i="2"/>
  <c r="X302" i="2" s="1"/>
  <c r="Y302" i="2" s="1"/>
  <c r="M318" i="2"/>
  <c r="U318" i="2" s="1"/>
  <c r="T318" i="2" s="1"/>
  <c r="M327" i="2"/>
  <c r="U327" i="2" s="1"/>
  <c r="T327" i="2" s="1"/>
  <c r="M342" i="2"/>
  <c r="U342" i="2" s="1"/>
  <c r="T342" i="2" s="1"/>
  <c r="M351" i="2"/>
  <c r="X351" i="2" s="1"/>
  <c r="Y351" i="2" s="1"/>
  <c r="M359" i="2"/>
  <c r="X359" i="2" s="1"/>
  <c r="Y359" i="2" s="1"/>
  <c r="M184" i="2"/>
  <c r="X184" i="2" s="1"/>
  <c r="Y184" i="2" s="1"/>
  <c r="M202" i="2"/>
  <c r="U202" i="2" s="1"/>
  <c r="T202" i="2" s="1"/>
  <c r="M213" i="2"/>
  <c r="X213" i="2" s="1"/>
  <c r="Y213" i="2" s="1"/>
  <c r="M224" i="2"/>
  <c r="U224" i="2" s="1"/>
  <c r="T224" i="2" s="1"/>
  <c r="M230" i="2"/>
  <c r="X230" i="2" s="1"/>
  <c r="Y230" i="2" s="1"/>
  <c r="M245" i="2"/>
  <c r="U245" i="2" s="1"/>
  <c r="T245" i="2" s="1"/>
  <c r="M260" i="2"/>
  <c r="U260" i="2" s="1"/>
  <c r="T260" i="2" s="1"/>
  <c r="M281" i="2"/>
  <c r="X281" i="2" s="1"/>
  <c r="Y281" i="2" s="1"/>
  <c r="M297" i="2"/>
  <c r="U297" i="2" s="1"/>
  <c r="T297" i="2" s="1"/>
  <c r="M313" i="2"/>
  <c r="U313" i="2" s="1"/>
  <c r="T313" i="2" s="1"/>
  <c r="M25" i="2"/>
  <c r="U25" i="2" s="1"/>
  <c r="T25" i="2" s="1"/>
  <c r="M312" i="2"/>
  <c r="U312" i="2" s="1"/>
  <c r="T312" i="2" s="1"/>
  <c r="M23" i="2"/>
  <c r="U23" i="2" s="1"/>
  <c r="T23" i="2" s="1"/>
  <c r="M335" i="2"/>
  <c r="U335" i="2" s="1"/>
  <c r="T335" i="2" s="1"/>
  <c r="M345" i="2"/>
  <c r="U345" i="2" s="1"/>
  <c r="T345" i="2" s="1"/>
  <c r="M320" i="2"/>
  <c r="X320" i="2" s="1"/>
  <c r="Y320" i="2" s="1"/>
  <c r="M270" i="2"/>
  <c r="U270" i="2" s="1"/>
  <c r="T270" i="2" s="1"/>
  <c r="M292" i="2"/>
  <c r="U292" i="2" s="1"/>
  <c r="T292" i="2" s="1"/>
  <c r="M317" i="2"/>
  <c r="U317" i="2" s="1"/>
  <c r="T317" i="2" s="1"/>
  <c r="M52" i="2"/>
  <c r="X52" i="2" s="1"/>
  <c r="Y52" i="2" s="1"/>
  <c r="M56" i="2"/>
  <c r="X56" i="2" s="1"/>
  <c r="Y56" i="2" s="1"/>
  <c r="M58" i="2"/>
  <c r="X58" i="2" s="1"/>
  <c r="Y58" i="2" s="1"/>
  <c r="M66" i="2"/>
  <c r="U66" i="2" s="1"/>
  <c r="T66" i="2" s="1"/>
  <c r="M68" i="2"/>
  <c r="X68" i="2" s="1"/>
  <c r="Y68" i="2" s="1"/>
  <c r="M74" i="2"/>
  <c r="U74" i="2" s="1"/>
  <c r="T74" i="2" s="1"/>
  <c r="M76" i="2"/>
  <c r="X76" i="2" s="1"/>
  <c r="Y76" i="2" s="1"/>
  <c r="M84" i="2"/>
  <c r="U84" i="2" s="1"/>
  <c r="T84" i="2" s="1"/>
  <c r="M121" i="2"/>
  <c r="U121" i="2" s="1"/>
  <c r="T121" i="2" s="1"/>
  <c r="M128" i="2"/>
  <c r="U128" i="2" s="1"/>
  <c r="T128" i="2" s="1"/>
  <c r="M130" i="2"/>
  <c r="X130" i="2" s="1"/>
  <c r="Y130" i="2" s="1"/>
  <c r="M132" i="2"/>
  <c r="X132" i="2" s="1"/>
  <c r="Y132" i="2" s="1"/>
  <c r="M136" i="2"/>
  <c r="X136" i="2" s="1"/>
  <c r="Y136" i="2" s="1"/>
  <c r="M138" i="2"/>
  <c r="U138" i="2" s="1"/>
  <c r="T138" i="2" s="1"/>
  <c r="M140" i="2"/>
  <c r="X140" i="2" s="1"/>
  <c r="Y140" i="2" s="1"/>
  <c r="M144" i="2"/>
  <c r="X144" i="2" s="1"/>
  <c r="Y144" i="2" s="1"/>
  <c r="M148" i="2"/>
  <c r="X148" i="2" s="1"/>
  <c r="Y148" i="2" s="1"/>
  <c r="M152" i="2"/>
  <c r="X152" i="2" s="1"/>
  <c r="Y152" i="2" s="1"/>
  <c r="M156" i="2"/>
  <c r="U156" i="2" s="1"/>
  <c r="T156" i="2" s="1"/>
  <c r="M172" i="2"/>
  <c r="X172" i="2" s="1"/>
  <c r="Y172" i="2" s="1"/>
  <c r="M188" i="2"/>
  <c r="U188" i="2" s="1"/>
  <c r="T188" i="2" s="1"/>
  <c r="M206" i="2"/>
  <c r="X206" i="2" s="1"/>
  <c r="Y206" i="2" s="1"/>
  <c r="M219" i="2"/>
  <c r="X219" i="2" s="1"/>
  <c r="Y219" i="2" s="1"/>
  <c r="M221" i="2"/>
  <c r="X221" i="2" s="1"/>
  <c r="Y221" i="2" s="1"/>
  <c r="M234" i="2"/>
  <c r="U234" i="2" s="1"/>
  <c r="T234" i="2" s="1"/>
  <c r="M236" i="2"/>
  <c r="X236" i="2" s="1"/>
  <c r="Y236" i="2" s="1"/>
  <c r="M251" i="2"/>
  <c r="X251" i="2" s="1"/>
  <c r="Y251" i="2" s="1"/>
  <c r="M255" i="2"/>
  <c r="X255" i="2" s="1"/>
  <c r="Y255" i="2" s="1"/>
  <c r="M272" i="2"/>
  <c r="X272" i="2" s="1"/>
  <c r="Y272" i="2" s="1"/>
  <c r="M301" i="2"/>
  <c r="X301" i="2" s="1"/>
  <c r="Y301" i="2" s="1"/>
  <c r="M308" i="2"/>
  <c r="X308" i="2" s="1"/>
  <c r="Y308" i="2" s="1"/>
  <c r="M358" i="2"/>
  <c r="X358" i="2" s="1"/>
  <c r="Y358" i="2" s="1"/>
  <c r="M298" i="2"/>
  <c r="X298" i="2" s="1"/>
  <c r="Y298" i="2" s="1"/>
  <c r="M314" i="2"/>
  <c r="X314" i="2" s="1"/>
  <c r="Y314" i="2" s="1"/>
  <c r="M321" i="2"/>
  <c r="X321" i="2" s="1"/>
  <c r="Y321" i="2" s="1"/>
  <c r="M336" i="2"/>
  <c r="X336" i="2" s="1"/>
  <c r="Y336" i="2" s="1"/>
  <c r="M22" i="2"/>
  <c r="X22" i="2" s="1"/>
  <c r="Y22" i="2" s="1"/>
  <c r="M32" i="2"/>
  <c r="U32" i="2" s="1"/>
  <c r="T32" i="2" s="1"/>
  <c r="M34" i="2"/>
  <c r="X34" i="2" s="1"/>
  <c r="Y34" i="2" s="1"/>
  <c r="M100" i="2"/>
  <c r="X100" i="2" s="1"/>
  <c r="Y100" i="2" s="1"/>
  <c r="M125" i="2"/>
  <c r="U125" i="2" s="1"/>
  <c r="T125" i="2" s="1"/>
  <c r="M176" i="2"/>
  <c r="U176" i="2" s="1"/>
  <c r="T176" i="2" s="1"/>
  <c r="M192" i="2"/>
  <c r="U192" i="2" s="1"/>
  <c r="T192" i="2" s="1"/>
  <c r="M212" i="2"/>
  <c r="U212" i="2" s="1"/>
  <c r="T212" i="2" s="1"/>
  <c r="M214" i="2"/>
  <c r="X214" i="2" s="1"/>
  <c r="Y214" i="2" s="1"/>
  <c r="M227" i="2"/>
  <c r="U227" i="2" s="1"/>
  <c r="T227" i="2" s="1"/>
  <c r="M229" i="2"/>
  <c r="X229" i="2" s="1"/>
  <c r="Y229" i="2" s="1"/>
  <c r="M242" i="2"/>
  <c r="U242" i="2" s="1"/>
  <c r="T242" i="2" s="1"/>
  <c r="M244" i="2"/>
  <c r="X244" i="2" s="1"/>
  <c r="Y244" i="2" s="1"/>
  <c r="M259" i="2"/>
  <c r="X259" i="2" s="1"/>
  <c r="Y259" i="2" s="1"/>
  <c r="M263" i="2"/>
  <c r="U263" i="2" s="1"/>
  <c r="T263" i="2" s="1"/>
  <c r="M280" i="2"/>
  <c r="U280" i="2" s="1"/>
  <c r="T280" i="2" s="1"/>
  <c r="M305" i="2"/>
  <c r="X305" i="2" s="1"/>
  <c r="Y305" i="2" s="1"/>
  <c r="M334" i="2"/>
  <c r="X334" i="2" s="1"/>
  <c r="Y334" i="2" s="1"/>
  <c r="U308" i="2"/>
  <c r="T308" i="2" s="1"/>
  <c r="M168" i="2"/>
  <c r="X168" i="2" s="1"/>
  <c r="Y168" i="2" s="1"/>
  <c r="M200" i="2"/>
  <c r="X200" i="2" s="1"/>
  <c r="Y200" i="2" s="1"/>
  <c r="M211" i="2"/>
  <c r="U211" i="2" s="1"/>
  <c r="T211" i="2" s="1"/>
  <c r="M226" i="2"/>
  <c r="X226" i="2" s="1"/>
  <c r="Y226" i="2" s="1"/>
  <c r="M243" i="2"/>
  <c r="U243" i="2" s="1"/>
  <c r="T243" i="2" s="1"/>
  <c r="U69" i="2"/>
  <c r="T69" i="2" s="1"/>
  <c r="X43" i="2"/>
  <c r="Y43" i="2" s="1"/>
  <c r="M108" i="2"/>
  <c r="U108" i="2" s="1"/>
  <c r="T108" i="2" s="1"/>
  <c r="X116" i="2"/>
  <c r="Y116" i="2" s="1"/>
  <c r="U235" i="2"/>
  <c r="T235" i="2" s="1"/>
  <c r="X309" i="2"/>
  <c r="Y309" i="2" s="1"/>
  <c r="X345" i="2"/>
  <c r="Y345" i="2" s="1"/>
  <c r="X97" i="2"/>
  <c r="Y97" i="2" s="1"/>
  <c r="U131" i="2"/>
  <c r="T131" i="2" s="1"/>
  <c r="X218" i="2"/>
  <c r="Y218" i="2" s="1"/>
  <c r="U120" i="2"/>
  <c r="T120" i="2" s="1"/>
  <c r="U238" i="2"/>
  <c r="T238" i="2" s="1"/>
  <c r="M20" i="2"/>
  <c r="U20" i="2" s="1"/>
  <c r="T20" i="2" s="1"/>
  <c r="M27" i="2"/>
  <c r="U27" i="2" s="1"/>
  <c r="T27" i="2" s="1"/>
  <c r="M101" i="2"/>
  <c r="X101" i="2" s="1"/>
  <c r="Y101" i="2" s="1"/>
  <c r="M126" i="2"/>
  <c r="U126" i="2" s="1"/>
  <c r="T126" i="2" s="1"/>
  <c r="U63" i="2"/>
  <c r="T63" i="2" s="1"/>
  <c r="U81" i="2"/>
  <c r="T81" i="2" s="1"/>
  <c r="X87" i="2"/>
  <c r="Y87" i="2" s="1"/>
  <c r="X149" i="2"/>
  <c r="Y149" i="2" s="1"/>
  <c r="X157" i="2"/>
  <c r="Y157" i="2" s="1"/>
  <c r="U232" i="2"/>
  <c r="T232" i="2" s="1"/>
  <c r="X73" i="2"/>
  <c r="Y73" i="2" s="1"/>
  <c r="U146" i="2"/>
  <c r="T146" i="2" s="1"/>
  <c r="U222" i="2"/>
  <c r="T222" i="2" s="1"/>
  <c r="U353" i="2"/>
  <c r="T353" i="2" s="1"/>
  <c r="U36" i="2"/>
  <c r="T36" i="2" s="1"/>
  <c r="X53" i="2"/>
  <c r="Y53" i="2" s="1"/>
  <c r="X60" i="2"/>
  <c r="Y60" i="2" s="1"/>
  <c r="X79" i="2"/>
  <c r="Y79" i="2" s="1"/>
  <c r="X83" i="2"/>
  <c r="Y83" i="2" s="1"/>
  <c r="U122" i="2"/>
  <c r="T122" i="2" s="1"/>
  <c r="U142" i="2"/>
  <c r="T142" i="2" s="1"/>
  <c r="X150" i="2"/>
  <c r="Y150" i="2" s="1"/>
  <c r="U268" i="2"/>
  <c r="T268" i="2" s="1"/>
  <c r="U341" i="2"/>
  <c r="T341" i="2" s="1"/>
  <c r="M24" i="2"/>
  <c r="X24" i="2" s="1"/>
  <c r="Y24" i="2" s="1"/>
  <c r="M31" i="2"/>
  <c r="X31" i="2" s="1"/>
  <c r="Y31" i="2" s="1"/>
  <c r="M33" i="2"/>
  <c r="U33" i="2" s="1"/>
  <c r="T33" i="2" s="1"/>
  <c r="M35" i="2"/>
  <c r="U35" i="2" s="1"/>
  <c r="T35" i="2" s="1"/>
  <c r="M44" i="2"/>
  <c r="M110" i="2"/>
  <c r="U110" i="2" s="1"/>
  <c r="T110" i="2" s="1"/>
  <c r="M124" i="2"/>
  <c r="U124" i="2" s="1"/>
  <c r="T124" i="2" s="1"/>
  <c r="M186" i="2"/>
  <c r="M247" i="2"/>
  <c r="X247" i="2" s="1"/>
  <c r="Y247" i="2" s="1"/>
  <c r="M264" i="2"/>
  <c r="X264" i="2" s="1"/>
  <c r="Y264" i="2" s="1"/>
  <c r="M275" i="2"/>
  <c r="X275" i="2" s="1"/>
  <c r="Y275" i="2" s="1"/>
  <c r="M279" i="2"/>
  <c r="U279" i="2" s="1"/>
  <c r="T279" i="2" s="1"/>
  <c r="M290" i="2"/>
  <c r="M304" i="2"/>
  <c r="U304" i="2" s="1"/>
  <c r="T304" i="2" s="1"/>
  <c r="M339" i="2"/>
  <c r="M303" i="2"/>
  <c r="M310" i="2"/>
  <c r="M330" i="2"/>
  <c r="M350" i="2"/>
  <c r="U350" i="2" s="1"/>
  <c r="T350" i="2" s="1"/>
  <c r="M362" i="2"/>
  <c r="U362" i="2" s="1"/>
  <c r="T362" i="2" s="1"/>
  <c r="M332" i="2"/>
  <c r="M338" i="2"/>
  <c r="X338" i="2" s="1"/>
  <c r="M21" i="2"/>
  <c r="X21" i="2" s="1"/>
  <c r="M39" i="2"/>
  <c r="M41" i="2"/>
  <c r="M347" i="2"/>
  <c r="M203" i="2"/>
  <c r="M231" i="2"/>
  <c r="M250" i="2"/>
  <c r="U135" i="2"/>
  <c r="T135" i="2" s="1"/>
  <c r="X252" i="2"/>
  <c r="Y252" i="2" s="1"/>
  <c r="X349" i="2"/>
  <c r="Y349" i="2" s="1"/>
  <c r="U321" i="2"/>
  <c r="T321" i="2" s="1"/>
  <c r="X104" i="2"/>
  <c r="Y104" i="2" s="1"/>
  <c r="U104" i="2"/>
  <c r="T104" i="2" s="1"/>
  <c r="X228" i="2"/>
  <c r="Y228" i="2" s="1"/>
  <c r="U228" i="2"/>
  <c r="T228" i="2" s="1"/>
  <c r="X260" i="2"/>
  <c r="Y260" i="2" s="1"/>
  <c r="R316" i="2"/>
  <c r="S316" i="2" s="1"/>
  <c r="U316" i="2"/>
  <c r="T316" i="2" s="1"/>
  <c r="X328" i="2"/>
  <c r="Y328" i="2" s="1"/>
  <c r="X188" i="2"/>
  <c r="Y188" i="2" s="1"/>
  <c r="X288" i="2"/>
  <c r="Y288" i="2" s="1"/>
  <c r="X352" i="2"/>
  <c r="Y352" i="2" s="1"/>
  <c r="U328" i="2"/>
  <c r="T328" i="2" s="1"/>
  <c r="X89" i="2"/>
  <c r="Y89" i="2" s="1"/>
  <c r="U89" i="2"/>
  <c r="T89" i="2" s="1"/>
  <c r="U276" i="2"/>
  <c r="T276" i="2" s="1"/>
  <c r="X276" i="2"/>
  <c r="U294" i="2"/>
  <c r="T294" i="2" s="1"/>
  <c r="X294" i="2"/>
  <c r="Y294" i="2" s="1"/>
  <c r="U300" i="2"/>
  <c r="T300" i="2" s="1"/>
  <c r="X300" i="2"/>
  <c r="X355" i="2"/>
  <c r="Y355" i="2" s="1"/>
  <c r="U355" i="2"/>
  <c r="T355" i="2" s="1"/>
  <c r="M42" i="2"/>
  <c r="X42" i="2" s="1"/>
  <c r="Y42" i="2" s="1"/>
  <c r="M119" i="2"/>
  <c r="M123" i="2"/>
  <c r="M127" i="2"/>
  <c r="Y268" i="2"/>
  <c r="R268" i="2"/>
  <c r="S268" i="2" s="1"/>
  <c r="Y46" i="2"/>
  <c r="M166" i="2"/>
  <c r="M182" i="2"/>
  <c r="M198" i="2"/>
  <c r="M207" i="2"/>
  <c r="M239" i="2"/>
  <c r="M258" i="2"/>
  <c r="M286" i="2"/>
  <c r="M215" i="2"/>
  <c r="M343" i="2"/>
  <c r="M307" i="2"/>
  <c r="M323" i="2"/>
  <c r="U306" i="2"/>
  <c r="T306" i="2" s="1"/>
  <c r="X145" i="2"/>
  <c r="Y145" i="2" s="1"/>
  <c r="U272" i="2"/>
  <c r="T272" i="2" s="1"/>
  <c r="U324" i="2"/>
  <c r="T324" i="2" s="1"/>
  <c r="U351" i="2"/>
  <c r="T351" i="2" s="1"/>
  <c r="M299" i="2"/>
  <c r="M315" i="2"/>
  <c r="M282" i="2"/>
  <c r="M98" i="2"/>
  <c r="M114" i="2"/>
  <c r="M158" i="2"/>
  <c r="M174" i="2"/>
  <c r="M190" i="2"/>
  <c r="M223" i="2"/>
  <c r="M45" i="2"/>
  <c r="M102" i="2"/>
  <c r="M162" i="2"/>
  <c r="M178" i="2"/>
  <c r="M194" i="2"/>
  <c r="M106" i="2"/>
  <c r="M295" i="2"/>
  <c r="M311" i="2"/>
  <c r="M331" i="2"/>
  <c r="M170" i="2"/>
  <c r="M266" i="2"/>
  <c r="M274" i="2"/>
  <c r="M319" i="2"/>
  <c r="U296" i="2"/>
  <c r="T296" i="2" s="1"/>
  <c r="X296" i="2"/>
  <c r="Y296" i="2" s="1"/>
  <c r="R122" i="2"/>
  <c r="S122" i="2" s="1"/>
  <c r="M348" i="2"/>
  <c r="M337" i="2"/>
  <c r="R71" i="2"/>
  <c r="S71" i="2" s="1"/>
  <c r="U71" i="2"/>
  <c r="T71" i="2" s="1"/>
  <c r="R63" i="2"/>
  <c r="S63" i="2" s="1"/>
  <c r="M80" i="2"/>
  <c r="M88" i="2"/>
  <c r="M96" i="2"/>
  <c r="M59" i="2"/>
  <c r="M340" i="2"/>
  <c r="M329" i="2"/>
  <c r="M344" i="2"/>
  <c r="Y36" i="2"/>
  <c r="R36" i="2"/>
  <c r="S36" i="2" s="1"/>
  <c r="X26" i="2"/>
  <c r="X49" i="2"/>
  <c r="X51" i="2"/>
  <c r="X55" i="2"/>
  <c r="R81" i="2"/>
  <c r="S81" i="2" s="1"/>
  <c r="R131" i="2"/>
  <c r="S131" i="2" s="1"/>
  <c r="R214" i="2"/>
  <c r="S214" i="2" s="1"/>
  <c r="R222" i="2"/>
  <c r="S222" i="2" s="1"/>
  <c r="R238" i="2"/>
  <c r="S238" i="2" s="1"/>
  <c r="R256" i="2"/>
  <c r="S256" i="2" s="1"/>
  <c r="R272" i="2"/>
  <c r="S272" i="2" s="1"/>
  <c r="M78" i="2"/>
  <c r="M82" i="2"/>
  <c r="M86" i="2"/>
  <c r="M90" i="2"/>
  <c r="M94" i="2"/>
  <c r="M61" i="2"/>
  <c r="M99" i="2"/>
  <c r="M103" i="2"/>
  <c r="M105" i="2"/>
  <c r="M107" i="2"/>
  <c r="M109" i="2"/>
  <c r="M111" i="2"/>
  <c r="M113" i="2"/>
  <c r="M115" i="2"/>
  <c r="M117" i="2"/>
  <c r="M283" i="2"/>
  <c r="M285" i="2"/>
  <c r="M287" i="2"/>
  <c r="M289" i="2"/>
  <c r="M291" i="2"/>
  <c r="M293" i="2"/>
  <c r="M159" i="2"/>
  <c r="M161" i="2"/>
  <c r="M163" i="2"/>
  <c r="M165" i="2"/>
  <c r="M167" i="2"/>
  <c r="M169" i="2"/>
  <c r="M171" i="2"/>
  <c r="M173" i="2"/>
  <c r="M175" i="2"/>
  <c r="M177" i="2"/>
  <c r="M179" i="2"/>
  <c r="M181" i="2"/>
  <c r="M183" i="2"/>
  <c r="M185" i="2"/>
  <c r="M187" i="2"/>
  <c r="M189" i="2"/>
  <c r="M191" i="2"/>
  <c r="M193" i="2"/>
  <c r="M195" i="2"/>
  <c r="M197" i="2"/>
  <c r="M199" i="2"/>
  <c r="M325" i="2"/>
  <c r="M333" i="2"/>
  <c r="X25" i="2"/>
  <c r="Y25" i="2" s="1"/>
  <c r="X137" i="2"/>
  <c r="Y137" i="2" s="1"/>
  <c r="U137" i="2"/>
  <c r="T137" i="2" s="1"/>
  <c r="R69" i="2"/>
  <c r="S69" i="2" s="1"/>
  <c r="R120" i="2"/>
  <c r="S120" i="2" s="1"/>
  <c r="R142" i="2"/>
  <c r="S142" i="2" s="1"/>
  <c r="R146" i="2"/>
  <c r="S146" i="2" s="1"/>
  <c r="R204" i="2"/>
  <c r="S204" i="2" s="1"/>
  <c r="R232" i="2"/>
  <c r="S232" i="2" s="1"/>
  <c r="R235" i="2"/>
  <c r="S235" i="2" s="1"/>
  <c r="X263" i="2"/>
  <c r="Y263" i="2" s="1"/>
  <c r="R302" i="2"/>
  <c r="S302" i="2" s="1"/>
  <c r="R306" i="2"/>
  <c r="S306" i="2" s="1"/>
  <c r="R353" i="2"/>
  <c r="S353" i="2" s="1"/>
  <c r="R324" i="2"/>
  <c r="S324" i="2" s="1"/>
  <c r="U360" i="2"/>
  <c r="T360" i="2" s="1"/>
  <c r="X360" i="2"/>
  <c r="Y360" i="2" s="1"/>
  <c r="U47" i="2"/>
  <c r="T47" i="2" s="1"/>
  <c r="X47" i="2"/>
  <c r="Y47" i="2" s="1"/>
  <c r="X62" i="2"/>
  <c r="Y62" i="2" s="1"/>
  <c r="U62" i="2"/>
  <c r="T62" i="2" s="1"/>
  <c r="U70" i="2"/>
  <c r="T70" i="2" s="1"/>
  <c r="X133" i="2"/>
  <c r="Y133" i="2" s="1"/>
  <c r="U133" i="2"/>
  <c r="T133" i="2" s="1"/>
  <c r="U205" i="2"/>
  <c r="T205" i="2" s="1"/>
  <c r="X209" i="2"/>
  <c r="Y209" i="2" s="1"/>
  <c r="U209" i="2"/>
  <c r="T209" i="2" s="1"/>
  <c r="U213" i="2"/>
  <c r="T213" i="2" s="1"/>
  <c r="U225" i="2"/>
  <c r="T225" i="2" s="1"/>
  <c r="X233" i="2"/>
  <c r="Y233" i="2" s="1"/>
  <c r="U233" i="2"/>
  <c r="T233" i="2" s="1"/>
  <c r="X237" i="2"/>
  <c r="Y237" i="2" s="1"/>
  <c r="X245" i="2"/>
  <c r="Y245" i="2" s="1"/>
  <c r="U249" i="2"/>
  <c r="T249" i="2" s="1"/>
  <c r="X249" i="2"/>
  <c r="Y249" i="2" s="1"/>
  <c r="U253" i="2"/>
  <c r="T253" i="2" s="1"/>
  <c r="U257" i="2"/>
  <c r="T257" i="2" s="1"/>
  <c r="U261" i="2"/>
  <c r="T261" i="2" s="1"/>
  <c r="X261" i="2"/>
  <c r="Y261" i="2" s="1"/>
  <c r="U265" i="2"/>
  <c r="T265" i="2" s="1"/>
  <c r="X265" i="2"/>
  <c r="Y265" i="2" s="1"/>
  <c r="X269" i="2"/>
  <c r="Y269" i="2" s="1"/>
  <c r="U273" i="2"/>
  <c r="T273" i="2" s="1"/>
  <c r="X273" i="2"/>
  <c r="Y273" i="2" s="1"/>
  <c r="U277" i="2"/>
  <c r="T277" i="2" s="1"/>
  <c r="X277" i="2"/>
  <c r="Y277" i="2" s="1"/>
  <c r="U346" i="2"/>
  <c r="T346" i="2" s="1"/>
  <c r="L16" i="2"/>
  <c r="L17" i="2"/>
  <c r="U141" i="2" l="1"/>
  <c r="T141" i="2" s="1"/>
  <c r="R91" i="2"/>
  <c r="S91" i="2" s="1"/>
  <c r="R180" i="2"/>
  <c r="S180" i="2" s="1"/>
  <c r="X210" i="2"/>
  <c r="Y210" i="2" s="1"/>
  <c r="X75" i="2"/>
  <c r="Y75" i="2" s="1"/>
  <c r="U208" i="2"/>
  <c r="T208" i="2" s="1"/>
  <c r="X160" i="2"/>
  <c r="R160" i="2" s="1"/>
  <c r="S160" i="2" s="1"/>
  <c r="X92" i="2"/>
  <c r="Y92" i="2" s="1"/>
  <c r="U357" i="2"/>
  <c r="T357" i="2" s="1"/>
  <c r="X254" i="2"/>
  <c r="Y254" i="2" s="1"/>
  <c r="U129" i="2"/>
  <c r="T129" i="2" s="1"/>
  <c r="U241" i="2"/>
  <c r="T241" i="2" s="1"/>
  <c r="R356" i="2"/>
  <c r="S356" i="2" s="1"/>
  <c r="R278" i="2"/>
  <c r="S278" i="2" s="1"/>
  <c r="R208" i="2"/>
  <c r="S208" i="2" s="1"/>
  <c r="X143" i="2"/>
  <c r="Y143" i="2" s="1"/>
  <c r="U180" i="2"/>
  <c r="T180" i="2" s="1"/>
  <c r="X77" i="2"/>
  <c r="Y77" i="2" s="1"/>
  <c r="R139" i="2"/>
  <c r="S139" i="2" s="1"/>
  <c r="U359" i="2"/>
  <c r="T359" i="2" s="1"/>
  <c r="U281" i="2"/>
  <c r="T281" i="2" s="1"/>
  <c r="R359" i="2"/>
  <c r="S359" i="2" s="1"/>
  <c r="R136" i="2"/>
  <c r="S136" i="2" s="1"/>
  <c r="U30" i="2"/>
  <c r="T30" i="2" s="1"/>
  <c r="U68" i="2"/>
  <c r="T68" i="2" s="1"/>
  <c r="U326" i="2"/>
  <c r="T326" i="2" s="1"/>
  <c r="U314" i="2"/>
  <c r="T314" i="2" s="1"/>
  <c r="U301" i="2"/>
  <c r="T301" i="2" s="1"/>
  <c r="X342" i="2"/>
  <c r="Y342" i="2" s="1"/>
  <c r="X292" i="2"/>
  <c r="Y292" i="2" s="1"/>
  <c r="X95" i="2"/>
  <c r="Y95" i="2" s="1"/>
  <c r="X134" i="2"/>
  <c r="Y134" i="2" s="1"/>
  <c r="U91" i="2"/>
  <c r="T91" i="2" s="1"/>
  <c r="X327" i="2"/>
  <c r="Y327" i="2" s="1"/>
  <c r="U201" i="2"/>
  <c r="T201" i="2" s="1"/>
  <c r="U251" i="2"/>
  <c r="T251" i="2" s="1"/>
  <c r="U64" i="2"/>
  <c r="T64" i="2" s="1"/>
  <c r="U262" i="2"/>
  <c r="T262" i="2" s="1"/>
  <c r="X40" i="2"/>
  <c r="Y40" i="2" s="1"/>
  <c r="U284" i="2"/>
  <c r="T284" i="2" s="1"/>
  <c r="X196" i="2"/>
  <c r="Y196" i="2" s="1"/>
  <c r="R341" i="2"/>
  <c r="S341" i="2" s="1"/>
  <c r="R262" i="2"/>
  <c r="S262" i="2" s="1"/>
  <c r="U76" i="2"/>
  <c r="T76" i="2" s="1"/>
  <c r="R284" i="2"/>
  <c r="S284" i="2" s="1"/>
  <c r="U46" i="2"/>
  <c r="T46" i="2" s="1"/>
  <c r="X67" i="2"/>
  <c r="Y67" i="2" s="1"/>
  <c r="X202" i="2"/>
  <c r="Y202" i="2" s="1"/>
  <c r="U229" i="2"/>
  <c r="T229" i="2" s="1"/>
  <c r="U275" i="2"/>
  <c r="T275" i="2" s="1"/>
  <c r="R58" i="2"/>
  <c r="S58" i="2" s="1"/>
  <c r="R140" i="2"/>
  <c r="S140" i="2" s="1"/>
  <c r="R130" i="2"/>
  <c r="S130" i="2" s="1"/>
  <c r="X246" i="2"/>
  <c r="Y246" i="2" s="1"/>
  <c r="X153" i="2"/>
  <c r="Y153" i="2" s="1"/>
  <c r="U278" i="2"/>
  <c r="T278" i="2" s="1"/>
  <c r="R46" i="2"/>
  <c r="S46" i="2" s="1"/>
  <c r="U219" i="2"/>
  <c r="T219" i="2" s="1"/>
  <c r="X216" i="2"/>
  <c r="Y216" i="2" s="1"/>
  <c r="X322" i="2"/>
  <c r="Y322" i="2" s="1"/>
  <c r="U356" i="2"/>
  <c r="T356" i="2" s="1"/>
  <c r="X112" i="2"/>
  <c r="Y112" i="2" s="1"/>
  <c r="X361" i="2"/>
  <c r="Y361" i="2" s="1"/>
  <c r="R54" i="2"/>
  <c r="S54" i="2" s="1"/>
  <c r="U248" i="2"/>
  <c r="T248" i="2" s="1"/>
  <c r="U354" i="2"/>
  <c r="T354" i="2" s="1"/>
  <c r="U217" i="2"/>
  <c r="T217" i="2" s="1"/>
  <c r="U101" i="2"/>
  <c r="T101" i="2" s="1"/>
  <c r="X267" i="2"/>
  <c r="Y267" i="2" s="1"/>
  <c r="R220" i="2"/>
  <c r="S220" i="2" s="1"/>
  <c r="U72" i="2"/>
  <c r="T72" i="2" s="1"/>
  <c r="R30" i="2"/>
  <c r="S30" i="2" s="1"/>
  <c r="R148" i="2"/>
  <c r="S148" i="2" s="1"/>
  <c r="X240" i="2"/>
  <c r="Y240" i="2" s="1"/>
  <c r="U118" i="2"/>
  <c r="T118" i="2" s="1"/>
  <c r="U139" i="2"/>
  <c r="T139" i="2" s="1"/>
  <c r="U244" i="2"/>
  <c r="T244" i="2" s="1"/>
  <c r="X155" i="2"/>
  <c r="Y155" i="2" s="1"/>
  <c r="U214" i="2"/>
  <c r="T214" i="2" s="1"/>
  <c r="X50" i="2"/>
  <c r="Y50" i="2" s="1"/>
  <c r="U93" i="2"/>
  <c r="T93" i="2" s="1"/>
  <c r="U271" i="2"/>
  <c r="T271" i="2" s="1"/>
  <c r="U259" i="2"/>
  <c r="T259" i="2" s="1"/>
  <c r="U152" i="2"/>
  <c r="T152" i="2" s="1"/>
  <c r="R314" i="2"/>
  <c r="S314" i="2" s="1"/>
  <c r="R309" i="2"/>
  <c r="S309" i="2" s="1"/>
  <c r="R52" i="2"/>
  <c r="S52" i="2" s="1"/>
  <c r="R85" i="2"/>
  <c r="S85" i="2" s="1"/>
  <c r="X224" i="2"/>
  <c r="Y224" i="2" s="1"/>
  <c r="X121" i="2"/>
  <c r="Y121" i="2" s="1"/>
  <c r="U338" i="2"/>
  <c r="T338" i="2" s="1"/>
  <c r="U320" i="2"/>
  <c r="T320" i="2" s="1"/>
  <c r="U230" i="2"/>
  <c r="T230" i="2" s="1"/>
  <c r="U85" i="2"/>
  <c r="T85" i="2" s="1"/>
  <c r="X57" i="2"/>
  <c r="Y57" i="2" s="1"/>
  <c r="U204" i="2"/>
  <c r="T204" i="2" s="1"/>
  <c r="X192" i="2"/>
  <c r="Y192" i="2" s="1"/>
  <c r="U140" i="2"/>
  <c r="T140" i="2" s="1"/>
  <c r="X125" i="2"/>
  <c r="Y125" i="2" s="1"/>
  <c r="X147" i="2"/>
  <c r="Y147" i="2" s="1"/>
  <c r="X318" i="2"/>
  <c r="Y318" i="2" s="1"/>
  <c r="X234" i="2"/>
  <c r="Y234" i="2" s="1"/>
  <c r="U148" i="2"/>
  <c r="T148" i="2" s="1"/>
  <c r="X335" i="2"/>
  <c r="Y335" i="2" s="1"/>
  <c r="X313" i="2"/>
  <c r="Y313" i="2" s="1"/>
  <c r="X23" i="2"/>
  <c r="Y23" i="2" s="1"/>
  <c r="X74" i="2"/>
  <c r="Y74" i="2" s="1"/>
  <c r="R351" i="2"/>
  <c r="S351" i="2" s="1"/>
  <c r="R294" i="2"/>
  <c r="S294" i="2" s="1"/>
  <c r="R236" i="2"/>
  <c r="S236" i="2" s="1"/>
  <c r="R154" i="2"/>
  <c r="S154" i="2" s="1"/>
  <c r="R50" i="2"/>
  <c r="S50" i="2" s="1"/>
  <c r="R248" i="2"/>
  <c r="S248" i="2" s="1"/>
  <c r="R230" i="2"/>
  <c r="S230" i="2" s="1"/>
  <c r="R184" i="2"/>
  <c r="S184" i="2" s="1"/>
  <c r="U256" i="2"/>
  <c r="T256" i="2" s="1"/>
  <c r="R93" i="2"/>
  <c r="S93" i="2" s="1"/>
  <c r="U184" i="2"/>
  <c r="T184" i="2" s="1"/>
  <c r="X138" i="2"/>
  <c r="Y138" i="2" s="1"/>
  <c r="U154" i="2"/>
  <c r="T154" i="2" s="1"/>
  <c r="X48" i="2"/>
  <c r="Y48" i="2" s="1"/>
  <c r="U54" i="2"/>
  <c r="T54" i="2" s="1"/>
  <c r="U302" i="2"/>
  <c r="T302" i="2" s="1"/>
  <c r="X151" i="2"/>
  <c r="Y151" i="2" s="1"/>
  <c r="X65" i="2"/>
  <c r="Y65" i="2" s="1"/>
  <c r="U220" i="2"/>
  <c r="T220" i="2" s="1"/>
  <c r="X297" i="2"/>
  <c r="Y297" i="2" s="1"/>
  <c r="X164" i="2"/>
  <c r="Y164" i="2" s="1"/>
  <c r="U336" i="2"/>
  <c r="T336" i="2" s="1"/>
  <c r="X128" i="2"/>
  <c r="Y128" i="2" s="1"/>
  <c r="U34" i="2"/>
  <c r="T34" i="2" s="1"/>
  <c r="X32" i="2"/>
  <c r="Y32" i="2" s="1"/>
  <c r="R298" i="2"/>
  <c r="S298" i="2" s="1"/>
  <c r="R219" i="2"/>
  <c r="S219" i="2" s="1"/>
  <c r="R34" i="2"/>
  <c r="S34" i="2" s="1"/>
  <c r="U52" i="2"/>
  <c r="T52" i="2" s="1"/>
  <c r="X312" i="2"/>
  <c r="Y312" i="2" s="1"/>
  <c r="U200" i="2"/>
  <c r="T200" i="2" s="1"/>
  <c r="U58" i="2"/>
  <c r="T58" i="2" s="1"/>
  <c r="U305" i="2"/>
  <c r="T305" i="2" s="1"/>
  <c r="U136" i="2"/>
  <c r="T136" i="2" s="1"/>
  <c r="U298" i="2"/>
  <c r="T298" i="2" s="1"/>
  <c r="X156" i="2"/>
  <c r="Y156" i="2" s="1"/>
  <c r="U130" i="2"/>
  <c r="T130" i="2" s="1"/>
  <c r="U22" i="2"/>
  <c r="T22" i="2" s="1"/>
  <c r="X27" i="2"/>
  <c r="Y27" i="2" s="1"/>
  <c r="U221" i="2"/>
  <c r="T221" i="2" s="1"/>
  <c r="X212" i="2"/>
  <c r="Y212" i="2" s="1"/>
  <c r="U144" i="2"/>
  <c r="T144" i="2" s="1"/>
  <c r="R254" i="2"/>
  <c r="S254" i="2" s="1"/>
  <c r="U358" i="2"/>
  <c r="T358" i="2" s="1"/>
  <c r="U255" i="2"/>
  <c r="T255" i="2" s="1"/>
  <c r="R228" i="2"/>
  <c r="S228" i="2" s="1"/>
  <c r="X66" i="2"/>
  <c r="Y66" i="2" s="1"/>
  <c r="U100" i="2"/>
  <c r="T100" i="2" s="1"/>
  <c r="X317" i="2"/>
  <c r="Y317" i="2" s="1"/>
  <c r="X242" i="2"/>
  <c r="Y242" i="2" s="1"/>
  <c r="U172" i="2"/>
  <c r="T172" i="2" s="1"/>
  <c r="X84" i="2"/>
  <c r="Y84" i="2" s="1"/>
  <c r="R357" i="2"/>
  <c r="S357" i="2" s="1"/>
  <c r="U334" i="2"/>
  <c r="T334" i="2" s="1"/>
  <c r="X350" i="2"/>
  <c r="Y350" i="2" s="1"/>
  <c r="U247" i="2"/>
  <c r="T247" i="2" s="1"/>
  <c r="R321" i="2"/>
  <c r="S321" i="2" s="1"/>
  <c r="R305" i="2"/>
  <c r="S305" i="2" s="1"/>
  <c r="R100" i="2"/>
  <c r="S100" i="2" s="1"/>
  <c r="R336" i="2"/>
  <c r="S336" i="2" s="1"/>
  <c r="R334" i="2"/>
  <c r="S334" i="2" s="1"/>
  <c r="R206" i="2"/>
  <c r="S206" i="2" s="1"/>
  <c r="R172" i="2"/>
  <c r="S172" i="2" s="1"/>
  <c r="R132" i="2"/>
  <c r="S132" i="2" s="1"/>
  <c r="R56" i="2"/>
  <c r="S56" i="2" s="1"/>
  <c r="U56" i="2"/>
  <c r="T56" i="2" s="1"/>
  <c r="R308" i="2"/>
  <c r="S308" i="2" s="1"/>
  <c r="X270" i="2"/>
  <c r="Y270" i="2" s="1"/>
  <c r="U236" i="2"/>
  <c r="T236" i="2" s="1"/>
  <c r="U206" i="2"/>
  <c r="T206" i="2" s="1"/>
  <c r="U132" i="2"/>
  <c r="T132" i="2" s="1"/>
  <c r="X280" i="2"/>
  <c r="Y280" i="2" s="1"/>
  <c r="X176" i="2"/>
  <c r="Y176" i="2" s="1"/>
  <c r="X227" i="2"/>
  <c r="Y227" i="2" s="1"/>
  <c r="X362" i="2"/>
  <c r="Y362" i="2" s="1"/>
  <c r="R224" i="2"/>
  <c r="S224" i="2" s="1"/>
  <c r="R87" i="2"/>
  <c r="S87" i="2" s="1"/>
  <c r="R73" i="2"/>
  <c r="S73" i="2" s="1"/>
  <c r="R43" i="2"/>
  <c r="S43" i="2" s="1"/>
  <c r="R288" i="2"/>
  <c r="S288" i="2" s="1"/>
  <c r="R202" i="2"/>
  <c r="S202" i="2" s="1"/>
  <c r="R326" i="2"/>
  <c r="S326" i="2" s="1"/>
  <c r="R152" i="2"/>
  <c r="S152" i="2" s="1"/>
  <c r="R168" i="2"/>
  <c r="S168" i="2" s="1"/>
  <c r="U168" i="2"/>
  <c r="T168" i="2" s="1"/>
  <c r="X243" i="2"/>
  <c r="X33" i="2"/>
  <c r="Y33" i="2" s="1"/>
  <c r="R116" i="2"/>
  <c r="S116" i="2" s="1"/>
  <c r="R79" i="2"/>
  <c r="S79" i="2" s="1"/>
  <c r="U226" i="2"/>
  <c r="T226" i="2" s="1"/>
  <c r="R352" i="2"/>
  <c r="S352" i="2" s="1"/>
  <c r="R218" i="2"/>
  <c r="S218" i="2" s="1"/>
  <c r="R196" i="2"/>
  <c r="S196" i="2" s="1"/>
  <c r="R97" i="2"/>
  <c r="S97" i="2" s="1"/>
  <c r="X126" i="2"/>
  <c r="Y126" i="2" s="1"/>
  <c r="X211" i="2"/>
  <c r="R345" i="2"/>
  <c r="S345" i="2" s="1"/>
  <c r="X279" i="2"/>
  <c r="Y279" i="2" s="1"/>
  <c r="R327" i="2"/>
  <c r="S327" i="2" s="1"/>
  <c r="R313" i="2"/>
  <c r="S313" i="2" s="1"/>
  <c r="R200" i="2"/>
  <c r="S200" i="2" s="1"/>
  <c r="R143" i="2"/>
  <c r="S143" i="2" s="1"/>
  <c r="R246" i="2"/>
  <c r="S246" i="2" s="1"/>
  <c r="X108" i="2"/>
  <c r="R92" i="2"/>
  <c r="S92" i="2" s="1"/>
  <c r="R260" i="2"/>
  <c r="S260" i="2" s="1"/>
  <c r="U31" i="2"/>
  <c r="T31" i="2" s="1"/>
  <c r="R301" i="2"/>
  <c r="S301" i="2" s="1"/>
  <c r="R244" i="2"/>
  <c r="S244" i="2" s="1"/>
  <c r="R226" i="2"/>
  <c r="S226" i="2" s="1"/>
  <c r="R149" i="2"/>
  <c r="S149" i="2" s="1"/>
  <c r="R135" i="2"/>
  <c r="S135" i="2" s="1"/>
  <c r="R134" i="2"/>
  <c r="S134" i="2" s="1"/>
  <c r="R75" i="2"/>
  <c r="S75" i="2" s="1"/>
  <c r="R77" i="2"/>
  <c r="S77" i="2" s="1"/>
  <c r="X124" i="2"/>
  <c r="X304" i="2"/>
  <c r="Y304" i="2" s="1"/>
  <c r="X20" i="2"/>
  <c r="Y20" i="2" s="1"/>
  <c r="R53" i="2"/>
  <c r="S53" i="2" s="1"/>
  <c r="U42" i="2"/>
  <c r="T42" i="2" s="1"/>
  <c r="X35" i="2"/>
  <c r="Y35" i="2" s="1"/>
  <c r="R42" i="2"/>
  <c r="S42" i="2" s="1"/>
  <c r="Y338" i="2"/>
  <c r="R338" i="2"/>
  <c r="S338" i="2" s="1"/>
  <c r="R355" i="2"/>
  <c r="S355" i="2" s="1"/>
  <c r="R349" i="2"/>
  <c r="S349" i="2" s="1"/>
  <c r="R150" i="2"/>
  <c r="S150" i="2" s="1"/>
  <c r="R104" i="2"/>
  <c r="S104" i="2" s="1"/>
  <c r="R83" i="2"/>
  <c r="S83" i="2" s="1"/>
  <c r="R320" i="2"/>
  <c r="S320" i="2" s="1"/>
  <c r="R264" i="2"/>
  <c r="S264" i="2" s="1"/>
  <c r="R210" i="2"/>
  <c r="S210" i="2" s="1"/>
  <c r="R188" i="2"/>
  <c r="S188" i="2" s="1"/>
  <c r="R157" i="2"/>
  <c r="S157" i="2" s="1"/>
  <c r="R118" i="2"/>
  <c r="S118" i="2" s="1"/>
  <c r="R121" i="2"/>
  <c r="S121" i="2" s="1"/>
  <c r="R89" i="2"/>
  <c r="S89" i="2" s="1"/>
  <c r="R60" i="2"/>
  <c r="S60" i="2" s="1"/>
  <c r="R292" i="2"/>
  <c r="S292" i="2" s="1"/>
  <c r="U264" i="2"/>
  <c r="T264" i="2" s="1"/>
  <c r="X110" i="2"/>
  <c r="R24" i="2"/>
  <c r="S24" i="2" s="1"/>
  <c r="R22" i="2"/>
  <c r="S22" i="2" s="1"/>
  <c r="U24" i="2"/>
  <c r="T24" i="2" s="1"/>
  <c r="U21" i="2"/>
  <c r="T21" i="2" s="1"/>
  <c r="Y21" i="2"/>
  <c r="R21" i="2"/>
  <c r="S21" i="2" s="1"/>
  <c r="U231" i="2"/>
  <c r="T231" i="2" s="1"/>
  <c r="X231" i="2"/>
  <c r="X347" i="2"/>
  <c r="U347" i="2"/>
  <c r="T347" i="2" s="1"/>
  <c r="U39" i="2"/>
  <c r="T39" i="2" s="1"/>
  <c r="X39" i="2"/>
  <c r="X330" i="2"/>
  <c r="U330" i="2"/>
  <c r="T330" i="2" s="1"/>
  <c r="U303" i="2"/>
  <c r="T303" i="2" s="1"/>
  <c r="X303" i="2"/>
  <c r="U186" i="2"/>
  <c r="T186" i="2" s="1"/>
  <c r="X186" i="2"/>
  <c r="R259" i="2"/>
  <c r="S259" i="2" s="1"/>
  <c r="R328" i="2"/>
  <c r="S328" i="2" s="1"/>
  <c r="X250" i="2"/>
  <c r="U250" i="2"/>
  <c r="T250" i="2" s="1"/>
  <c r="U203" i="2"/>
  <c r="T203" i="2" s="1"/>
  <c r="X203" i="2"/>
  <c r="U41" i="2"/>
  <c r="T41" i="2" s="1"/>
  <c r="X41" i="2"/>
  <c r="X332" i="2"/>
  <c r="U332" i="2"/>
  <c r="T332" i="2" s="1"/>
  <c r="U310" i="2"/>
  <c r="T310" i="2" s="1"/>
  <c r="X310" i="2"/>
  <c r="U339" i="2"/>
  <c r="T339" i="2" s="1"/>
  <c r="X339" i="2"/>
  <c r="U290" i="2"/>
  <c r="T290" i="2" s="1"/>
  <c r="X290" i="2"/>
  <c r="U44" i="2"/>
  <c r="T44" i="2" s="1"/>
  <c r="X44" i="2"/>
  <c r="U123" i="2"/>
  <c r="T123" i="2" s="1"/>
  <c r="X123" i="2"/>
  <c r="R144" i="2"/>
  <c r="S144" i="2" s="1"/>
  <c r="U127" i="2"/>
  <c r="T127" i="2" s="1"/>
  <c r="X127" i="2"/>
  <c r="U119" i="2"/>
  <c r="T119" i="2" s="1"/>
  <c r="X119" i="2"/>
  <c r="Y300" i="2"/>
  <c r="R300" i="2"/>
  <c r="S300" i="2" s="1"/>
  <c r="Y276" i="2"/>
  <c r="R276" i="2"/>
  <c r="S276" i="2" s="1"/>
  <c r="R252" i="2"/>
  <c r="S252" i="2" s="1"/>
  <c r="P16" i="2"/>
  <c r="Q16" i="2"/>
  <c r="Q17" i="2"/>
  <c r="P17" i="2"/>
  <c r="R257" i="2"/>
  <c r="S257" i="2" s="1"/>
  <c r="R237" i="2"/>
  <c r="S237" i="2" s="1"/>
  <c r="R296" i="2"/>
  <c r="S296" i="2" s="1"/>
  <c r="R145" i="2"/>
  <c r="S145" i="2" s="1"/>
  <c r="U319" i="2"/>
  <c r="T319" i="2" s="1"/>
  <c r="X319" i="2"/>
  <c r="U331" i="2"/>
  <c r="T331" i="2" s="1"/>
  <c r="X331" i="2"/>
  <c r="X194" i="2"/>
  <c r="U194" i="2"/>
  <c r="T194" i="2" s="1"/>
  <c r="U45" i="2"/>
  <c r="T45" i="2" s="1"/>
  <c r="X45" i="2"/>
  <c r="U158" i="2"/>
  <c r="T158" i="2" s="1"/>
  <c r="X158" i="2"/>
  <c r="U315" i="2"/>
  <c r="T315" i="2" s="1"/>
  <c r="X315" i="2"/>
  <c r="U307" i="2"/>
  <c r="T307" i="2" s="1"/>
  <c r="X307" i="2"/>
  <c r="U258" i="2"/>
  <c r="T258" i="2" s="1"/>
  <c r="X258" i="2"/>
  <c r="U182" i="2"/>
  <c r="T182" i="2" s="1"/>
  <c r="X182" i="2"/>
  <c r="X274" i="2"/>
  <c r="U274" i="2"/>
  <c r="T274" i="2" s="1"/>
  <c r="U311" i="2"/>
  <c r="T311" i="2" s="1"/>
  <c r="X311" i="2"/>
  <c r="U178" i="2"/>
  <c r="T178" i="2" s="1"/>
  <c r="X178" i="2"/>
  <c r="X223" i="2"/>
  <c r="U223" i="2"/>
  <c r="T223" i="2" s="1"/>
  <c r="X114" i="2"/>
  <c r="Y114" i="2" s="1"/>
  <c r="U114" i="2"/>
  <c r="T114" i="2" s="1"/>
  <c r="U299" i="2"/>
  <c r="T299" i="2" s="1"/>
  <c r="X299" i="2"/>
  <c r="X343" i="2"/>
  <c r="U343" i="2"/>
  <c r="T343" i="2" s="1"/>
  <c r="X239" i="2"/>
  <c r="U239" i="2"/>
  <c r="T239" i="2" s="1"/>
  <c r="X166" i="2"/>
  <c r="U166" i="2"/>
  <c r="T166" i="2" s="1"/>
  <c r="U266" i="2"/>
  <c r="T266" i="2" s="1"/>
  <c r="X266" i="2"/>
  <c r="U295" i="2"/>
  <c r="T295" i="2" s="1"/>
  <c r="X295" i="2"/>
  <c r="X162" i="2"/>
  <c r="U162" i="2"/>
  <c r="T162" i="2" s="1"/>
  <c r="U190" i="2"/>
  <c r="T190" i="2" s="1"/>
  <c r="X190" i="2"/>
  <c r="Y190" i="2" s="1"/>
  <c r="X98" i="2"/>
  <c r="Y98" i="2" s="1"/>
  <c r="U98" i="2"/>
  <c r="T98" i="2" s="1"/>
  <c r="X215" i="2"/>
  <c r="U215" i="2"/>
  <c r="T215" i="2" s="1"/>
  <c r="X207" i="2"/>
  <c r="U207" i="2"/>
  <c r="T207" i="2" s="1"/>
  <c r="X170" i="2"/>
  <c r="U170" i="2"/>
  <c r="T170" i="2" s="1"/>
  <c r="U106" i="2"/>
  <c r="T106" i="2" s="1"/>
  <c r="X106" i="2"/>
  <c r="Y106" i="2" s="1"/>
  <c r="U102" i="2"/>
  <c r="T102" i="2" s="1"/>
  <c r="X102" i="2"/>
  <c r="X174" i="2"/>
  <c r="U174" i="2"/>
  <c r="T174" i="2" s="1"/>
  <c r="X282" i="2"/>
  <c r="U282" i="2"/>
  <c r="T282" i="2" s="1"/>
  <c r="U323" i="2"/>
  <c r="T323" i="2" s="1"/>
  <c r="X323" i="2"/>
  <c r="X286" i="2"/>
  <c r="U286" i="2"/>
  <c r="T286" i="2" s="1"/>
  <c r="X198" i="2"/>
  <c r="U198" i="2"/>
  <c r="T198" i="2" s="1"/>
  <c r="R346" i="2"/>
  <c r="S346" i="2" s="1"/>
  <c r="R205" i="2"/>
  <c r="S205" i="2" s="1"/>
  <c r="R273" i="2"/>
  <c r="S273" i="2" s="1"/>
  <c r="R70" i="2"/>
  <c r="S70" i="2" s="1"/>
  <c r="R275" i="2"/>
  <c r="S275" i="2" s="1"/>
  <c r="U344" i="2"/>
  <c r="T344" i="2" s="1"/>
  <c r="X344" i="2"/>
  <c r="U59" i="2"/>
  <c r="T59" i="2" s="1"/>
  <c r="X59" i="2"/>
  <c r="Y59" i="2" s="1"/>
  <c r="U329" i="2"/>
  <c r="T329" i="2" s="1"/>
  <c r="X329" i="2"/>
  <c r="U96" i="2"/>
  <c r="T96" i="2" s="1"/>
  <c r="X96" i="2"/>
  <c r="R221" i="2"/>
  <c r="S221" i="2" s="1"/>
  <c r="U340" i="2"/>
  <c r="T340" i="2" s="1"/>
  <c r="X340" i="2"/>
  <c r="U88" i="2"/>
  <c r="T88" i="2" s="1"/>
  <c r="X88" i="2"/>
  <c r="Y88" i="2" s="1"/>
  <c r="U337" i="2"/>
  <c r="T337" i="2" s="1"/>
  <c r="X337" i="2"/>
  <c r="R141" i="2"/>
  <c r="S141" i="2" s="1"/>
  <c r="R137" i="2"/>
  <c r="S137" i="2" s="1"/>
  <c r="U80" i="2"/>
  <c r="T80" i="2" s="1"/>
  <c r="X80" i="2"/>
  <c r="U348" i="2"/>
  <c r="T348" i="2" s="1"/>
  <c r="X348" i="2"/>
  <c r="U333" i="2"/>
  <c r="T333" i="2" s="1"/>
  <c r="X333" i="2"/>
  <c r="U199" i="2"/>
  <c r="T199" i="2" s="1"/>
  <c r="X199" i="2"/>
  <c r="Y199" i="2" s="1"/>
  <c r="U195" i="2"/>
  <c r="T195" i="2" s="1"/>
  <c r="X195" i="2"/>
  <c r="Y195" i="2" s="1"/>
  <c r="U191" i="2"/>
  <c r="T191" i="2" s="1"/>
  <c r="X191" i="2"/>
  <c r="Y191" i="2" s="1"/>
  <c r="U187" i="2"/>
  <c r="T187" i="2" s="1"/>
  <c r="X187" i="2"/>
  <c r="Y187" i="2" s="1"/>
  <c r="U183" i="2"/>
  <c r="T183" i="2" s="1"/>
  <c r="X183" i="2"/>
  <c r="Y183" i="2" s="1"/>
  <c r="U179" i="2"/>
  <c r="T179" i="2" s="1"/>
  <c r="X179" i="2"/>
  <c r="Y179" i="2" s="1"/>
  <c r="U175" i="2"/>
  <c r="T175" i="2" s="1"/>
  <c r="X175" i="2"/>
  <c r="Y175" i="2" s="1"/>
  <c r="U171" i="2"/>
  <c r="T171" i="2" s="1"/>
  <c r="X171" i="2"/>
  <c r="Y171" i="2" s="1"/>
  <c r="U167" i="2"/>
  <c r="T167" i="2" s="1"/>
  <c r="X167" i="2"/>
  <c r="Y167" i="2" s="1"/>
  <c r="U163" i="2"/>
  <c r="T163" i="2" s="1"/>
  <c r="X163" i="2"/>
  <c r="Y163" i="2" s="1"/>
  <c r="U159" i="2"/>
  <c r="T159" i="2" s="1"/>
  <c r="X159" i="2"/>
  <c r="Y159" i="2" s="1"/>
  <c r="U291" i="2"/>
  <c r="T291" i="2" s="1"/>
  <c r="X291" i="2"/>
  <c r="U287" i="2"/>
  <c r="T287" i="2" s="1"/>
  <c r="X287" i="2"/>
  <c r="U283" i="2"/>
  <c r="T283" i="2" s="1"/>
  <c r="X283" i="2"/>
  <c r="U115" i="2"/>
  <c r="T115" i="2" s="1"/>
  <c r="X115" i="2"/>
  <c r="Y115" i="2" s="1"/>
  <c r="U111" i="2"/>
  <c r="T111" i="2" s="1"/>
  <c r="X111" i="2"/>
  <c r="Y111" i="2" s="1"/>
  <c r="U107" i="2"/>
  <c r="T107" i="2" s="1"/>
  <c r="X107" i="2"/>
  <c r="Y107" i="2" s="1"/>
  <c r="U103" i="2"/>
  <c r="T103" i="2" s="1"/>
  <c r="X103" i="2"/>
  <c r="Y103" i="2" s="1"/>
  <c r="U61" i="2"/>
  <c r="T61" i="2" s="1"/>
  <c r="X61" i="2"/>
  <c r="U90" i="2"/>
  <c r="T90" i="2" s="1"/>
  <c r="X90" i="2"/>
  <c r="Y90" i="2" s="1"/>
  <c r="U82" i="2"/>
  <c r="T82" i="2" s="1"/>
  <c r="X82" i="2"/>
  <c r="Y82" i="2" s="1"/>
  <c r="Y55" i="2"/>
  <c r="R55" i="2"/>
  <c r="S55" i="2" s="1"/>
  <c r="Y49" i="2"/>
  <c r="R49" i="2"/>
  <c r="S49" i="2" s="1"/>
  <c r="Y26" i="2"/>
  <c r="R26" i="2"/>
  <c r="S26" i="2" s="1"/>
  <c r="R354" i="2"/>
  <c r="S354" i="2" s="1"/>
  <c r="R281" i="2"/>
  <c r="S281" i="2" s="1"/>
  <c r="R265" i="2"/>
  <c r="S265" i="2" s="1"/>
  <c r="R249" i="2"/>
  <c r="S249" i="2" s="1"/>
  <c r="R245" i="2"/>
  <c r="S245" i="2" s="1"/>
  <c r="R229" i="2"/>
  <c r="S229" i="2" s="1"/>
  <c r="R213" i="2"/>
  <c r="S213" i="2" s="1"/>
  <c r="R133" i="2"/>
  <c r="S133" i="2" s="1"/>
  <c r="R267" i="2"/>
  <c r="S267" i="2" s="1"/>
  <c r="R251" i="2"/>
  <c r="S251" i="2" s="1"/>
  <c r="R72" i="2"/>
  <c r="S72" i="2" s="1"/>
  <c r="R68" i="2"/>
  <c r="S68" i="2" s="1"/>
  <c r="R64" i="2"/>
  <c r="S64" i="2" s="1"/>
  <c r="R31" i="2"/>
  <c r="S31" i="2" s="1"/>
  <c r="U325" i="2"/>
  <c r="T325" i="2" s="1"/>
  <c r="X325" i="2"/>
  <c r="U197" i="2"/>
  <c r="T197" i="2" s="1"/>
  <c r="X197" i="2"/>
  <c r="Y197" i="2" s="1"/>
  <c r="U193" i="2"/>
  <c r="T193" i="2" s="1"/>
  <c r="X193" i="2"/>
  <c r="Y193" i="2" s="1"/>
  <c r="U189" i="2"/>
  <c r="T189" i="2" s="1"/>
  <c r="X189" i="2"/>
  <c r="Y189" i="2" s="1"/>
  <c r="U185" i="2"/>
  <c r="T185" i="2" s="1"/>
  <c r="X185" i="2"/>
  <c r="Y185" i="2" s="1"/>
  <c r="U181" i="2"/>
  <c r="T181" i="2" s="1"/>
  <c r="X181" i="2"/>
  <c r="Y181" i="2" s="1"/>
  <c r="U177" i="2"/>
  <c r="T177" i="2" s="1"/>
  <c r="X177" i="2"/>
  <c r="Y177" i="2" s="1"/>
  <c r="U173" i="2"/>
  <c r="T173" i="2" s="1"/>
  <c r="X173" i="2"/>
  <c r="Y173" i="2" s="1"/>
  <c r="U169" i="2"/>
  <c r="T169" i="2" s="1"/>
  <c r="X169" i="2"/>
  <c r="Y169" i="2" s="1"/>
  <c r="U165" i="2"/>
  <c r="T165" i="2" s="1"/>
  <c r="X165" i="2"/>
  <c r="Y165" i="2" s="1"/>
  <c r="U161" i="2"/>
  <c r="T161" i="2" s="1"/>
  <c r="X161" i="2"/>
  <c r="Y161" i="2" s="1"/>
  <c r="U293" i="2"/>
  <c r="T293" i="2" s="1"/>
  <c r="X293" i="2"/>
  <c r="U289" i="2"/>
  <c r="T289" i="2" s="1"/>
  <c r="X289" i="2"/>
  <c r="U285" i="2"/>
  <c r="T285" i="2" s="1"/>
  <c r="X285" i="2"/>
  <c r="U117" i="2"/>
  <c r="T117" i="2" s="1"/>
  <c r="X117" i="2"/>
  <c r="Y117" i="2" s="1"/>
  <c r="U113" i="2"/>
  <c r="T113" i="2" s="1"/>
  <c r="X113" i="2"/>
  <c r="Y113" i="2" s="1"/>
  <c r="U109" i="2"/>
  <c r="T109" i="2" s="1"/>
  <c r="X109" i="2"/>
  <c r="Y109" i="2" s="1"/>
  <c r="U105" i="2"/>
  <c r="T105" i="2" s="1"/>
  <c r="X105" i="2"/>
  <c r="Y105" i="2" s="1"/>
  <c r="U99" i="2"/>
  <c r="T99" i="2" s="1"/>
  <c r="X99" i="2"/>
  <c r="U94" i="2"/>
  <c r="T94" i="2" s="1"/>
  <c r="X94" i="2"/>
  <c r="Y94" i="2" s="1"/>
  <c r="U86" i="2"/>
  <c r="T86" i="2" s="1"/>
  <c r="X86" i="2"/>
  <c r="Y86" i="2" s="1"/>
  <c r="U78" i="2"/>
  <c r="T78" i="2" s="1"/>
  <c r="X78" i="2"/>
  <c r="Y78" i="2" s="1"/>
  <c r="Y51" i="2"/>
  <c r="R51" i="2"/>
  <c r="S51" i="2" s="1"/>
  <c r="R358" i="2"/>
  <c r="S358" i="2" s="1"/>
  <c r="R342" i="2"/>
  <c r="S342" i="2" s="1"/>
  <c r="R277" i="2"/>
  <c r="S277" i="2" s="1"/>
  <c r="R269" i="2"/>
  <c r="S269" i="2" s="1"/>
  <c r="R261" i="2"/>
  <c r="S261" i="2" s="1"/>
  <c r="R253" i="2"/>
  <c r="S253" i="2" s="1"/>
  <c r="R241" i="2"/>
  <c r="S241" i="2" s="1"/>
  <c r="R233" i="2"/>
  <c r="S233" i="2" s="1"/>
  <c r="R225" i="2"/>
  <c r="S225" i="2" s="1"/>
  <c r="R217" i="2"/>
  <c r="S217" i="2" s="1"/>
  <c r="R209" i="2"/>
  <c r="S209" i="2" s="1"/>
  <c r="R201" i="2"/>
  <c r="S201" i="2" s="1"/>
  <c r="R129" i="2"/>
  <c r="S129" i="2" s="1"/>
  <c r="R101" i="2"/>
  <c r="S101" i="2" s="1"/>
  <c r="R62" i="2"/>
  <c r="S62" i="2" s="1"/>
  <c r="R47" i="2"/>
  <c r="S47" i="2" s="1"/>
  <c r="R360" i="2"/>
  <c r="S360" i="2" s="1"/>
  <c r="R271" i="2"/>
  <c r="S271" i="2" s="1"/>
  <c r="R263" i="2"/>
  <c r="S263" i="2" s="1"/>
  <c r="R255" i="2"/>
  <c r="S255" i="2" s="1"/>
  <c r="R247" i="2"/>
  <c r="S247" i="2" s="1"/>
  <c r="R76" i="2"/>
  <c r="S76" i="2" s="1"/>
  <c r="R66" i="2"/>
  <c r="S66" i="2" s="1"/>
  <c r="R25" i="2"/>
  <c r="S25" i="2" s="1"/>
  <c r="R65" i="2" l="1"/>
  <c r="S65" i="2" s="1"/>
  <c r="R318" i="2"/>
  <c r="S318" i="2" s="1"/>
  <c r="R216" i="2"/>
  <c r="S216" i="2" s="1"/>
  <c r="Y160" i="2"/>
  <c r="R112" i="2"/>
  <c r="S112" i="2" s="1"/>
  <c r="R128" i="2"/>
  <c r="S128" i="2" s="1"/>
  <c r="R192" i="2"/>
  <c r="S192" i="2" s="1"/>
  <c r="R32" i="2"/>
  <c r="S32" i="2" s="1"/>
  <c r="R317" i="2"/>
  <c r="S317" i="2" s="1"/>
  <c r="R67" i="2"/>
  <c r="S67" i="2" s="1"/>
  <c r="R156" i="2"/>
  <c r="S156" i="2" s="1"/>
  <c r="R95" i="2"/>
  <c r="S95" i="2" s="1"/>
  <c r="R322" i="2"/>
  <c r="S322" i="2" s="1"/>
  <c r="R147" i="2"/>
  <c r="S147" i="2" s="1"/>
  <c r="R335" i="2"/>
  <c r="S335" i="2" s="1"/>
  <c r="R153" i="2"/>
  <c r="S153" i="2" s="1"/>
  <c r="R40" i="2"/>
  <c r="S40" i="2" s="1"/>
  <c r="R361" i="2"/>
  <c r="S361" i="2" s="1"/>
  <c r="R164" i="2"/>
  <c r="S164" i="2" s="1"/>
  <c r="R125" i="2"/>
  <c r="S125" i="2" s="1"/>
  <c r="R57" i="2"/>
  <c r="S57" i="2" s="1"/>
  <c r="R240" i="2"/>
  <c r="S240" i="2" s="1"/>
  <c r="R234" i="2"/>
  <c r="S234" i="2" s="1"/>
  <c r="R155" i="2"/>
  <c r="S155" i="2" s="1"/>
  <c r="R297" i="2"/>
  <c r="S297" i="2" s="1"/>
  <c r="R151" i="2"/>
  <c r="S151" i="2" s="1"/>
  <c r="R23" i="2"/>
  <c r="S23" i="2" s="1"/>
  <c r="R27" i="2"/>
  <c r="S27" i="2" s="1"/>
  <c r="R279" i="2"/>
  <c r="S279" i="2" s="1"/>
  <c r="R74" i="2"/>
  <c r="S74" i="2" s="1"/>
  <c r="R350" i="2"/>
  <c r="S350" i="2" s="1"/>
  <c r="R48" i="2"/>
  <c r="S48" i="2" s="1"/>
  <c r="R138" i="2"/>
  <c r="S138" i="2" s="1"/>
  <c r="R312" i="2"/>
  <c r="S312" i="2" s="1"/>
  <c r="R176" i="2"/>
  <c r="S176" i="2" s="1"/>
  <c r="R84" i="2"/>
  <c r="S84" i="2" s="1"/>
  <c r="R33" i="2"/>
  <c r="S33" i="2" s="1"/>
  <c r="R242" i="2"/>
  <c r="S242" i="2" s="1"/>
  <c r="R212" i="2"/>
  <c r="S212" i="2" s="1"/>
  <c r="R126" i="2"/>
  <c r="S126" i="2" s="1"/>
  <c r="R227" i="2"/>
  <c r="S227" i="2" s="1"/>
  <c r="R362" i="2"/>
  <c r="S362" i="2" s="1"/>
  <c r="R270" i="2"/>
  <c r="S270" i="2" s="1"/>
  <c r="R280" i="2"/>
  <c r="S280" i="2" s="1"/>
  <c r="Y243" i="2"/>
  <c r="R243" i="2"/>
  <c r="S243" i="2" s="1"/>
  <c r="Y211" i="2"/>
  <c r="R211" i="2"/>
  <c r="S211" i="2" s="1"/>
  <c r="R20" i="2"/>
  <c r="S20" i="2" s="1"/>
  <c r="Y108" i="2"/>
  <c r="R108" i="2"/>
  <c r="S108" i="2" s="1"/>
  <c r="M17" i="2"/>
  <c r="U17" i="2" s="1"/>
  <c r="T17" i="2" s="1"/>
  <c r="R304" i="2"/>
  <c r="S304" i="2" s="1"/>
  <c r="Y124" i="2"/>
  <c r="R124" i="2"/>
  <c r="S124" i="2" s="1"/>
  <c r="R173" i="2"/>
  <c r="S173" i="2" s="1"/>
  <c r="R35" i="2"/>
  <c r="S35" i="2" s="1"/>
  <c r="Y110" i="2"/>
  <c r="R110" i="2"/>
  <c r="S110" i="2" s="1"/>
  <c r="R88" i="2"/>
  <c r="S88" i="2" s="1"/>
  <c r="R171" i="2"/>
  <c r="S171" i="2" s="1"/>
  <c r="M16" i="2"/>
  <c r="U16" i="2" s="1"/>
  <c r="T16" i="2" s="1"/>
  <c r="Y44" i="2"/>
  <c r="R44" i="2"/>
  <c r="S44" i="2" s="1"/>
  <c r="Y290" i="2"/>
  <c r="R290" i="2"/>
  <c r="S290" i="2" s="1"/>
  <c r="Y339" i="2"/>
  <c r="R339" i="2"/>
  <c r="S339" i="2" s="1"/>
  <c r="Y310" i="2"/>
  <c r="R310" i="2"/>
  <c r="S310" i="2" s="1"/>
  <c r="Y41" i="2"/>
  <c r="R41" i="2"/>
  <c r="S41" i="2" s="1"/>
  <c r="Y203" i="2"/>
  <c r="R203" i="2"/>
  <c r="S203" i="2" s="1"/>
  <c r="Y186" i="2"/>
  <c r="R186" i="2"/>
  <c r="S186" i="2" s="1"/>
  <c r="Y303" i="2"/>
  <c r="R303" i="2"/>
  <c r="S303" i="2" s="1"/>
  <c r="Y39" i="2"/>
  <c r="R39" i="2"/>
  <c r="S39" i="2" s="1"/>
  <c r="Y231" i="2"/>
  <c r="R231" i="2"/>
  <c r="S231" i="2" s="1"/>
  <c r="Y332" i="2"/>
  <c r="R332" i="2"/>
  <c r="S332" i="2" s="1"/>
  <c r="Y250" i="2"/>
  <c r="R250" i="2"/>
  <c r="S250" i="2" s="1"/>
  <c r="Y330" i="2"/>
  <c r="R330" i="2"/>
  <c r="S330" i="2" s="1"/>
  <c r="Y347" i="2"/>
  <c r="R347" i="2"/>
  <c r="S347" i="2" s="1"/>
  <c r="R94" i="2"/>
  <c r="S94" i="2" s="1"/>
  <c r="R90" i="2"/>
  <c r="S90" i="2" s="1"/>
  <c r="Y123" i="2"/>
  <c r="R123" i="2"/>
  <c r="S123" i="2" s="1"/>
  <c r="R190" i="2"/>
  <c r="S190" i="2" s="1"/>
  <c r="Y119" i="2"/>
  <c r="R119" i="2"/>
  <c r="S119" i="2" s="1"/>
  <c r="Y127" i="2"/>
  <c r="R127" i="2"/>
  <c r="S127" i="2" s="1"/>
  <c r="Y207" i="2"/>
  <c r="R207" i="2"/>
  <c r="S207" i="2" s="1"/>
  <c r="Y162" i="2"/>
  <c r="R162" i="2"/>
  <c r="S162" i="2" s="1"/>
  <c r="R117" i="2"/>
  <c r="S117" i="2" s="1"/>
  <c r="R189" i="2"/>
  <c r="S189" i="2" s="1"/>
  <c r="Y286" i="2"/>
  <c r="R286" i="2"/>
  <c r="S286" i="2" s="1"/>
  <c r="Y282" i="2"/>
  <c r="R282" i="2"/>
  <c r="S282" i="2" s="1"/>
  <c r="Y295" i="2"/>
  <c r="R295" i="2"/>
  <c r="S295" i="2" s="1"/>
  <c r="Y223" i="2"/>
  <c r="R223" i="2"/>
  <c r="S223" i="2" s="1"/>
  <c r="Y194" i="2"/>
  <c r="R194" i="2"/>
  <c r="S194" i="2" s="1"/>
  <c r="Y323" i="2"/>
  <c r="R323" i="2"/>
  <c r="S323" i="2" s="1"/>
  <c r="Y170" i="2"/>
  <c r="R170" i="2"/>
  <c r="S170" i="2" s="1"/>
  <c r="Y215" i="2"/>
  <c r="R215" i="2"/>
  <c r="S215" i="2" s="1"/>
  <c r="Y166" i="2"/>
  <c r="R166" i="2"/>
  <c r="S166" i="2" s="1"/>
  <c r="Y343" i="2"/>
  <c r="R343" i="2"/>
  <c r="S343" i="2" s="1"/>
  <c r="Y178" i="2"/>
  <c r="R178" i="2"/>
  <c r="S178" i="2" s="1"/>
  <c r="Y258" i="2"/>
  <c r="R258" i="2"/>
  <c r="S258" i="2" s="1"/>
  <c r="Y315" i="2"/>
  <c r="R315" i="2"/>
  <c r="S315" i="2" s="1"/>
  <c r="Y45" i="2"/>
  <c r="R45" i="2"/>
  <c r="S45" i="2" s="1"/>
  <c r="Y331" i="2"/>
  <c r="R331" i="2"/>
  <c r="S331" i="2" s="1"/>
  <c r="R115" i="2"/>
  <c r="S115" i="2" s="1"/>
  <c r="R187" i="2"/>
  <c r="S187" i="2" s="1"/>
  <c r="Y198" i="2"/>
  <c r="R198" i="2"/>
  <c r="S198" i="2" s="1"/>
  <c r="Y174" i="2"/>
  <c r="R174" i="2"/>
  <c r="S174" i="2" s="1"/>
  <c r="R106" i="2"/>
  <c r="S106" i="2" s="1"/>
  <c r="Y266" i="2"/>
  <c r="R266" i="2"/>
  <c r="S266" i="2" s="1"/>
  <c r="Y299" i="2"/>
  <c r="R299" i="2"/>
  <c r="S299" i="2" s="1"/>
  <c r="R114" i="2"/>
  <c r="S114" i="2" s="1"/>
  <c r="Y274" i="2"/>
  <c r="R274" i="2"/>
  <c r="S274" i="2" s="1"/>
  <c r="R98" i="2"/>
  <c r="S98" i="2" s="1"/>
  <c r="Y102" i="2"/>
  <c r="R102" i="2"/>
  <c r="S102" i="2" s="1"/>
  <c r="Y239" i="2"/>
  <c r="R239" i="2"/>
  <c r="S239" i="2" s="1"/>
  <c r="Y311" i="2"/>
  <c r="R311" i="2"/>
  <c r="S311" i="2" s="1"/>
  <c r="Y182" i="2"/>
  <c r="R182" i="2"/>
  <c r="S182" i="2" s="1"/>
  <c r="Y307" i="2"/>
  <c r="R307" i="2"/>
  <c r="S307" i="2" s="1"/>
  <c r="Y158" i="2"/>
  <c r="R158" i="2"/>
  <c r="S158" i="2" s="1"/>
  <c r="Y319" i="2"/>
  <c r="R319" i="2"/>
  <c r="S319" i="2" s="1"/>
  <c r="R181" i="2"/>
  <c r="S181" i="2" s="1"/>
  <c r="R107" i="2"/>
  <c r="S107" i="2" s="1"/>
  <c r="R163" i="2"/>
  <c r="S163" i="2" s="1"/>
  <c r="R195" i="2"/>
  <c r="S195" i="2" s="1"/>
  <c r="Y329" i="2"/>
  <c r="R329" i="2"/>
  <c r="S329" i="2" s="1"/>
  <c r="Y80" i="2"/>
  <c r="R80" i="2"/>
  <c r="S80" i="2" s="1"/>
  <c r="Y344" i="2"/>
  <c r="R344" i="2"/>
  <c r="S344" i="2" s="1"/>
  <c r="R78" i="2"/>
  <c r="S78" i="2" s="1"/>
  <c r="R109" i="2"/>
  <c r="S109" i="2" s="1"/>
  <c r="R165" i="2"/>
  <c r="S165" i="2" s="1"/>
  <c r="R197" i="2"/>
  <c r="S197" i="2" s="1"/>
  <c r="R179" i="2"/>
  <c r="S179" i="2" s="1"/>
  <c r="Y337" i="2"/>
  <c r="R337" i="2"/>
  <c r="S337" i="2" s="1"/>
  <c r="Y340" i="2"/>
  <c r="R340" i="2"/>
  <c r="S340" i="2" s="1"/>
  <c r="Y96" i="2"/>
  <c r="R96" i="2"/>
  <c r="S96" i="2" s="1"/>
  <c r="R59" i="2"/>
  <c r="S59" i="2" s="1"/>
  <c r="Y348" i="2"/>
  <c r="R348" i="2"/>
  <c r="S348" i="2" s="1"/>
  <c r="R86" i="2"/>
  <c r="S86" i="2" s="1"/>
  <c r="R105" i="2"/>
  <c r="S105" i="2" s="1"/>
  <c r="R113" i="2"/>
  <c r="S113" i="2" s="1"/>
  <c r="R161" i="2"/>
  <c r="S161" i="2" s="1"/>
  <c r="R169" i="2"/>
  <c r="S169" i="2" s="1"/>
  <c r="R177" i="2"/>
  <c r="S177" i="2" s="1"/>
  <c r="R185" i="2"/>
  <c r="S185" i="2" s="1"/>
  <c r="R193" i="2"/>
  <c r="S193" i="2" s="1"/>
  <c r="R82" i="2"/>
  <c r="S82" i="2" s="1"/>
  <c r="R103" i="2"/>
  <c r="S103" i="2" s="1"/>
  <c r="R111" i="2"/>
  <c r="S111" i="2" s="1"/>
  <c r="R159" i="2"/>
  <c r="S159" i="2" s="1"/>
  <c r="R167" i="2"/>
  <c r="S167" i="2" s="1"/>
  <c r="R175" i="2"/>
  <c r="S175" i="2" s="1"/>
  <c r="R183" i="2"/>
  <c r="S183" i="2" s="1"/>
  <c r="R191" i="2"/>
  <c r="S191" i="2" s="1"/>
  <c r="Y333" i="2"/>
  <c r="R333" i="2"/>
  <c r="S333" i="2" s="1"/>
  <c r="Y99" i="2"/>
  <c r="R99" i="2"/>
  <c r="S99" i="2" s="1"/>
  <c r="Y285" i="2"/>
  <c r="R285" i="2"/>
  <c r="S285" i="2" s="1"/>
  <c r="Y289" i="2"/>
  <c r="R289" i="2"/>
  <c r="S289" i="2" s="1"/>
  <c r="Y293" i="2"/>
  <c r="R293" i="2"/>
  <c r="S293" i="2" s="1"/>
  <c r="Y325" i="2"/>
  <c r="R325" i="2"/>
  <c r="S325" i="2" s="1"/>
  <c r="Y61" i="2"/>
  <c r="R61" i="2"/>
  <c r="S61" i="2" s="1"/>
  <c r="Y283" i="2"/>
  <c r="R283" i="2"/>
  <c r="S283" i="2" s="1"/>
  <c r="Y287" i="2"/>
  <c r="R287" i="2"/>
  <c r="S287" i="2" s="1"/>
  <c r="Y291" i="2"/>
  <c r="R291" i="2"/>
  <c r="S291" i="2" s="1"/>
  <c r="R199" i="2"/>
  <c r="S199" i="2" s="1"/>
  <c r="L18" i="2"/>
  <c r="L19" i="2"/>
  <c r="P18" i="2" l="1"/>
  <c r="Q18" i="2"/>
  <c r="Q19" i="2"/>
  <c r="P19" i="2"/>
  <c r="X16" i="2"/>
  <c r="M18" i="2" l="1"/>
  <c r="U18" i="2" s="1"/>
  <c r="T18" i="2" s="1"/>
  <c r="M19" i="2"/>
  <c r="X19" i="2" s="1"/>
  <c r="Y19" i="2" s="1"/>
  <c r="Y16" i="2"/>
  <c r="R16" i="2"/>
  <c r="S16" i="2" s="1"/>
  <c r="X17" i="2"/>
  <c r="X18" i="2" l="1"/>
  <c r="Y18" i="2" s="1"/>
  <c r="R19" i="2"/>
  <c r="S19" i="2" s="1"/>
  <c r="U19" i="2"/>
  <c r="T19" i="2" s="1"/>
  <c r="Y17" i="2"/>
  <c r="R17" i="2"/>
  <c r="S17" i="2" s="1"/>
  <c r="F58" i="3"/>
  <c r="F10" i="3"/>
  <c r="F9" i="3"/>
  <c r="G8" i="3"/>
  <c r="F7" i="3"/>
  <c r="R18" i="2" l="1"/>
  <c r="S18" i="2" s="1"/>
  <c r="G11" i="3"/>
  <c r="F12" i="3"/>
  <c r="G13" i="3"/>
  <c r="F14" i="3"/>
  <c r="G15" i="3"/>
  <c r="F16" i="3"/>
  <c r="G17" i="3"/>
  <c r="F18" i="3"/>
  <c r="G19" i="3"/>
  <c r="F20" i="3"/>
  <c r="G21" i="3"/>
  <c r="F22" i="3"/>
  <c r="G23" i="3"/>
  <c r="F24" i="3"/>
  <c r="G25" i="3"/>
  <c r="F26" i="3"/>
  <c r="G27" i="3"/>
  <c r="F28" i="3"/>
  <c r="G29" i="3"/>
  <c r="F30" i="3"/>
  <c r="G31" i="3"/>
  <c r="F32" i="3"/>
  <c r="G33" i="3"/>
  <c r="F34" i="3"/>
  <c r="G35" i="3"/>
  <c r="F36" i="3"/>
  <c r="G37" i="3"/>
  <c r="F38" i="3"/>
  <c r="G39" i="3"/>
  <c r="F40" i="3"/>
  <c r="G41" i="3"/>
  <c r="F42" i="3"/>
  <c r="G43" i="3"/>
  <c r="F44" i="3"/>
  <c r="G45" i="3"/>
  <c r="F46" i="3"/>
  <c r="G47" i="3"/>
  <c r="F48" i="3"/>
  <c r="F8" i="3"/>
  <c r="G9" i="3"/>
  <c r="F11" i="3"/>
  <c r="G12" i="3"/>
  <c r="F13" i="3"/>
  <c r="G14" i="3"/>
  <c r="F15" i="3"/>
  <c r="G16" i="3"/>
  <c r="F17" i="3"/>
  <c r="G18" i="3"/>
  <c r="F19" i="3"/>
  <c r="G20" i="3"/>
  <c r="F21" i="3"/>
  <c r="G22" i="3"/>
  <c r="F23" i="3"/>
  <c r="G24" i="3"/>
  <c r="F25" i="3"/>
  <c r="G26" i="3"/>
  <c r="F27" i="3"/>
  <c r="G28" i="3"/>
  <c r="F29" i="3"/>
  <c r="G30" i="3"/>
  <c r="F31" i="3"/>
  <c r="G32" i="3"/>
  <c r="F33" i="3"/>
  <c r="G34" i="3"/>
  <c r="F35" i="3"/>
  <c r="G36" i="3"/>
  <c r="F37" i="3"/>
  <c r="G38" i="3"/>
  <c r="F39" i="3"/>
  <c r="G40" i="3"/>
  <c r="F41" i="3"/>
  <c r="G42" i="3"/>
  <c r="F43" i="3"/>
  <c r="G44" i="3"/>
  <c r="F45" i="3"/>
  <c r="G46" i="3"/>
  <c r="F47" i="3"/>
  <c r="G48" i="3"/>
  <c r="F49" i="3"/>
  <c r="G50" i="3"/>
  <c r="F51" i="3"/>
  <c r="G52" i="3"/>
  <c r="F53" i="3"/>
  <c r="G54" i="3"/>
  <c r="F55" i="3"/>
  <c r="G49" i="3"/>
  <c r="F50" i="3"/>
  <c r="G51" i="3"/>
  <c r="F52" i="3"/>
  <c r="G53" i="3"/>
  <c r="F54" i="3"/>
  <c r="G55" i="3"/>
  <c r="F56" i="3"/>
  <c r="G57" i="3"/>
  <c r="G56" i="3"/>
  <c r="F57" i="3"/>
  <c r="G58" i="3"/>
  <c r="G59" i="3"/>
  <c r="F60" i="3"/>
  <c r="G61" i="3"/>
  <c r="F62" i="3"/>
  <c r="G63" i="3"/>
  <c r="F64" i="3"/>
  <c r="G65" i="3"/>
  <c r="F66" i="3"/>
  <c r="G67" i="3"/>
  <c r="F68" i="3"/>
  <c r="G69" i="3"/>
  <c r="F70" i="3"/>
  <c r="G71" i="3"/>
  <c r="F72" i="3"/>
  <c r="G73" i="3"/>
  <c r="F74" i="3"/>
  <c r="G75" i="3"/>
  <c r="F76" i="3"/>
  <c r="G77" i="3"/>
  <c r="F78" i="3"/>
  <c r="G79" i="3"/>
  <c r="F80" i="3"/>
  <c r="G81" i="3"/>
  <c r="F82" i="3"/>
  <c r="G83" i="3"/>
  <c r="F84" i="3"/>
  <c r="G85" i="3"/>
  <c r="F86" i="3"/>
  <c r="G87" i="3"/>
  <c r="F88" i="3"/>
  <c r="G89" i="3"/>
  <c r="F90" i="3"/>
  <c r="G91" i="3"/>
  <c r="F92" i="3"/>
  <c r="G93" i="3"/>
  <c r="F94" i="3"/>
  <c r="G95" i="3"/>
  <c r="F96" i="3"/>
  <c r="G97" i="3"/>
  <c r="F98" i="3"/>
  <c r="G99" i="3"/>
  <c r="F100" i="3"/>
  <c r="G10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59" i="3"/>
  <c r="G60" i="3"/>
  <c r="F61" i="3"/>
  <c r="G62" i="3"/>
  <c r="F63" i="3"/>
  <c r="G64" i="3"/>
  <c r="F65" i="3"/>
  <c r="G66" i="3"/>
  <c r="F67" i="3"/>
  <c r="G68" i="3"/>
  <c r="F69" i="3"/>
  <c r="G70" i="3"/>
  <c r="F71" i="3"/>
  <c r="G72" i="3"/>
  <c r="F73" i="3"/>
  <c r="G74" i="3"/>
  <c r="F75" i="3"/>
  <c r="G76" i="3"/>
  <c r="F77" i="3"/>
  <c r="G78" i="3"/>
  <c r="F79" i="3"/>
  <c r="G80" i="3"/>
  <c r="F81" i="3"/>
  <c r="G82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102" i="3"/>
  <c r="F103" i="3"/>
  <c r="G104" i="3"/>
  <c r="F105" i="3"/>
  <c r="G106" i="3"/>
  <c r="F107" i="3"/>
  <c r="G108" i="3"/>
  <c r="F109" i="3"/>
  <c r="G110" i="3"/>
  <c r="F111" i="3"/>
  <c r="G112" i="3"/>
  <c r="F113" i="3"/>
  <c r="G114" i="3"/>
  <c r="G7" i="3"/>
  <c r="G10" i="3"/>
  <c r="F114" i="3"/>
  <c r="G6" i="3"/>
  <c r="F6" i="3"/>
  <c r="F5" i="3"/>
  <c r="G5" i="3"/>
  <c r="D11" i="2" l="1"/>
  <c r="D12" i="2" s="1"/>
</calcChain>
</file>

<file path=xl/sharedStrings.xml><?xml version="1.0" encoding="utf-8"?>
<sst xmlns="http://schemas.openxmlformats.org/spreadsheetml/2006/main" count="35" uniqueCount="33">
  <si>
    <t>Partículas</t>
  </si>
  <si>
    <t>Código</t>
  </si>
  <si>
    <t>Código 5 μm</t>
  </si>
  <si>
    <t>Código 15 μm</t>
  </si>
  <si>
    <t>Límite Inferior</t>
  </si>
  <si>
    <t>Límite Superior</t>
  </si>
  <si>
    <t>Vis 40°C</t>
  </si>
  <si>
    <t>Vis 100°C</t>
  </si>
  <si>
    <t>Ind. Vis</t>
  </si>
  <si>
    <t>Const.40</t>
  </si>
  <si>
    <t>Const.100</t>
  </si>
  <si>
    <t>L</t>
  </si>
  <si>
    <t>H</t>
  </si>
  <si>
    <t>Probable</t>
  </si>
  <si>
    <t>Límites</t>
  </si>
  <si>
    <t>Pass</t>
  </si>
  <si>
    <t>formulas</t>
  </si>
  <si>
    <t>Empresa</t>
  </si>
  <si>
    <t>Cantidad</t>
  </si>
  <si>
    <t>Nº</t>
  </si>
  <si>
    <t>R</t>
  </si>
  <si>
    <t>CÁLCULO DE VISCOSIDAD</t>
  </si>
  <si>
    <t>Fecha Extr.</t>
  </si>
  <si>
    <t>MIN</t>
  </si>
  <si>
    <t>TOTAL</t>
  </si>
  <si>
    <t>Tiempo</t>
  </si>
  <si>
    <t>Equipo</t>
  </si>
  <si>
    <t>Pipeta 40</t>
  </si>
  <si>
    <t>tiempo</t>
  </si>
  <si>
    <t>Pipeta 100</t>
  </si>
  <si>
    <t>Cronometro</t>
  </si>
  <si>
    <t>(Vigencia: 06/08/19)</t>
  </si>
  <si>
    <r>
      <t>F-GA-8</t>
    </r>
    <r>
      <rPr>
        <b/>
        <sz val="10"/>
        <rFont val="Arial"/>
        <family val="2"/>
      </rPr>
      <t>/3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</si>
</sst>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"/>
    <numFmt numFmtId="166" formatCode="yyyy\-mm\-dd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color theme="1" tint="4.9989318521683403E-2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color theme="1" tint="0.14999847407452621"/>
      <name val="Arial"/>
      <family val="2"/>
    </font>
    <font>
      <sz val="12"/>
      <name val="Courier"/>
      <family val="3"/>
    </font>
    <font>
      <b/>
      <sz val="11"/>
      <color theme="3" tint="0.399975585192419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  <font>
      <sz val="9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1" fillId="0" borderId="0"/>
    <xf numFmtId="0" fontId="3" fillId="0" borderId="0"/>
  </cellStyleXfs>
  <cellXfs count="64">
    <xf numFmtId="0" fontId="0" fillId="0" borderId="0" xfId="0"/>
    <xf numFmtId="0" fontId="0" fillId="4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5" borderId="1" xfId="0" applyFont="1" applyFill="1" applyBorder="1" applyProtection="1"/>
    <xf numFmtId="0" fontId="8" fillId="5" borderId="12" xfId="0" applyFont="1" applyFill="1" applyBorder="1" applyProtection="1"/>
    <xf numFmtId="0" fontId="6" fillId="2" borderId="1" xfId="0" applyFont="1" applyFill="1" applyBorder="1" applyAlignment="1" applyProtection="1">
      <alignment horizontal="center"/>
      <protection locked="0"/>
    </xf>
    <xf numFmtId="165" fontId="8" fillId="5" borderId="11" xfId="0" applyNumberFormat="1" applyFont="1" applyFill="1" applyBorder="1" applyProtection="1"/>
    <xf numFmtId="0" fontId="7" fillId="2" borderId="10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0" fillId="0" borderId="0" xfId="0" applyProtection="1"/>
    <xf numFmtId="0" fontId="1" fillId="6" borderId="9" xfId="0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7" borderId="1" xfId="0" applyFont="1" applyFill="1" applyBorder="1" applyProtection="1"/>
    <xf numFmtId="0" fontId="13" fillId="8" borderId="0" xfId="0" applyFont="1" applyFill="1" applyAlignment="1" applyProtection="1">
      <alignment horizontal="center"/>
    </xf>
    <xf numFmtId="0" fontId="12" fillId="9" borderId="0" xfId="0" applyFont="1" applyFill="1" applyAlignment="1" applyProtection="1">
      <alignment horizontal="center"/>
    </xf>
    <xf numFmtId="0" fontId="8" fillId="0" borderId="0" xfId="0" applyFont="1" applyAlignment="1" applyProtection="1">
      <alignment horizontal="right"/>
      <protection locked="0"/>
    </xf>
    <xf numFmtId="0" fontId="15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9" fillId="2" borderId="0" xfId="0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/>
      <protection locked="0"/>
    </xf>
    <xf numFmtId="0" fontId="2" fillId="10" borderId="11" xfId="0" applyFont="1" applyFill="1" applyBorder="1" applyAlignment="1" applyProtection="1">
      <alignment horizontal="center"/>
      <protection locked="0"/>
    </xf>
    <xf numFmtId="49" fontId="2" fillId="10" borderId="1" xfId="0" applyNumberFormat="1" applyFont="1" applyFill="1" applyBorder="1" applyAlignment="1" applyProtection="1">
      <alignment horizontal="center"/>
      <protection locked="0"/>
    </xf>
    <xf numFmtId="166" fontId="0" fillId="3" borderId="1" xfId="0" applyNumberForma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45" fontId="0" fillId="0" borderId="0" xfId="0" applyNumberFormat="1" applyProtection="1">
      <protection locked="0"/>
    </xf>
    <xf numFmtId="0" fontId="5" fillId="12" borderId="1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/>
    </xf>
    <xf numFmtId="0" fontId="5" fillId="11" borderId="8" xfId="0" applyFont="1" applyFill="1" applyBorder="1" applyAlignment="1" applyProtection="1">
      <alignment horizontal="center" vertical="center"/>
      <protection locked="0"/>
    </xf>
    <xf numFmtId="0" fontId="21" fillId="0" borderId="7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20" fontId="0" fillId="0" borderId="0" xfId="0" applyNumberFormat="1" applyProtection="1"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8" fillId="10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/>
    <xf numFmtId="0" fontId="0" fillId="4" borderId="2" xfId="0" applyFill="1" applyBorder="1" applyAlignment="1">
      <alignment horizontal="center" vertical="center"/>
    </xf>
    <xf numFmtId="0" fontId="0" fillId="4" borderId="2" xfId="0" quotePrefix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2" tint="-0.749961851863155"/>
      </font>
    </dxf>
    <dxf>
      <font>
        <color rgb="FF92D050"/>
      </font>
    </dxf>
    <dxf>
      <font>
        <b/>
        <i/>
        <u val="none"/>
        <color theme="3" tint="0.59996337778862885"/>
      </font>
      <numFmt numFmtId="0" formatCode="General"/>
      <fill>
        <patternFill>
          <bgColor theme="3" tint="0.59996337778862885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333374</xdr:colOff>
      <xdr:row>3</xdr:row>
      <xdr:rowOff>19050</xdr:rowOff>
    </xdr:to>
    <xdr:pic>
      <xdr:nvPicPr>
        <xdr:cNvPr id="2" name="Picture 5" descr="ID%20Ingeniería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19324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lculosPropios/Calculo%202015%20IV%20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ulas"/>
      <sheetName val="Viscosidad"/>
      <sheetName val="Limites visc"/>
      <sheetName val="Cálculo de const."/>
      <sheetName val="RGB"/>
      <sheetName val="iNVERSO"/>
      <sheetName val="CONSTANTES "/>
      <sheetName val="L &amp; H"/>
      <sheetName val="Tabla Códig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DENOMINACION</v>
          </cell>
          <cell r="B2" t="str">
            <v>CONSTANTE A 40°C</v>
          </cell>
          <cell r="C2" t="str">
            <v>CONSTANTE A 100°C</v>
          </cell>
        </row>
        <row r="3">
          <cell r="A3">
            <v>201</v>
          </cell>
          <cell r="B3"/>
          <cell r="C3" t="e">
            <v>#DIV/0!</v>
          </cell>
        </row>
        <row r="4">
          <cell r="A4">
            <v>202</v>
          </cell>
          <cell r="B4"/>
          <cell r="C4">
            <v>0.10083329652996846</v>
          </cell>
        </row>
        <row r="5">
          <cell r="A5">
            <v>203</v>
          </cell>
          <cell r="B5"/>
          <cell r="C5" t="e">
            <v>#DIV/0!</v>
          </cell>
        </row>
        <row r="6">
          <cell r="A6">
            <v>301</v>
          </cell>
          <cell r="B6"/>
          <cell r="C6" t="e">
            <v>#DIV/0!</v>
          </cell>
        </row>
        <row r="7">
          <cell r="A7">
            <v>302</v>
          </cell>
          <cell r="B7"/>
          <cell r="C7" t="e">
            <v>#DIV/0!</v>
          </cell>
        </row>
        <row r="8">
          <cell r="A8">
            <v>303</v>
          </cell>
          <cell r="B8"/>
          <cell r="C8" t="e">
            <v>#DIV/0!</v>
          </cell>
        </row>
        <row r="9">
          <cell r="A9">
            <v>305</v>
          </cell>
          <cell r="B9"/>
          <cell r="C9">
            <v>0.25386693501805058</v>
          </cell>
        </row>
        <row r="10">
          <cell r="A10">
            <v>306</v>
          </cell>
          <cell r="B10"/>
          <cell r="C10">
            <v>0.2369310680592992</v>
          </cell>
        </row>
        <row r="11">
          <cell r="A11">
            <v>307</v>
          </cell>
          <cell r="B11">
            <v>0.24768879254631621</v>
          </cell>
          <cell r="C11">
            <v>0.25432600723327309</v>
          </cell>
        </row>
        <row r="12">
          <cell r="A12">
            <v>150</v>
          </cell>
          <cell r="B12">
            <v>3.564077417854928E-2</v>
          </cell>
          <cell r="C12">
            <v>3.7015023160332672E-2</v>
          </cell>
        </row>
        <row r="13">
          <cell r="A13">
            <v>402</v>
          </cell>
          <cell r="B13"/>
          <cell r="C13"/>
        </row>
        <row r="14">
          <cell r="A14">
            <v>403</v>
          </cell>
          <cell r="B14"/>
          <cell r="C14"/>
        </row>
        <row r="15">
          <cell r="A15">
            <v>404</v>
          </cell>
          <cell r="B15"/>
          <cell r="C15"/>
        </row>
        <row r="16">
          <cell r="A16">
            <v>405</v>
          </cell>
          <cell r="B16" t="e">
            <v>#DIV/0!</v>
          </cell>
          <cell r="C16"/>
        </row>
        <row r="17">
          <cell r="A17">
            <v>406</v>
          </cell>
          <cell r="B17" t="e">
            <v>#DIV/0!</v>
          </cell>
          <cell r="C17"/>
        </row>
        <row r="18">
          <cell r="A18">
            <v>407</v>
          </cell>
          <cell r="B18" t="e">
            <v>#DIV/0!</v>
          </cell>
          <cell r="C18"/>
        </row>
        <row r="19">
          <cell r="A19">
            <v>408</v>
          </cell>
          <cell r="B19" t="e">
            <v>#DIV/0!</v>
          </cell>
          <cell r="C19"/>
        </row>
        <row r="20">
          <cell r="A20">
            <v>409</v>
          </cell>
          <cell r="B20" t="e">
            <v>#DIV/0!</v>
          </cell>
          <cell r="C20"/>
        </row>
        <row r="21">
          <cell r="A21">
            <v>410</v>
          </cell>
          <cell r="B21" t="e">
            <v>#DIV/0!</v>
          </cell>
          <cell r="C21"/>
        </row>
        <row r="22">
          <cell r="A22">
            <v>411</v>
          </cell>
          <cell r="B22">
            <v>1.2732794850498339</v>
          </cell>
          <cell r="C22"/>
        </row>
        <row r="23">
          <cell r="A23">
            <v>412</v>
          </cell>
          <cell r="B23">
            <v>1.2690633278145693</v>
          </cell>
          <cell r="C23"/>
        </row>
        <row r="24">
          <cell r="A24">
            <v>413</v>
          </cell>
          <cell r="B24">
            <v>1.2241377428799574</v>
          </cell>
          <cell r="C24"/>
        </row>
        <row r="25">
          <cell r="A25">
            <v>414</v>
          </cell>
          <cell r="B25">
            <v>1.3618849570624814</v>
          </cell>
          <cell r="C25"/>
        </row>
        <row r="26">
          <cell r="A26">
            <v>501</v>
          </cell>
          <cell r="B26">
            <v>7.4660478896103886</v>
          </cell>
          <cell r="C26" t="e">
            <v>#DIV/0!</v>
          </cell>
        </row>
        <row r="27">
          <cell r="A27">
            <v>502</v>
          </cell>
          <cell r="B27">
            <v>8.6448975563909762</v>
          </cell>
          <cell r="C27" t="e">
            <v>#DIV/0!</v>
          </cell>
        </row>
        <row r="28">
          <cell r="A28">
            <v>100</v>
          </cell>
          <cell r="B28">
            <v>1.515E-2</v>
          </cell>
          <cell r="C28">
            <v>1.507E-2</v>
          </cell>
        </row>
      </sheetData>
      <sheetData sheetId="7">
        <row r="2">
          <cell r="A2"/>
          <cell r="B2"/>
          <cell r="C2"/>
        </row>
        <row r="3">
          <cell r="A3" t="str">
            <v>Visc. a 100°C</v>
          </cell>
          <cell r="B3" t="str">
            <v>L</v>
          </cell>
          <cell r="C3" t="str">
            <v>H</v>
          </cell>
        </row>
        <row r="4">
          <cell r="A4">
            <v>2</v>
          </cell>
          <cell r="B4">
            <v>7.9939999999999998</v>
          </cell>
          <cell r="C4">
            <v>6.3940000000000001</v>
          </cell>
        </row>
        <row r="5">
          <cell r="A5">
            <v>2.1</v>
          </cell>
          <cell r="B5">
            <v>8.64</v>
          </cell>
          <cell r="C5">
            <v>6.8940000000000001</v>
          </cell>
        </row>
        <row r="6">
          <cell r="A6">
            <v>2.1</v>
          </cell>
          <cell r="B6">
            <v>9.3089999999999993</v>
          </cell>
          <cell r="C6">
            <v>7.41</v>
          </cell>
        </row>
        <row r="7">
          <cell r="A7">
            <v>2.2999999999999998</v>
          </cell>
          <cell r="B7">
            <v>10</v>
          </cell>
          <cell r="C7">
            <v>7.944</v>
          </cell>
        </row>
        <row r="8">
          <cell r="A8">
            <v>2.4</v>
          </cell>
          <cell r="B8">
            <v>10.71</v>
          </cell>
          <cell r="C8">
            <v>8.4960000000000004</v>
          </cell>
        </row>
        <row r="9">
          <cell r="A9">
            <v>2.5</v>
          </cell>
          <cell r="B9">
            <v>11.45</v>
          </cell>
          <cell r="C9">
            <v>9.0630000000000006</v>
          </cell>
        </row>
        <row r="10">
          <cell r="A10">
            <v>2.6</v>
          </cell>
          <cell r="B10">
            <v>12.21</v>
          </cell>
          <cell r="C10">
            <v>9.6470000000000002</v>
          </cell>
        </row>
        <row r="11">
          <cell r="A11">
            <v>2.7</v>
          </cell>
          <cell r="B11">
            <v>13</v>
          </cell>
          <cell r="C11">
            <v>10.25</v>
          </cell>
        </row>
        <row r="12">
          <cell r="A12">
            <v>2.8</v>
          </cell>
          <cell r="B12">
            <v>13.8</v>
          </cell>
          <cell r="C12">
            <v>10.87</v>
          </cell>
        </row>
        <row r="13">
          <cell r="A13">
            <v>2.9</v>
          </cell>
          <cell r="B13">
            <v>14.63</v>
          </cell>
          <cell r="C13">
            <v>11.5</v>
          </cell>
        </row>
        <row r="14">
          <cell r="A14">
            <v>3</v>
          </cell>
          <cell r="B14">
            <v>15.49</v>
          </cell>
          <cell r="C14">
            <v>12.15</v>
          </cell>
        </row>
        <row r="15">
          <cell r="A15">
            <v>3.1</v>
          </cell>
          <cell r="B15">
            <v>16.36</v>
          </cell>
          <cell r="C15">
            <v>12.82</v>
          </cell>
        </row>
        <row r="16">
          <cell r="A16">
            <v>3.2</v>
          </cell>
          <cell r="B16">
            <v>17.260000000000002</v>
          </cell>
          <cell r="C16">
            <v>13.51</v>
          </cell>
        </row>
        <row r="17">
          <cell r="A17">
            <v>3.3</v>
          </cell>
          <cell r="B17">
            <v>18.18</v>
          </cell>
          <cell r="C17">
            <v>14.21</v>
          </cell>
        </row>
        <row r="18">
          <cell r="A18">
            <v>3.4</v>
          </cell>
          <cell r="B18">
            <v>19.12</v>
          </cell>
          <cell r="C18">
            <v>14.93</v>
          </cell>
        </row>
        <row r="19">
          <cell r="A19">
            <v>3.5</v>
          </cell>
          <cell r="B19">
            <v>20.09</v>
          </cell>
          <cell r="C19">
            <v>15.66</v>
          </cell>
        </row>
        <row r="20">
          <cell r="A20">
            <v>3.6</v>
          </cell>
          <cell r="B20">
            <v>21.08</v>
          </cell>
          <cell r="C20">
            <v>16.420000000000002</v>
          </cell>
        </row>
        <row r="21">
          <cell r="A21">
            <v>3.7</v>
          </cell>
          <cell r="B21">
            <v>22.09</v>
          </cell>
          <cell r="C21">
            <v>17.190000000000001</v>
          </cell>
        </row>
        <row r="22">
          <cell r="A22">
            <v>3.8</v>
          </cell>
          <cell r="B22">
            <v>23.13</v>
          </cell>
          <cell r="C22">
            <v>17.97</v>
          </cell>
        </row>
        <row r="23">
          <cell r="A23">
            <v>3.9</v>
          </cell>
          <cell r="B23">
            <v>24.19</v>
          </cell>
          <cell r="C23">
            <v>18.77</v>
          </cell>
        </row>
        <row r="24">
          <cell r="A24">
            <v>4</v>
          </cell>
          <cell r="B24">
            <v>25.32</v>
          </cell>
          <cell r="C24">
            <v>19.559999999999999</v>
          </cell>
        </row>
        <row r="25">
          <cell r="A25">
            <v>4.0999999999999996</v>
          </cell>
          <cell r="B25">
            <v>26.5</v>
          </cell>
          <cell r="C25">
            <v>20.37</v>
          </cell>
        </row>
        <row r="26">
          <cell r="A26">
            <v>4.2</v>
          </cell>
          <cell r="B26">
            <v>27.75</v>
          </cell>
          <cell r="C26">
            <v>21.21</v>
          </cell>
        </row>
        <row r="27">
          <cell r="A27">
            <v>4.3</v>
          </cell>
          <cell r="B27">
            <v>29.07</v>
          </cell>
          <cell r="C27">
            <v>22.05</v>
          </cell>
        </row>
        <row r="28">
          <cell r="A28">
            <v>4.4000000000000004</v>
          </cell>
          <cell r="B28">
            <v>30.48</v>
          </cell>
          <cell r="C28">
            <v>22.92</v>
          </cell>
        </row>
        <row r="29">
          <cell r="A29">
            <v>4.5</v>
          </cell>
          <cell r="B29">
            <v>31.96</v>
          </cell>
          <cell r="C29">
            <v>23.81</v>
          </cell>
        </row>
        <row r="30">
          <cell r="A30">
            <v>4.5999999999999996</v>
          </cell>
          <cell r="B30">
            <v>33.520000000000003</v>
          </cell>
          <cell r="C30">
            <v>24.71</v>
          </cell>
        </row>
        <row r="31">
          <cell r="A31">
            <v>4.7</v>
          </cell>
          <cell r="B31">
            <v>35.130000000000003</v>
          </cell>
          <cell r="C31">
            <v>25.63</v>
          </cell>
        </row>
        <row r="32">
          <cell r="A32">
            <v>4.8</v>
          </cell>
          <cell r="B32">
            <v>36.79</v>
          </cell>
          <cell r="C32">
            <v>26.57</v>
          </cell>
        </row>
        <row r="33">
          <cell r="A33">
            <v>4.9000000000000004</v>
          </cell>
          <cell r="B33">
            <v>38.5</v>
          </cell>
          <cell r="C33">
            <v>27.53</v>
          </cell>
        </row>
        <row r="34">
          <cell r="A34">
            <v>5</v>
          </cell>
          <cell r="B34">
            <v>40.229999999999997</v>
          </cell>
          <cell r="C34">
            <v>28.49</v>
          </cell>
        </row>
        <row r="35">
          <cell r="A35">
            <v>5.0999999999999996</v>
          </cell>
          <cell r="B35">
            <v>41.99</v>
          </cell>
          <cell r="C35">
            <v>29.46</v>
          </cell>
        </row>
        <row r="36">
          <cell r="A36">
            <v>5.2</v>
          </cell>
          <cell r="B36">
            <v>43.76</v>
          </cell>
          <cell r="C36">
            <v>30.43</v>
          </cell>
        </row>
        <row r="37">
          <cell r="A37">
            <v>5.3</v>
          </cell>
          <cell r="B37">
            <v>45.53</v>
          </cell>
          <cell r="C37">
            <v>31.4</v>
          </cell>
        </row>
        <row r="38">
          <cell r="A38">
            <v>5.4</v>
          </cell>
          <cell r="B38">
            <v>47.31</v>
          </cell>
          <cell r="C38">
            <v>32.369999999999997</v>
          </cell>
        </row>
        <row r="39">
          <cell r="A39">
            <v>5.5</v>
          </cell>
          <cell r="B39">
            <v>49.09</v>
          </cell>
          <cell r="C39">
            <v>33.340000000000003</v>
          </cell>
        </row>
        <row r="40">
          <cell r="A40">
            <v>5.6</v>
          </cell>
          <cell r="B40">
            <v>50.87</v>
          </cell>
          <cell r="C40">
            <v>34.32</v>
          </cell>
        </row>
        <row r="41">
          <cell r="A41">
            <v>5.7</v>
          </cell>
          <cell r="B41">
            <v>52.64</v>
          </cell>
          <cell r="C41">
            <v>35.29</v>
          </cell>
        </row>
        <row r="42">
          <cell r="A42">
            <v>5.8</v>
          </cell>
          <cell r="B42">
            <v>54.42</v>
          </cell>
          <cell r="C42">
            <v>36.26</v>
          </cell>
        </row>
        <row r="43">
          <cell r="A43">
            <v>5.9</v>
          </cell>
          <cell r="B43">
            <v>56.2</v>
          </cell>
          <cell r="C43">
            <v>37.229999999999997</v>
          </cell>
        </row>
        <row r="44">
          <cell r="A44">
            <v>6</v>
          </cell>
          <cell r="B44">
            <v>57.97</v>
          </cell>
          <cell r="C44">
            <v>38.19</v>
          </cell>
        </row>
        <row r="45">
          <cell r="A45">
            <v>6.1</v>
          </cell>
          <cell r="B45">
            <v>59.74</v>
          </cell>
          <cell r="C45">
            <v>39.17</v>
          </cell>
        </row>
        <row r="46">
          <cell r="A46">
            <v>6.2</v>
          </cell>
          <cell r="B46">
            <v>61.52</v>
          </cell>
          <cell r="C46">
            <v>40.15</v>
          </cell>
        </row>
        <row r="47">
          <cell r="A47">
            <v>6.3</v>
          </cell>
          <cell r="B47">
            <v>63.32</v>
          </cell>
          <cell r="C47">
            <v>41.13</v>
          </cell>
        </row>
        <row r="48">
          <cell r="A48">
            <v>6.4</v>
          </cell>
          <cell r="B48">
            <v>65.180000000000007</v>
          </cell>
          <cell r="C48">
            <v>42.14</v>
          </cell>
        </row>
        <row r="49">
          <cell r="A49">
            <v>6.5</v>
          </cell>
          <cell r="B49">
            <v>67.12</v>
          </cell>
          <cell r="C49">
            <v>43.18</v>
          </cell>
        </row>
        <row r="50">
          <cell r="A50">
            <v>6.6</v>
          </cell>
          <cell r="B50">
            <v>69.16</v>
          </cell>
          <cell r="C50">
            <v>44.24</v>
          </cell>
        </row>
        <row r="51">
          <cell r="A51">
            <v>6.7</v>
          </cell>
          <cell r="B51">
            <v>71.290000000000006</v>
          </cell>
          <cell r="C51">
            <v>45.33</v>
          </cell>
        </row>
        <row r="52">
          <cell r="A52">
            <v>6.8</v>
          </cell>
          <cell r="B52">
            <v>73.48</v>
          </cell>
          <cell r="C52">
            <v>46.44</v>
          </cell>
        </row>
        <row r="53">
          <cell r="A53">
            <v>6.9</v>
          </cell>
          <cell r="B53">
            <v>75.72</v>
          </cell>
          <cell r="C53">
            <v>47.51</v>
          </cell>
        </row>
        <row r="54">
          <cell r="A54">
            <v>7</v>
          </cell>
          <cell r="B54">
            <v>78</v>
          </cell>
          <cell r="C54">
            <v>48.57</v>
          </cell>
        </row>
        <row r="55">
          <cell r="A55">
            <v>7.1</v>
          </cell>
          <cell r="B55">
            <v>80.25</v>
          </cell>
          <cell r="C55">
            <v>49.61</v>
          </cell>
        </row>
        <row r="56">
          <cell r="A56">
            <v>7.2</v>
          </cell>
          <cell r="B56">
            <v>82.39</v>
          </cell>
          <cell r="C56">
            <v>50.69</v>
          </cell>
        </row>
        <row r="57">
          <cell r="A57">
            <v>7.3</v>
          </cell>
          <cell r="B57">
            <v>84.53</v>
          </cell>
          <cell r="C57">
            <v>51.78</v>
          </cell>
        </row>
        <row r="58">
          <cell r="A58">
            <v>7.4</v>
          </cell>
          <cell r="B58">
            <v>86.66</v>
          </cell>
          <cell r="C58">
            <v>52.88</v>
          </cell>
        </row>
        <row r="59">
          <cell r="A59">
            <v>7.5</v>
          </cell>
          <cell r="B59">
            <v>88.85</v>
          </cell>
          <cell r="C59">
            <v>53.98</v>
          </cell>
        </row>
        <row r="60">
          <cell r="A60">
            <v>7.6</v>
          </cell>
          <cell r="B60">
            <v>91.04</v>
          </cell>
          <cell r="C60">
            <v>55.09</v>
          </cell>
        </row>
        <row r="61">
          <cell r="A61">
            <v>7.7</v>
          </cell>
          <cell r="B61">
            <v>93.2</v>
          </cell>
          <cell r="C61">
            <v>56.2</v>
          </cell>
        </row>
        <row r="62">
          <cell r="A62">
            <v>7.8</v>
          </cell>
          <cell r="B62">
            <v>95.43</v>
          </cell>
          <cell r="C62">
            <v>57.31</v>
          </cell>
        </row>
        <row r="63">
          <cell r="A63">
            <v>7.9</v>
          </cell>
          <cell r="B63">
            <v>97.72</v>
          </cell>
          <cell r="C63">
            <v>58.45</v>
          </cell>
        </row>
        <row r="64">
          <cell r="A64">
            <v>8</v>
          </cell>
          <cell r="B64">
            <v>100</v>
          </cell>
          <cell r="C64">
            <v>59.6</v>
          </cell>
        </row>
        <row r="65">
          <cell r="A65">
            <v>8.1</v>
          </cell>
          <cell r="B65">
            <v>102.3</v>
          </cell>
          <cell r="C65">
            <v>60.74</v>
          </cell>
        </row>
        <row r="66">
          <cell r="A66">
            <v>8.1999999999999993</v>
          </cell>
          <cell r="B66">
            <v>104.6</v>
          </cell>
          <cell r="C66">
            <v>61.89</v>
          </cell>
        </row>
        <row r="67">
          <cell r="A67">
            <v>8.3000000000000007</v>
          </cell>
          <cell r="B67">
            <v>106.9</v>
          </cell>
          <cell r="C67">
            <v>63.05</v>
          </cell>
        </row>
        <row r="68">
          <cell r="A68">
            <v>8.4</v>
          </cell>
          <cell r="B68">
            <v>109.2</v>
          </cell>
          <cell r="C68">
            <v>64.180000000000007</v>
          </cell>
        </row>
        <row r="69">
          <cell r="A69">
            <v>8.5</v>
          </cell>
          <cell r="B69">
            <v>111.5</v>
          </cell>
          <cell r="C69">
            <v>65.319999999999993</v>
          </cell>
        </row>
        <row r="70">
          <cell r="A70">
            <v>8.6</v>
          </cell>
          <cell r="B70">
            <v>113.9</v>
          </cell>
          <cell r="C70">
            <v>66.48</v>
          </cell>
        </row>
        <row r="71">
          <cell r="A71">
            <v>8.6999999999999993</v>
          </cell>
          <cell r="B71">
            <v>116.2</v>
          </cell>
          <cell r="C71">
            <v>67.64</v>
          </cell>
        </row>
        <row r="72">
          <cell r="A72">
            <v>8.8000000000000007</v>
          </cell>
          <cell r="B72">
            <v>118.5</v>
          </cell>
          <cell r="C72">
            <v>68.790000000000006</v>
          </cell>
        </row>
        <row r="73">
          <cell r="A73">
            <v>8.9</v>
          </cell>
          <cell r="B73">
            <v>120.9</v>
          </cell>
          <cell r="C73">
            <v>69.94</v>
          </cell>
        </row>
        <row r="74">
          <cell r="A74">
            <v>9</v>
          </cell>
          <cell r="B74">
            <v>123.3</v>
          </cell>
          <cell r="C74">
            <v>71.099999999999994</v>
          </cell>
        </row>
        <row r="75">
          <cell r="A75">
            <v>9.1</v>
          </cell>
          <cell r="B75">
            <v>125.7</v>
          </cell>
          <cell r="C75">
            <v>72.27</v>
          </cell>
        </row>
        <row r="76">
          <cell r="A76">
            <v>9.1999999999999993</v>
          </cell>
          <cell r="B76">
            <v>128</v>
          </cell>
          <cell r="C76">
            <v>73.42</v>
          </cell>
        </row>
        <row r="77">
          <cell r="A77">
            <v>9.3000000000000007</v>
          </cell>
          <cell r="B77">
            <v>130.4</v>
          </cell>
          <cell r="C77">
            <v>74.569999999999993</v>
          </cell>
        </row>
        <row r="78">
          <cell r="A78">
            <v>9.4</v>
          </cell>
          <cell r="B78">
            <v>132.80000000000001</v>
          </cell>
          <cell r="C78">
            <v>75.73</v>
          </cell>
        </row>
        <row r="79">
          <cell r="A79">
            <v>9.5</v>
          </cell>
          <cell r="B79">
            <v>135.30000000000001</v>
          </cell>
          <cell r="C79">
            <v>76.91</v>
          </cell>
        </row>
        <row r="80">
          <cell r="A80">
            <v>9.6</v>
          </cell>
          <cell r="B80">
            <v>137.69999999999999</v>
          </cell>
          <cell r="C80">
            <v>78.08</v>
          </cell>
        </row>
        <row r="81">
          <cell r="A81">
            <v>9.6999999999999993</v>
          </cell>
          <cell r="B81">
            <v>140.1</v>
          </cell>
          <cell r="C81">
            <v>79.27</v>
          </cell>
        </row>
        <row r="82">
          <cell r="A82">
            <v>9.8000000000000007</v>
          </cell>
          <cell r="B82">
            <v>142.69999999999999</v>
          </cell>
          <cell r="C82">
            <v>80.459999999999994</v>
          </cell>
        </row>
        <row r="83">
          <cell r="A83">
            <v>9.9</v>
          </cell>
          <cell r="B83">
            <v>145.19999999999999</v>
          </cell>
          <cell r="C83">
            <v>81.67</v>
          </cell>
        </row>
        <row r="84">
          <cell r="A84">
            <v>10</v>
          </cell>
          <cell r="B84">
            <v>147.69999999999999</v>
          </cell>
          <cell r="C84">
            <v>82.87</v>
          </cell>
        </row>
        <row r="85">
          <cell r="A85">
            <v>10.1</v>
          </cell>
          <cell r="B85">
            <v>150.30000000000001</v>
          </cell>
          <cell r="C85">
            <v>84.08</v>
          </cell>
        </row>
        <row r="86">
          <cell r="A86">
            <v>10.199999999999999</v>
          </cell>
          <cell r="B86">
            <v>152.9</v>
          </cell>
          <cell r="C86">
            <v>85.3</v>
          </cell>
        </row>
        <row r="87">
          <cell r="A87">
            <v>10.3</v>
          </cell>
          <cell r="B87">
            <v>155.4</v>
          </cell>
          <cell r="C87">
            <v>86.51</v>
          </cell>
        </row>
        <row r="88">
          <cell r="A88">
            <v>10.4</v>
          </cell>
          <cell r="B88">
            <v>158</v>
          </cell>
          <cell r="C88">
            <v>87.72</v>
          </cell>
        </row>
        <row r="89">
          <cell r="A89">
            <v>10.5</v>
          </cell>
          <cell r="B89">
            <v>160.6</v>
          </cell>
          <cell r="C89">
            <v>88.95</v>
          </cell>
        </row>
        <row r="90">
          <cell r="A90">
            <v>10.6</v>
          </cell>
          <cell r="B90">
            <v>163.19999999999999</v>
          </cell>
          <cell r="C90">
            <v>90.19</v>
          </cell>
        </row>
        <row r="91">
          <cell r="A91">
            <v>10.7</v>
          </cell>
          <cell r="B91">
            <v>165.8</v>
          </cell>
          <cell r="C91">
            <v>91.4</v>
          </cell>
        </row>
        <row r="92">
          <cell r="A92">
            <v>10.8</v>
          </cell>
          <cell r="B92">
            <v>168.5</v>
          </cell>
          <cell r="C92">
            <v>92.65</v>
          </cell>
        </row>
        <row r="93">
          <cell r="A93">
            <v>10.9</v>
          </cell>
          <cell r="B93">
            <v>171.2</v>
          </cell>
          <cell r="C93">
            <v>93.92</v>
          </cell>
        </row>
        <row r="94">
          <cell r="A94">
            <v>11</v>
          </cell>
          <cell r="B94">
            <v>173.9</v>
          </cell>
          <cell r="C94">
            <v>95.19</v>
          </cell>
        </row>
        <row r="95">
          <cell r="A95">
            <v>11.1</v>
          </cell>
          <cell r="B95">
            <v>176.6</v>
          </cell>
          <cell r="C95">
            <v>96.45</v>
          </cell>
        </row>
        <row r="96">
          <cell r="A96">
            <v>11.2</v>
          </cell>
          <cell r="B96">
            <v>179.4</v>
          </cell>
          <cell r="C96">
            <v>97.71</v>
          </cell>
        </row>
        <row r="97">
          <cell r="A97">
            <v>11.3</v>
          </cell>
          <cell r="B97">
            <v>182.1</v>
          </cell>
          <cell r="C97">
            <v>98.97</v>
          </cell>
        </row>
        <row r="98">
          <cell r="A98">
            <v>11.4</v>
          </cell>
          <cell r="B98">
            <v>184.9</v>
          </cell>
          <cell r="C98">
            <v>100.2</v>
          </cell>
        </row>
        <row r="99">
          <cell r="A99">
            <v>11.5</v>
          </cell>
          <cell r="B99">
            <v>187.6</v>
          </cell>
          <cell r="C99">
            <v>101.5</v>
          </cell>
        </row>
        <row r="100">
          <cell r="A100">
            <v>11.6</v>
          </cell>
          <cell r="B100">
            <v>190.4</v>
          </cell>
          <cell r="C100">
            <v>102.8</v>
          </cell>
        </row>
        <row r="101">
          <cell r="A101">
            <v>11.7</v>
          </cell>
          <cell r="B101">
            <v>193.3</v>
          </cell>
          <cell r="C101">
            <v>104.1</v>
          </cell>
        </row>
        <row r="102">
          <cell r="A102">
            <v>11.8</v>
          </cell>
          <cell r="B102">
            <v>196.2</v>
          </cell>
          <cell r="C102">
            <v>105.4</v>
          </cell>
        </row>
        <row r="103">
          <cell r="A103">
            <v>11.9</v>
          </cell>
          <cell r="B103">
            <v>199</v>
          </cell>
          <cell r="C103">
            <v>106.7</v>
          </cell>
        </row>
        <row r="104">
          <cell r="A104">
            <v>12</v>
          </cell>
          <cell r="B104">
            <v>201.9</v>
          </cell>
          <cell r="C104">
            <v>108</v>
          </cell>
        </row>
        <row r="105">
          <cell r="A105">
            <v>12.1</v>
          </cell>
          <cell r="B105">
            <v>204.8</v>
          </cell>
          <cell r="C105">
            <v>109.4</v>
          </cell>
        </row>
        <row r="106">
          <cell r="A106">
            <v>12.2</v>
          </cell>
          <cell r="B106">
            <v>207.8</v>
          </cell>
          <cell r="C106">
            <v>110.7</v>
          </cell>
        </row>
        <row r="107">
          <cell r="A107">
            <v>12.3</v>
          </cell>
          <cell r="B107">
            <v>210.7</v>
          </cell>
          <cell r="C107">
            <v>112</v>
          </cell>
        </row>
        <row r="108">
          <cell r="A108">
            <v>12.4</v>
          </cell>
          <cell r="B108">
            <v>213.6</v>
          </cell>
          <cell r="C108">
            <v>113.3</v>
          </cell>
        </row>
        <row r="109">
          <cell r="A109">
            <v>12.5</v>
          </cell>
          <cell r="B109">
            <v>216.6</v>
          </cell>
          <cell r="C109">
            <v>114.7</v>
          </cell>
        </row>
        <row r="110">
          <cell r="A110">
            <v>12.6</v>
          </cell>
          <cell r="B110">
            <v>219.6</v>
          </cell>
          <cell r="C110">
            <v>116</v>
          </cell>
        </row>
        <row r="111">
          <cell r="A111">
            <v>12.7</v>
          </cell>
          <cell r="B111">
            <v>222.6</v>
          </cell>
          <cell r="C111">
            <v>117.4</v>
          </cell>
        </row>
        <row r="112">
          <cell r="A112">
            <v>12.8</v>
          </cell>
          <cell r="B112">
            <v>225.7</v>
          </cell>
          <cell r="C112">
            <v>118.7</v>
          </cell>
        </row>
        <row r="113">
          <cell r="A113">
            <v>12.9</v>
          </cell>
          <cell r="B113">
            <v>228.8</v>
          </cell>
          <cell r="C113">
            <v>120.1</v>
          </cell>
        </row>
        <row r="114">
          <cell r="A114">
            <v>13</v>
          </cell>
          <cell r="B114">
            <v>231.9</v>
          </cell>
          <cell r="C114">
            <v>121.5</v>
          </cell>
        </row>
        <row r="115">
          <cell r="A115">
            <v>13.1</v>
          </cell>
          <cell r="B115">
            <v>235</v>
          </cell>
          <cell r="C115">
            <v>122.9</v>
          </cell>
        </row>
        <row r="116">
          <cell r="A116">
            <v>13.2</v>
          </cell>
          <cell r="B116">
            <v>238.1</v>
          </cell>
          <cell r="C116">
            <v>124.2</v>
          </cell>
        </row>
        <row r="117">
          <cell r="A117">
            <v>13.3</v>
          </cell>
          <cell r="B117">
            <v>241.2</v>
          </cell>
          <cell r="C117">
            <v>125.6</v>
          </cell>
        </row>
        <row r="118">
          <cell r="A118">
            <v>13.4</v>
          </cell>
          <cell r="B118">
            <v>244.3</v>
          </cell>
          <cell r="C118">
            <v>127</v>
          </cell>
        </row>
        <row r="119">
          <cell r="A119">
            <v>13.5</v>
          </cell>
          <cell r="B119">
            <v>247.4</v>
          </cell>
          <cell r="C119">
            <v>128.4</v>
          </cell>
        </row>
        <row r="120">
          <cell r="A120">
            <v>13.6</v>
          </cell>
          <cell r="B120">
            <v>250.6</v>
          </cell>
          <cell r="C120">
            <v>129.80000000000001</v>
          </cell>
        </row>
        <row r="121">
          <cell r="A121">
            <v>13.7</v>
          </cell>
          <cell r="B121">
            <v>253.8</v>
          </cell>
          <cell r="C121">
            <v>131.19999999999999</v>
          </cell>
        </row>
        <row r="122">
          <cell r="A122">
            <v>13.8</v>
          </cell>
          <cell r="B122">
            <v>257</v>
          </cell>
          <cell r="C122">
            <v>132.6</v>
          </cell>
        </row>
        <row r="123">
          <cell r="A123">
            <v>13.9</v>
          </cell>
          <cell r="B123">
            <v>260</v>
          </cell>
          <cell r="C123">
            <v>134</v>
          </cell>
        </row>
        <row r="124">
          <cell r="A124">
            <v>14</v>
          </cell>
          <cell r="B124">
            <v>263.3</v>
          </cell>
          <cell r="C124">
            <v>135.4</v>
          </cell>
        </row>
        <row r="125">
          <cell r="A125">
            <v>14.1</v>
          </cell>
          <cell r="B125">
            <v>266.60000000000002</v>
          </cell>
          <cell r="C125">
            <v>136.80000000000001</v>
          </cell>
        </row>
        <row r="126">
          <cell r="A126">
            <v>14.2</v>
          </cell>
          <cell r="B126">
            <v>269.8</v>
          </cell>
          <cell r="C126">
            <v>138.19999999999999</v>
          </cell>
        </row>
        <row r="127">
          <cell r="A127">
            <v>14.3</v>
          </cell>
          <cell r="B127">
            <v>273</v>
          </cell>
          <cell r="C127">
            <v>139.6</v>
          </cell>
        </row>
        <row r="128">
          <cell r="A128">
            <v>14.4</v>
          </cell>
          <cell r="B128">
            <v>276.3</v>
          </cell>
          <cell r="C128">
            <v>141</v>
          </cell>
        </row>
        <row r="129">
          <cell r="A129">
            <v>14.5</v>
          </cell>
          <cell r="B129">
            <v>279.60000000000002</v>
          </cell>
          <cell r="C129">
            <v>142.4</v>
          </cell>
        </row>
        <row r="130">
          <cell r="A130">
            <v>14.6</v>
          </cell>
          <cell r="B130">
            <v>283</v>
          </cell>
          <cell r="C130">
            <v>143.9</v>
          </cell>
        </row>
        <row r="131">
          <cell r="A131">
            <v>14.7</v>
          </cell>
          <cell r="B131">
            <v>286.39999999999998</v>
          </cell>
          <cell r="C131">
            <v>145.30000000000001</v>
          </cell>
        </row>
        <row r="132">
          <cell r="A132">
            <v>14.8</v>
          </cell>
          <cell r="B132">
            <v>289.7</v>
          </cell>
          <cell r="C132">
            <v>146.80000000000001</v>
          </cell>
        </row>
        <row r="133">
          <cell r="A133">
            <v>14.9</v>
          </cell>
          <cell r="B133">
            <v>293</v>
          </cell>
          <cell r="C133">
            <v>148.19999999999999</v>
          </cell>
        </row>
        <row r="134">
          <cell r="A134">
            <v>15</v>
          </cell>
          <cell r="B134">
            <v>296.5</v>
          </cell>
          <cell r="C134">
            <v>149.69999999999999</v>
          </cell>
        </row>
        <row r="135">
          <cell r="A135">
            <v>15.1</v>
          </cell>
          <cell r="B135">
            <v>300</v>
          </cell>
          <cell r="C135">
            <v>151.19999999999999</v>
          </cell>
        </row>
        <row r="136">
          <cell r="A136">
            <v>15.2</v>
          </cell>
          <cell r="B136">
            <v>303.39999999999998</v>
          </cell>
          <cell r="C136">
            <v>152.6</v>
          </cell>
        </row>
        <row r="137">
          <cell r="A137">
            <v>15.3</v>
          </cell>
          <cell r="B137">
            <v>306.89999999999998</v>
          </cell>
          <cell r="C137">
            <v>154.1</v>
          </cell>
        </row>
        <row r="138">
          <cell r="A138">
            <v>15.4</v>
          </cell>
          <cell r="B138">
            <v>310.3</v>
          </cell>
          <cell r="C138">
            <v>155.6</v>
          </cell>
        </row>
        <row r="139">
          <cell r="A139">
            <v>15.5</v>
          </cell>
          <cell r="B139">
            <v>313.89999999999998</v>
          </cell>
          <cell r="C139">
            <v>157</v>
          </cell>
        </row>
        <row r="140">
          <cell r="A140">
            <v>15.6</v>
          </cell>
          <cell r="B140">
            <v>317.5</v>
          </cell>
          <cell r="C140">
            <v>158.6</v>
          </cell>
        </row>
        <row r="141">
          <cell r="A141">
            <v>15.7</v>
          </cell>
          <cell r="B141">
            <v>321.10000000000002</v>
          </cell>
          <cell r="C141">
            <v>160.1</v>
          </cell>
        </row>
        <row r="142">
          <cell r="A142">
            <v>15.8</v>
          </cell>
          <cell r="B142">
            <v>324.60000000000002</v>
          </cell>
          <cell r="C142">
            <v>161.6</v>
          </cell>
        </row>
        <row r="143">
          <cell r="A143">
            <v>15.9</v>
          </cell>
          <cell r="B143">
            <v>328.3</v>
          </cell>
          <cell r="C143">
            <v>163.1</v>
          </cell>
        </row>
        <row r="144">
          <cell r="A144">
            <v>16</v>
          </cell>
          <cell r="B144">
            <v>331.9</v>
          </cell>
          <cell r="C144">
            <v>164.6</v>
          </cell>
        </row>
        <row r="145">
          <cell r="A145">
            <v>16.100000000000001</v>
          </cell>
          <cell r="B145">
            <v>335.5</v>
          </cell>
          <cell r="C145">
            <v>166.1</v>
          </cell>
        </row>
        <row r="146">
          <cell r="A146">
            <v>16.2</v>
          </cell>
          <cell r="B146">
            <v>339.2</v>
          </cell>
          <cell r="C146">
            <v>167.7</v>
          </cell>
        </row>
        <row r="147">
          <cell r="A147">
            <v>16.3</v>
          </cell>
          <cell r="B147">
            <v>342.9</v>
          </cell>
          <cell r="C147">
            <v>169.2</v>
          </cell>
        </row>
        <row r="148">
          <cell r="A148">
            <v>16.399999999999999</v>
          </cell>
          <cell r="B148">
            <v>346.6</v>
          </cell>
          <cell r="C148">
            <v>170.7</v>
          </cell>
        </row>
        <row r="149">
          <cell r="A149">
            <v>16.5</v>
          </cell>
          <cell r="B149">
            <v>350.3</v>
          </cell>
          <cell r="C149">
            <v>172.3</v>
          </cell>
        </row>
        <row r="150">
          <cell r="A150">
            <v>16.600000000000001</v>
          </cell>
          <cell r="B150">
            <v>354.1</v>
          </cell>
          <cell r="C150">
            <v>173.8</v>
          </cell>
        </row>
        <row r="151">
          <cell r="A151">
            <v>16.7</v>
          </cell>
          <cell r="B151">
            <v>358</v>
          </cell>
          <cell r="C151">
            <v>175.4</v>
          </cell>
        </row>
        <row r="152">
          <cell r="A152">
            <v>16.8</v>
          </cell>
          <cell r="B152">
            <v>361.7</v>
          </cell>
          <cell r="C152">
            <v>177</v>
          </cell>
        </row>
        <row r="153">
          <cell r="A153">
            <v>16.899999999999999</v>
          </cell>
          <cell r="B153">
            <v>365.6</v>
          </cell>
          <cell r="C153">
            <v>178.6</v>
          </cell>
        </row>
        <row r="154">
          <cell r="A154">
            <v>17</v>
          </cell>
          <cell r="B154">
            <v>369.4</v>
          </cell>
          <cell r="C154">
            <v>180.2</v>
          </cell>
        </row>
        <row r="155">
          <cell r="A155">
            <v>17.100000000000001</v>
          </cell>
          <cell r="B155">
            <v>373.3</v>
          </cell>
          <cell r="C155">
            <v>181.7</v>
          </cell>
        </row>
        <row r="156">
          <cell r="A156">
            <v>17.2</v>
          </cell>
          <cell r="B156">
            <v>377.1</v>
          </cell>
          <cell r="C156">
            <v>183.3</v>
          </cell>
        </row>
        <row r="157">
          <cell r="A157">
            <v>17.3</v>
          </cell>
          <cell r="B157">
            <v>381</v>
          </cell>
          <cell r="C157">
            <v>184.9</v>
          </cell>
        </row>
        <row r="158">
          <cell r="A158">
            <v>17.399999999999999</v>
          </cell>
          <cell r="B158">
            <v>384.9</v>
          </cell>
          <cell r="C158">
            <v>186.5</v>
          </cell>
        </row>
        <row r="159">
          <cell r="A159">
            <v>17.5</v>
          </cell>
          <cell r="B159">
            <v>388.9</v>
          </cell>
          <cell r="C159">
            <v>188.1</v>
          </cell>
        </row>
        <row r="160">
          <cell r="A160">
            <v>17.600000000000001</v>
          </cell>
          <cell r="B160">
            <v>392.7</v>
          </cell>
          <cell r="C160">
            <v>189.7</v>
          </cell>
        </row>
        <row r="161">
          <cell r="A161">
            <v>17.7</v>
          </cell>
          <cell r="B161">
            <v>396.7</v>
          </cell>
          <cell r="C161">
            <v>191.3</v>
          </cell>
        </row>
        <row r="162">
          <cell r="A162">
            <v>17.8</v>
          </cell>
          <cell r="B162">
            <v>400.7</v>
          </cell>
          <cell r="C162">
            <v>192.9</v>
          </cell>
        </row>
        <row r="163">
          <cell r="A163">
            <v>17.899999999999999</v>
          </cell>
          <cell r="B163">
            <v>404.6</v>
          </cell>
          <cell r="C163">
            <v>194.6</v>
          </cell>
        </row>
        <row r="164">
          <cell r="A164">
            <v>18</v>
          </cell>
          <cell r="B164">
            <v>408.6</v>
          </cell>
          <cell r="C164">
            <v>196.2</v>
          </cell>
        </row>
        <row r="165">
          <cell r="A165">
            <v>18.100000000000001</v>
          </cell>
          <cell r="B165">
            <v>412.6</v>
          </cell>
          <cell r="C165">
            <v>197.8</v>
          </cell>
        </row>
        <row r="166">
          <cell r="A166">
            <v>18.2</v>
          </cell>
          <cell r="B166">
            <v>416.7</v>
          </cell>
          <cell r="C166">
            <v>199.4</v>
          </cell>
        </row>
        <row r="167">
          <cell r="A167">
            <v>18.3</v>
          </cell>
          <cell r="B167">
            <v>420.7</v>
          </cell>
          <cell r="C167">
            <v>201</v>
          </cell>
        </row>
        <row r="168">
          <cell r="A168">
            <v>18.399999999999999</v>
          </cell>
          <cell r="B168">
            <v>424.9</v>
          </cell>
          <cell r="C168">
            <v>202.6</v>
          </cell>
        </row>
        <row r="169">
          <cell r="A169">
            <v>18.5</v>
          </cell>
          <cell r="B169">
            <v>429</v>
          </cell>
          <cell r="C169">
            <v>204.3</v>
          </cell>
        </row>
        <row r="170">
          <cell r="A170">
            <v>18.600000000000001</v>
          </cell>
          <cell r="B170">
            <v>433.2</v>
          </cell>
          <cell r="C170">
            <v>205.9</v>
          </cell>
        </row>
        <row r="171">
          <cell r="A171">
            <v>18.7</v>
          </cell>
          <cell r="B171">
            <v>437.3</v>
          </cell>
          <cell r="C171">
            <v>207.6</v>
          </cell>
        </row>
        <row r="172">
          <cell r="A172">
            <v>18.8</v>
          </cell>
          <cell r="B172">
            <v>441.5</v>
          </cell>
          <cell r="C172">
            <v>209.3</v>
          </cell>
        </row>
        <row r="173">
          <cell r="A173">
            <v>18.899999999999999</v>
          </cell>
          <cell r="B173">
            <v>445.7</v>
          </cell>
          <cell r="C173">
            <v>211</v>
          </cell>
        </row>
        <row r="174">
          <cell r="A174">
            <v>19</v>
          </cell>
          <cell r="B174">
            <v>449.9</v>
          </cell>
          <cell r="C174">
            <v>212.7</v>
          </cell>
        </row>
        <row r="175">
          <cell r="A175">
            <v>19.100000000000001</v>
          </cell>
          <cell r="B175">
            <v>454.2</v>
          </cell>
          <cell r="C175">
            <v>214.4</v>
          </cell>
        </row>
        <row r="176">
          <cell r="A176">
            <v>19.2</v>
          </cell>
          <cell r="B176">
            <v>458.4</v>
          </cell>
          <cell r="C176">
            <v>216.1</v>
          </cell>
        </row>
        <row r="177">
          <cell r="A177">
            <v>19.3</v>
          </cell>
          <cell r="B177">
            <v>462.7</v>
          </cell>
          <cell r="C177">
            <v>217.7</v>
          </cell>
        </row>
        <row r="178">
          <cell r="A178">
            <v>19.399999999999999</v>
          </cell>
          <cell r="B178">
            <v>467</v>
          </cell>
          <cell r="C178">
            <v>219.4</v>
          </cell>
        </row>
        <row r="179">
          <cell r="A179">
            <v>19.5</v>
          </cell>
          <cell r="B179">
            <v>471.3</v>
          </cell>
          <cell r="C179">
            <v>221.1</v>
          </cell>
        </row>
        <row r="180">
          <cell r="A180">
            <v>19.600000000000001</v>
          </cell>
          <cell r="B180">
            <v>475.7</v>
          </cell>
          <cell r="C180">
            <v>222.8</v>
          </cell>
        </row>
        <row r="181">
          <cell r="A181">
            <v>19.7</v>
          </cell>
          <cell r="B181">
            <v>479.7</v>
          </cell>
          <cell r="C181">
            <v>224.5</v>
          </cell>
        </row>
        <row r="182">
          <cell r="A182">
            <v>19.8</v>
          </cell>
          <cell r="B182">
            <v>483.9</v>
          </cell>
          <cell r="C182">
            <v>226.2</v>
          </cell>
        </row>
        <row r="183">
          <cell r="A183">
            <v>19.899999999999999</v>
          </cell>
          <cell r="B183">
            <v>488.6</v>
          </cell>
          <cell r="C183">
            <v>227.7</v>
          </cell>
        </row>
        <row r="184">
          <cell r="A184">
            <v>20</v>
          </cell>
          <cell r="B184">
            <v>493.2</v>
          </cell>
          <cell r="C184">
            <v>229.5</v>
          </cell>
        </row>
        <row r="185">
          <cell r="A185">
            <v>20.100000000000001</v>
          </cell>
          <cell r="B185">
            <v>497.4</v>
          </cell>
          <cell r="C185">
            <v>231.3</v>
          </cell>
        </row>
        <row r="186">
          <cell r="A186">
            <v>20.2</v>
          </cell>
          <cell r="B186">
            <v>501.5</v>
          </cell>
          <cell r="C186">
            <v>233</v>
          </cell>
        </row>
        <row r="187">
          <cell r="A187">
            <v>20.3</v>
          </cell>
          <cell r="B187">
            <v>506.2</v>
          </cell>
          <cell r="C187">
            <v>234.7</v>
          </cell>
        </row>
        <row r="188">
          <cell r="A188">
            <v>20.399999999999999</v>
          </cell>
          <cell r="B188">
            <v>510.8</v>
          </cell>
          <cell r="C188">
            <v>236.4</v>
          </cell>
        </row>
        <row r="189">
          <cell r="A189">
            <v>20.5</v>
          </cell>
          <cell r="B189">
            <v>515.4</v>
          </cell>
          <cell r="C189">
            <v>238.3</v>
          </cell>
        </row>
        <row r="190">
          <cell r="A190">
            <v>20.6</v>
          </cell>
          <cell r="B190">
            <v>519.9</v>
          </cell>
          <cell r="C190">
            <v>240.1</v>
          </cell>
        </row>
        <row r="191">
          <cell r="A191">
            <v>20.7</v>
          </cell>
          <cell r="B191">
            <v>524.4</v>
          </cell>
          <cell r="C191">
            <v>241.8</v>
          </cell>
        </row>
        <row r="192">
          <cell r="A192">
            <v>20.8</v>
          </cell>
          <cell r="B192">
            <v>528.79999999999995</v>
          </cell>
          <cell r="C192">
            <v>243.5</v>
          </cell>
        </row>
        <row r="193">
          <cell r="A193">
            <v>20.9</v>
          </cell>
          <cell r="B193">
            <v>533.6</v>
          </cell>
          <cell r="C193">
            <v>245.3</v>
          </cell>
        </row>
        <row r="194">
          <cell r="A194">
            <v>21</v>
          </cell>
          <cell r="B194">
            <v>538.4</v>
          </cell>
          <cell r="C194">
            <v>247.1</v>
          </cell>
        </row>
        <row r="195">
          <cell r="A195">
            <v>21.1</v>
          </cell>
          <cell r="B195">
            <v>543</v>
          </cell>
          <cell r="C195">
            <v>248.9</v>
          </cell>
        </row>
        <row r="196">
          <cell r="A196">
            <v>21.2</v>
          </cell>
          <cell r="B196">
            <v>547.5</v>
          </cell>
          <cell r="C196">
            <v>250.7</v>
          </cell>
        </row>
        <row r="197">
          <cell r="A197">
            <v>21.3</v>
          </cell>
          <cell r="B197">
            <v>552.1</v>
          </cell>
          <cell r="C197">
            <v>252.5</v>
          </cell>
        </row>
        <row r="198">
          <cell r="A198">
            <v>21.4</v>
          </cell>
          <cell r="B198">
            <v>556.70000000000005</v>
          </cell>
          <cell r="C198">
            <v>254.2</v>
          </cell>
        </row>
        <row r="199">
          <cell r="A199">
            <v>21.5</v>
          </cell>
          <cell r="B199">
            <v>561.6</v>
          </cell>
          <cell r="C199">
            <v>256</v>
          </cell>
        </row>
        <row r="200">
          <cell r="A200">
            <v>21.6</v>
          </cell>
          <cell r="B200">
            <v>566.4</v>
          </cell>
          <cell r="C200">
            <v>257.8</v>
          </cell>
        </row>
        <row r="201">
          <cell r="A201">
            <v>21.7</v>
          </cell>
          <cell r="B201">
            <v>571</v>
          </cell>
          <cell r="C201">
            <v>259.7</v>
          </cell>
        </row>
        <row r="202">
          <cell r="A202">
            <v>21.8</v>
          </cell>
          <cell r="B202">
            <v>575.6</v>
          </cell>
          <cell r="C202">
            <v>261.5</v>
          </cell>
        </row>
        <row r="203">
          <cell r="A203">
            <v>21.9</v>
          </cell>
          <cell r="B203">
            <v>580.4</v>
          </cell>
          <cell r="C203">
            <v>263.2</v>
          </cell>
        </row>
        <row r="204">
          <cell r="A204">
            <v>22</v>
          </cell>
          <cell r="B204">
            <v>585.20000000000005</v>
          </cell>
          <cell r="C204">
            <v>264.89999999999998</v>
          </cell>
        </row>
        <row r="205">
          <cell r="A205">
            <v>22.1</v>
          </cell>
          <cell r="B205">
            <v>590.1</v>
          </cell>
          <cell r="C205">
            <v>266.8</v>
          </cell>
        </row>
        <row r="206">
          <cell r="A206">
            <v>22.2</v>
          </cell>
          <cell r="B206">
            <v>595</v>
          </cell>
          <cell r="C206">
            <v>268.60000000000002</v>
          </cell>
        </row>
        <row r="207">
          <cell r="A207">
            <v>22.3</v>
          </cell>
          <cell r="B207">
            <v>599.70000000000005</v>
          </cell>
          <cell r="C207">
            <v>270.5</v>
          </cell>
        </row>
        <row r="208">
          <cell r="A208">
            <v>22.4</v>
          </cell>
          <cell r="B208">
            <v>604.29999999999995</v>
          </cell>
          <cell r="C208">
            <v>272.3</v>
          </cell>
        </row>
        <row r="209">
          <cell r="A209">
            <v>22.5</v>
          </cell>
          <cell r="B209">
            <v>609.29999999999995</v>
          </cell>
          <cell r="C209">
            <v>274.10000000000002</v>
          </cell>
        </row>
        <row r="210">
          <cell r="A210">
            <v>22.6</v>
          </cell>
          <cell r="B210">
            <v>614.20000000000005</v>
          </cell>
          <cell r="C210">
            <v>275.8</v>
          </cell>
        </row>
        <row r="211">
          <cell r="A211">
            <v>22.7</v>
          </cell>
          <cell r="B211">
            <v>619.20000000000005</v>
          </cell>
          <cell r="C211">
            <v>277.7</v>
          </cell>
        </row>
        <row r="212">
          <cell r="A212">
            <v>22.8</v>
          </cell>
          <cell r="B212">
            <v>624.1</v>
          </cell>
          <cell r="C212">
            <v>279.60000000000002</v>
          </cell>
        </row>
        <row r="213">
          <cell r="A213">
            <v>22.9</v>
          </cell>
          <cell r="B213">
            <v>628.9</v>
          </cell>
          <cell r="C213">
            <v>281.5</v>
          </cell>
        </row>
        <row r="214">
          <cell r="A214">
            <v>23</v>
          </cell>
          <cell r="B214">
            <v>633.6</v>
          </cell>
          <cell r="C214">
            <v>283.3</v>
          </cell>
        </row>
        <row r="215">
          <cell r="A215">
            <v>23.1</v>
          </cell>
          <cell r="B215">
            <v>638.5</v>
          </cell>
          <cell r="C215">
            <v>285.10000000000002</v>
          </cell>
        </row>
        <row r="216">
          <cell r="A216">
            <v>23.2</v>
          </cell>
          <cell r="B216">
            <v>643.4</v>
          </cell>
          <cell r="C216">
            <v>286.8</v>
          </cell>
        </row>
        <row r="217">
          <cell r="A217">
            <v>23.3</v>
          </cell>
          <cell r="B217">
            <v>648.6</v>
          </cell>
          <cell r="C217">
            <v>288.7</v>
          </cell>
        </row>
        <row r="218">
          <cell r="A218">
            <v>23.4</v>
          </cell>
          <cell r="B218">
            <v>653.79999999999995</v>
          </cell>
          <cell r="C218">
            <v>290.5</v>
          </cell>
        </row>
        <row r="219">
          <cell r="A219">
            <v>23.5</v>
          </cell>
          <cell r="B219">
            <v>658.6</v>
          </cell>
          <cell r="C219">
            <v>292.5</v>
          </cell>
        </row>
        <row r="220">
          <cell r="A220">
            <v>23.6</v>
          </cell>
          <cell r="B220">
            <v>663.3</v>
          </cell>
          <cell r="C220">
            <v>294.39999999999998</v>
          </cell>
        </row>
        <row r="221">
          <cell r="A221">
            <v>23.7</v>
          </cell>
          <cell r="B221">
            <v>668.5</v>
          </cell>
          <cell r="C221">
            <v>296.10000000000002</v>
          </cell>
        </row>
        <row r="222">
          <cell r="A222">
            <v>23.8</v>
          </cell>
          <cell r="B222">
            <v>673.7</v>
          </cell>
          <cell r="C222">
            <v>297.7</v>
          </cell>
        </row>
        <row r="223">
          <cell r="A223">
            <v>23.9</v>
          </cell>
          <cell r="B223">
            <v>678.8</v>
          </cell>
          <cell r="C223">
            <v>299.8</v>
          </cell>
        </row>
        <row r="224">
          <cell r="A224">
            <v>24</v>
          </cell>
          <cell r="B224">
            <v>683.9</v>
          </cell>
          <cell r="C224">
            <v>301.8</v>
          </cell>
        </row>
        <row r="225">
          <cell r="A225">
            <v>24.1</v>
          </cell>
          <cell r="B225">
            <v>689.2</v>
          </cell>
          <cell r="C225">
            <v>303.7</v>
          </cell>
        </row>
        <row r="226">
          <cell r="A226">
            <v>24.2</v>
          </cell>
          <cell r="B226">
            <v>694.5</v>
          </cell>
          <cell r="C226">
            <v>305.60000000000002</v>
          </cell>
        </row>
        <row r="227">
          <cell r="A227">
            <v>24.3</v>
          </cell>
          <cell r="B227">
            <v>699.4</v>
          </cell>
          <cell r="C227">
            <v>307.5</v>
          </cell>
        </row>
        <row r="228">
          <cell r="A228">
            <v>24.4</v>
          </cell>
          <cell r="B228">
            <v>704.2</v>
          </cell>
          <cell r="C228">
            <v>309.39999999999998</v>
          </cell>
        </row>
        <row r="229">
          <cell r="A229">
            <v>24.5</v>
          </cell>
          <cell r="B229">
            <v>709.6</v>
          </cell>
          <cell r="C229">
            <v>311.2</v>
          </cell>
        </row>
        <row r="230">
          <cell r="A230">
            <v>24.6</v>
          </cell>
          <cell r="B230">
            <v>714.9</v>
          </cell>
          <cell r="C230">
            <v>313</v>
          </cell>
        </row>
        <row r="231">
          <cell r="A231">
            <v>24.7</v>
          </cell>
          <cell r="B231">
            <v>720.3</v>
          </cell>
          <cell r="C231">
            <v>315</v>
          </cell>
        </row>
        <row r="232">
          <cell r="A232">
            <v>24.8</v>
          </cell>
          <cell r="B232">
            <v>725.7</v>
          </cell>
          <cell r="C232">
            <v>317</v>
          </cell>
        </row>
        <row r="233">
          <cell r="A233">
            <v>24.9</v>
          </cell>
          <cell r="B233">
            <v>731.1</v>
          </cell>
          <cell r="C233">
            <v>319</v>
          </cell>
        </row>
        <row r="234">
          <cell r="A234">
            <v>25</v>
          </cell>
          <cell r="B234">
            <v>736.5</v>
          </cell>
          <cell r="C234">
            <v>320.89999999999998</v>
          </cell>
        </row>
        <row r="235">
          <cell r="A235">
            <v>25.1</v>
          </cell>
          <cell r="B235">
            <v>741.9</v>
          </cell>
          <cell r="C235">
            <v>322.89999999999998</v>
          </cell>
        </row>
        <row r="236">
          <cell r="A236">
            <v>25.2</v>
          </cell>
          <cell r="B236">
            <v>747.2</v>
          </cell>
          <cell r="C236">
            <v>324.89999999999998</v>
          </cell>
        </row>
        <row r="237">
          <cell r="A237">
            <v>25.3</v>
          </cell>
          <cell r="B237">
            <v>752.7</v>
          </cell>
          <cell r="C237">
            <v>326.89999999999998</v>
          </cell>
        </row>
        <row r="238">
          <cell r="A238">
            <v>25.4</v>
          </cell>
          <cell r="B238">
            <v>758.2</v>
          </cell>
          <cell r="C238">
            <v>328.8</v>
          </cell>
        </row>
        <row r="239">
          <cell r="A239">
            <v>25.5</v>
          </cell>
          <cell r="B239">
            <v>763.8</v>
          </cell>
          <cell r="C239">
            <v>330.8</v>
          </cell>
        </row>
        <row r="240">
          <cell r="A240">
            <v>25.6</v>
          </cell>
          <cell r="B240">
            <v>769.3</v>
          </cell>
          <cell r="C240">
            <v>332.7</v>
          </cell>
        </row>
        <row r="241">
          <cell r="A241">
            <v>25.7</v>
          </cell>
          <cell r="B241">
            <v>774.5</v>
          </cell>
          <cell r="C241">
            <v>334.7</v>
          </cell>
        </row>
        <row r="242">
          <cell r="A242">
            <v>25.8</v>
          </cell>
          <cell r="B242">
            <v>779.7</v>
          </cell>
          <cell r="C242">
            <v>336.7</v>
          </cell>
        </row>
        <row r="243">
          <cell r="A243">
            <v>25.9</v>
          </cell>
          <cell r="B243">
            <v>785.1</v>
          </cell>
          <cell r="C243">
            <v>338.6</v>
          </cell>
        </row>
        <row r="244">
          <cell r="A244">
            <v>26</v>
          </cell>
          <cell r="B244">
            <v>790.4</v>
          </cell>
          <cell r="C244">
            <v>340.5</v>
          </cell>
        </row>
        <row r="245">
          <cell r="A245">
            <v>26.1</v>
          </cell>
          <cell r="B245">
            <v>796</v>
          </cell>
          <cell r="C245">
            <v>342.5</v>
          </cell>
        </row>
        <row r="246">
          <cell r="A246">
            <v>26.2</v>
          </cell>
          <cell r="B246">
            <v>801.6</v>
          </cell>
          <cell r="C246">
            <v>344.4</v>
          </cell>
        </row>
        <row r="247">
          <cell r="A247">
            <v>26.3</v>
          </cell>
          <cell r="B247">
            <v>807.2</v>
          </cell>
          <cell r="C247">
            <v>346.4</v>
          </cell>
        </row>
        <row r="248">
          <cell r="A248">
            <v>26.4</v>
          </cell>
          <cell r="B248">
            <v>812.8</v>
          </cell>
          <cell r="C248">
            <v>348.4</v>
          </cell>
        </row>
        <row r="249">
          <cell r="A249">
            <v>26.5</v>
          </cell>
          <cell r="B249">
            <v>818.5</v>
          </cell>
          <cell r="C249">
            <v>350.4</v>
          </cell>
        </row>
        <row r="250">
          <cell r="A250">
            <v>26.6</v>
          </cell>
          <cell r="B250">
            <v>824.1</v>
          </cell>
          <cell r="C250">
            <v>352.3</v>
          </cell>
        </row>
        <row r="251">
          <cell r="A251">
            <v>26.7</v>
          </cell>
          <cell r="B251">
            <v>829.8</v>
          </cell>
          <cell r="C251">
            <v>354.4</v>
          </cell>
        </row>
        <row r="252">
          <cell r="A252">
            <v>26.8</v>
          </cell>
          <cell r="B252">
            <v>835.5</v>
          </cell>
          <cell r="C252">
            <v>356.4</v>
          </cell>
        </row>
        <row r="253">
          <cell r="A253">
            <v>26.9</v>
          </cell>
          <cell r="B253">
            <v>841.3</v>
          </cell>
          <cell r="C253">
            <v>358.5</v>
          </cell>
        </row>
        <row r="254">
          <cell r="A254">
            <v>27</v>
          </cell>
          <cell r="B254">
            <v>847</v>
          </cell>
          <cell r="C254">
            <v>360.5</v>
          </cell>
        </row>
        <row r="255">
          <cell r="A255">
            <v>27.1</v>
          </cell>
          <cell r="B255">
            <v>852.3</v>
          </cell>
          <cell r="C255">
            <v>362.6</v>
          </cell>
        </row>
        <row r="256">
          <cell r="A256">
            <v>27.2</v>
          </cell>
          <cell r="B256">
            <v>857.5</v>
          </cell>
          <cell r="C256">
            <v>364.6</v>
          </cell>
        </row>
        <row r="257">
          <cell r="A257">
            <v>27.3</v>
          </cell>
          <cell r="B257">
            <v>863.3</v>
          </cell>
          <cell r="C257">
            <v>366.5</v>
          </cell>
        </row>
        <row r="258">
          <cell r="A258">
            <v>27.4</v>
          </cell>
          <cell r="B258">
            <v>869</v>
          </cell>
          <cell r="C258">
            <v>368.3</v>
          </cell>
        </row>
        <row r="259">
          <cell r="A259">
            <v>27.5</v>
          </cell>
          <cell r="B259">
            <v>874.5</v>
          </cell>
          <cell r="C259">
            <v>370.3</v>
          </cell>
        </row>
        <row r="260">
          <cell r="A260">
            <v>27.6</v>
          </cell>
          <cell r="B260">
            <v>880</v>
          </cell>
          <cell r="C260">
            <v>372.3</v>
          </cell>
        </row>
        <row r="261">
          <cell r="A261">
            <v>27.7</v>
          </cell>
          <cell r="B261">
            <v>886.2</v>
          </cell>
          <cell r="C261">
            <v>374.4</v>
          </cell>
        </row>
        <row r="262">
          <cell r="A262">
            <v>27.8</v>
          </cell>
          <cell r="B262">
            <v>892.3</v>
          </cell>
          <cell r="C262">
            <v>376.4</v>
          </cell>
        </row>
        <row r="263">
          <cell r="A263">
            <v>27.9</v>
          </cell>
          <cell r="B263">
            <v>898.2</v>
          </cell>
          <cell r="C263">
            <v>378.5</v>
          </cell>
        </row>
        <row r="264">
          <cell r="A264">
            <v>28</v>
          </cell>
          <cell r="B264">
            <v>904.1</v>
          </cell>
          <cell r="C264">
            <v>380.6</v>
          </cell>
        </row>
        <row r="265">
          <cell r="A265">
            <v>28.1</v>
          </cell>
          <cell r="B265">
            <v>910</v>
          </cell>
          <cell r="C265">
            <v>382.6</v>
          </cell>
        </row>
        <row r="266">
          <cell r="A266">
            <v>28.2</v>
          </cell>
          <cell r="B266">
            <v>915.8</v>
          </cell>
          <cell r="C266">
            <v>384.6</v>
          </cell>
        </row>
        <row r="267">
          <cell r="A267">
            <v>28.3</v>
          </cell>
          <cell r="B267">
            <v>921.7</v>
          </cell>
          <cell r="C267">
            <v>386.7</v>
          </cell>
        </row>
        <row r="268">
          <cell r="A268">
            <v>28.4</v>
          </cell>
          <cell r="B268">
            <v>927.6</v>
          </cell>
          <cell r="C268">
            <v>388.8</v>
          </cell>
        </row>
        <row r="269">
          <cell r="A269">
            <v>28.5</v>
          </cell>
          <cell r="B269">
            <v>933.1</v>
          </cell>
          <cell r="C269">
            <v>390.9</v>
          </cell>
        </row>
        <row r="270">
          <cell r="A270">
            <v>28.6</v>
          </cell>
          <cell r="B270">
            <v>938.6</v>
          </cell>
          <cell r="C270">
            <v>393</v>
          </cell>
        </row>
        <row r="271">
          <cell r="A271">
            <v>28.7</v>
          </cell>
          <cell r="B271">
            <v>944.9</v>
          </cell>
          <cell r="C271">
            <v>394.8</v>
          </cell>
        </row>
        <row r="272">
          <cell r="A272">
            <v>28.8</v>
          </cell>
          <cell r="B272">
            <v>951.2</v>
          </cell>
          <cell r="C272">
            <v>396.6</v>
          </cell>
        </row>
        <row r="273">
          <cell r="A273">
            <v>28.9</v>
          </cell>
          <cell r="B273">
            <v>957.3</v>
          </cell>
          <cell r="C273">
            <v>398.9</v>
          </cell>
        </row>
        <row r="274">
          <cell r="A274">
            <v>29</v>
          </cell>
          <cell r="B274">
            <v>963.4</v>
          </cell>
          <cell r="C274">
            <v>401.1</v>
          </cell>
        </row>
        <row r="275">
          <cell r="A275">
            <v>29.1</v>
          </cell>
          <cell r="B275">
            <v>969.4</v>
          </cell>
          <cell r="C275">
            <v>403.2</v>
          </cell>
        </row>
        <row r="276">
          <cell r="A276">
            <v>29.2</v>
          </cell>
          <cell r="B276">
            <v>975.4</v>
          </cell>
          <cell r="C276">
            <v>405.3</v>
          </cell>
        </row>
        <row r="277">
          <cell r="A277">
            <v>29.3</v>
          </cell>
          <cell r="B277">
            <v>981.3</v>
          </cell>
          <cell r="C277">
            <v>407.4</v>
          </cell>
        </row>
        <row r="278">
          <cell r="A278">
            <v>29.4</v>
          </cell>
          <cell r="B278">
            <v>987.1</v>
          </cell>
          <cell r="C278">
            <v>409.5</v>
          </cell>
        </row>
        <row r="279">
          <cell r="A279">
            <v>29.5</v>
          </cell>
          <cell r="B279">
            <v>993</v>
          </cell>
          <cell r="C279">
            <v>411.5</v>
          </cell>
        </row>
        <row r="280">
          <cell r="A280">
            <v>29.6</v>
          </cell>
          <cell r="B280">
            <v>998.9</v>
          </cell>
          <cell r="C280">
            <v>413.5</v>
          </cell>
        </row>
        <row r="281">
          <cell r="A281">
            <v>29.7</v>
          </cell>
          <cell r="B281">
            <v>1005</v>
          </cell>
          <cell r="C281">
            <v>415.6</v>
          </cell>
        </row>
        <row r="282">
          <cell r="A282">
            <v>29.8</v>
          </cell>
          <cell r="B282">
            <v>1011</v>
          </cell>
          <cell r="C282">
            <v>417.6</v>
          </cell>
        </row>
        <row r="283">
          <cell r="A283">
            <v>29.9</v>
          </cell>
          <cell r="B283">
            <v>1017</v>
          </cell>
          <cell r="C283">
            <v>419.7</v>
          </cell>
        </row>
        <row r="284">
          <cell r="A284">
            <v>30</v>
          </cell>
          <cell r="B284">
            <v>1023</v>
          </cell>
          <cell r="C284">
            <v>421.7</v>
          </cell>
        </row>
        <row r="285">
          <cell r="A285">
            <v>30.1</v>
          </cell>
          <cell r="B285">
            <v>1029</v>
          </cell>
          <cell r="C285">
            <v>423.8</v>
          </cell>
        </row>
        <row r="286">
          <cell r="A286">
            <v>30.2</v>
          </cell>
          <cell r="B286">
            <v>1036</v>
          </cell>
          <cell r="C286">
            <v>426</v>
          </cell>
        </row>
        <row r="287">
          <cell r="A287">
            <v>30.3</v>
          </cell>
          <cell r="B287">
            <v>1042</v>
          </cell>
          <cell r="C287">
            <v>428.1</v>
          </cell>
        </row>
        <row r="288">
          <cell r="A288">
            <v>30.4</v>
          </cell>
          <cell r="B288">
            <v>1049</v>
          </cell>
          <cell r="C288">
            <v>430.3</v>
          </cell>
        </row>
        <row r="289">
          <cell r="A289">
            <v>30.5</v>
          </cell>
          <cell r="B289">
            <v>1055</v>
          </cell>
          <cell r="C289">
            <v>432.4</v>
          </cell>
        </row>
        <row r="290">
          <cell r="A290">
            <v>30.6</v>
          </cell>
          <cell r="B290">
            <v>1061</v>
          </cell>
          <cell r="C290">
            <v>434.6</v>
          </cell>
        </row>
        <row r="291">
          <cell r="A291">
            <v>30.7</v>
          </cell>
          <cell r="B291">
            <v>1067</v>
          </cell>
          <cell r="C291">
            <v>436.7</v>
          </cell>
        </row>
        <row r="292">
          <cell r="A292">
            <v>30.8</v>
          </cell>
          <cell r="B292">
            <v>1074</v>
          </cell>
          <cell r="C292">
            <v>438.9</v>
          </cell>
        </row>
        <row r="293">
          <cell r="A293">
            <v>30.9</v>
          </cell>
          <cell r="B293">
            <v>1080</v>
          </cell>
          <cell r="C293">
            <v>441</v>
          </cell>
        </row>
        <row r="294">
          <cell r="A294">
            <v>31</v>
          </cell>
          <cell r="B294">
            <v>1086</v>
          </cell>
          <cell r="C294">
            <v>443.2</v>
          </cell>
        </row>
        <row r="295">
          <cell r="A295">
            <v>31.1</v>
          </cell>
          <cell r="B295">
            <v>1093</v>
          </cell>
          <cell r="C295">
            <v>445.4</v>
          </cell>
        </row>
        <row r="296">
          <cell r="A296">
            <v>31.2</v>
          </cell>
          <cell r="B296">
            <v>1099</v>
          </cell>
          <cell r="C296">
            <v>447.5</v>
          </cell>
        </row>
        <row r="297">
          <cell r="A297">
            <v>31.3</v>
          </cell>
          <cell r="B297">
            <v>1106</v>
          </cell>
          <cell r="C297">
            <v>449.7</v>
          </cell>
        </row>
        <row r="298">
          <cell r="A298">
            <v>31.4</v>
          </cell>
          <cell r="B298">
            <v>1112</v>
          </cell>
          <cell r="C298">
            <v>451.8</v>
          </cell>
        </row>
        <row r="299">
          <cell r="A299">
            <v>31.5</v>
          </cell>
          <cell r="B299">
            <v>1119</v>
          </cell>
          <cell r="C299">
            <v>454</v>
          </cell>
        </row>
        <row r="300">
          <cell r="A300">
            <v>31.6</v>
          </cell>
          <cell r="B300">
            <v>1125</v>
          </cell>
          <cell r="C300">
            <v>456.2</v>
          </cell>
        </row>
        <row r="301">
          <cell r="A301">
            <v>31.7</v>
          </cell>
          <cell r="B301">
            <v>1132</v>
          </cell>
          <cell r="C301">
            <v>458.4</v>
          </cell>
        </row>
        <row r="302">
          <cell r="A302">
            <v>31.8</v>
          </cell>
          <cell r="B302">
            <v>1138</v>
          </cell>
          <cell r="C302">
            <v>460.5</v>
          </cell>
        </row>
        <row r="303">
          <cell r="A303">
            <v>31.9</v>
          </cell>
          <cell r="B303">
            <v>1145</v>
          </cell>
          <cell r="C303">
            <v>462.7</v>
          </cell>
        </row>
        <row r="304">
          <cell r="A304">
            <v>32</v>
          </cell>
          <cell r="B304">
            <v>1151</v>
          </cell>
          <cell r="C304">
            <v>464.9</v>
          </cell>
        </row>
        <row r="305">
          <cell r="A305">
            <v>32.1</v>
          </cell>
          <cell r="B305">
            <v>1158</v>
          </cell>
          <cell r="C305">
            <v>467.1</v>
          </cell>
        </row>
        <row r="306">
          <cell r="A306">
            <v>32.200000000000003</v>
          </cell>
          <cell r="B306">
            <v>1164</v>
          </cell>
          <cell r="C306">
            <v>469.3</v>
          </cell>
        </row>
        <row r="307">
          <cell r="A307">
            <v>32.299999999999997</v>
          </cell>
          <cell r="B307">
            <v>1171</v>
          </cell>
          <cell r="C307">
            <v>471.5</v>
          </cell>
        </row>
        <row r="308">
          <cell r="A308">
            <v>32.4</v>
          </cell>
          <cell r="B308">
            <v>1177</v>
          </cell>
          <cell r="C308">
            <v>473.7</v>
          </cell>
        </row>
        <row r="309">
          <cell r="A309">
            <v>32.5</v>
          </cell>
          <cell r="B309">
            <v>1184</v>
          </cell>
          <cell r="C309">
            <v>475.9</v>
          </cell>
        </row>
        <row r="310">
          <cell r="A310">
            <v>32.6</v>
          </cell>
          <cell r="B310">
            <v>1191</v>
          </cell>
          <cell r="C310">
            <v>478.1</v>
          </cell>
        </row>
        <row r="311">
          <cell r="A311">
            <v>32.700000000000003</v>
          </cell>
          <cell r="B311">
            <v>1197</v>
          </cell>
          <cell r="C311">
            <v>480.3</v>
          </cell>
        </row>
        <row r="312">
          <cell r="A312">
            <v>32.799999999999997</v>
          </cell>
          <cell r="B312">
            <v>1204</v>
          </cell>
          <cell r="C312">
            <v>482.6</v>
          </cell>
        </row>
        <row r="313">
          <cell r="A313">
            <v>32.9</v>
          </cell>
          <cell r="B313">
            <v>1210</v>
          </cell>
          <cell r="C313">
            <v>484.8</v>
          </cell>
        </row>
        <row r="314">
          <cell r="A314">
            <v>33</v>
          </cell>
          <cell r="B314">
            <v>1217</v>
          </cell>
          <cell r="C314">
            <v>487</v>
          </cell>
        </row>
        <row r="315">
          <cell r="A315">
            <v>33.1</v>
          </cell>
          <cell r="B315">
            <v>1224</v>
          </cell>
          <cell r="C315">
            <v>489.2</v>
          </cell>
        </row>
        <row r="316">
          <cell r="A316">
            <v>33.200000000000003</v>
          </cell>
          <cell r="B316">
            <v>1231</v>
          </cell>
          <cell r="C316">
            <v>491.4</v>
          </cell>
        </row>
        <row r="317">
          <cell r="A317">
            <v>33.299999999999997</v>
          </cell>
          <cell r="B317">
            <v>1237</v>
          </cell>
          <cell r="C317">
            <v>493.7</v>
          </cell>
        </row>
        <row r="318">
          <cell r="A318">
            <v>33.4</v>
          </cell>
          <cell r="B318">
            <v>1244</v>
          </cell>
          <cell r="C318">
            <v>495.9</v>
          </cell>
        </row>
        <row r="319">
          <cell r="A319">
            <v>33.5</v>
          </cell>
          <cell r="B319">
            <v>1251</v>
          </cell>
          <cell r="C319">
            <v>498.1</v>
          </cell>
        </row>
        <row r="320">
          <cell r="A320">
            <v>33.6</v>
          </cell>
          <cell r="B320">
            <v>1258</v>
          </cell>
          <cell r="C320">
            <v>500.4</v>
          </cell>
        </row>
        <row r="321">
          <cell r="A321">
            <v>33.700000000000003</v>
          </cell>
          <cell r="B321">
            <v>1265</v>
          </cell>
          <cell r="C321">
            <v>502.7</v>
          </cell>
        </row>
        <row r="322">
          <cell r="A322">
            <v>33.799999999999997</v>
          </cell>
          <cell r="B322">
            <v>1272</v>
          </cell>
          <cell r="C322">
            <v>505</v>
          </cell>
        </row>
        <row r="323">
          <cell r="A323">
            <v>33.9</v>
          </cell>
          <cell r="B323">
            <v>1279</v>
          </cell>
          <cell r="C323">
            <v>507.3</v>
          </cell>
        </row>
        <row r="324">
          <cell r="A324">
            <v>34</v>
          </cell>
          <cell r="B324">
            <v>1286</v>
          </cell>
          <cell r="C324">
            <v>509.6</v>
          </cell>
        </row>
        <row r="325">
          <cell r="A325">
            <v>34.1</v>
          </cell>
          <cell r="B325">
            <v>1293</v>
          </cell>
          <cell r="C325">
            <v>511.9</v>
          </cell>
        </row>
        <row r="326">
          <cell r="A326">
            <v>34.200000000000003</v>
          </cell>
          <cell r="B326">
            <v>1300</v>
          </cell>
          <cell r="C326">
            <v>514.20000000000005</v>
          </cell>
        </row>
        <row r="327">
          <cell r="A327">
            <v>34.299999999999997</v>
          </cell>
          <cell r="B327">
            <v>1307</v>
          </cell>
          <cell r="C327">
            <v>516.5</v>
          </cell>
        </row>
        <row r="328">
          <cell r="A328">
            <v>34.4</v>
          </cell>
          <cell r="B328">
            <v>1314</v>
          </cell>
          <cell r="C328">
            <v>518.79999999999995</v>
          </cell>
        </row>
        <row r="329">
          <cell r="A329">
            <v>34.5</v>
          </cell>
          <cell r="B329">
            <v>1321</v>
          </cell>
          <cell r="C329">
            <v>521.1</v>
          </cell>
        </row>
        <row r="330">
          <cell r="A330">
            <v>34.6</v>
          </cell>
          <cell r="B330">
            <v>1328</v>
          </cell>
          <cell r="C330">
            <v>523.4</v>
          </cell>
        </row>
        <row r="331">
          <cell r="A331">
            <v>34.700000000000003</v>
          </cell>
          <cell r="B331">
            <v>1335</v>
          </cell>
          <cell r="C331">
            <v>525.70000000000005</v>
          </cell>
        </row>
        <row r="332">
          <cell r="A332">
            <v>34.799999999999997</v>
          </cell>
          <cell r="B332">
            <v>1342</v>
          </cell>
          <cell r="C332">
            <v>527.9</v>
          </cell>
        </row>
        <row r="333">
          <cell r="A333">
            <v>34.9</v>
          </cell>
          <cell r="B333">
            <v>1349</v>
          </cell>
          <cell r="C333">
            <v>530.20000000000005</v>
          </cell>
        </row>
        <row r="334">
          <cell r="A334">
            <v>35</v>
          </cell>
          <cell r="B334">
            <v>1356</v>
          </cell>
          <cell r="C334">
            <v>532.5</v>
          </cell>
        </row>
        <row r="335">
          <cell r="A335">
            <v>35.1</v>
          </cell>
          <cell r="B335">
            <v>1363</v>
          </cell>
          <cell r="C335">
            <v>534.79999999999995</v>
          </cell>
        </row>
        <row r="336">
          <cell r="A336">
            <v>35.200000000000003</v>
          </cell>
          <cell r="B336">
            <v>1370</v>
          </cell>
          <cell r="C336">
            <v>537.1</v>
          </cell>
        </row>
        <row r="337">
          <cell r="A337">
            <v>35.299999999999997</v>
          </cell>
          <cell r="B337">
            <v>1377</v>
          </cell>
          <cell r="C337">
            <v>539.4</v>
          </cell>
        </row>
        <row r="338">
          <cell r="A338">
            <v>35.4</v>
          </cell>
          <cell r="B338">
            <v>1384</v>
          </cell>
          <cell r="C338">
            <v>541.70000000000005</v>
          </cell>
        </row>
        <row r="339">
          <cell r="A339">
            <v>35.5</v>
          </cell>
          <cell r="B339">
            <v>1391</v>
          </cell>
          <cell r="C339">
            <v>544</v>
          </cell>
        </row>
        <row r="340">
          <cell r="A340">
            <v>35.6</v>
          </cell>
          <cell r="B340">
            <v>1398</v>
          </cell>
          <cell r="C340">
            <v>546.29999999999995</v>
          </cell>
        </row>
        <row r="341">
          <cell r="A341">
            <v>35.700000000000003</v>
          </cell>
          <cell r="B341">
            <v>1405</v>
          </cell>
          <cell r="C341">
            <v>548.6</v>
          </cell>
        </row>
        <row r="342">
          <cell r="A342">
            <v>35.799999999999997</v>
          </cell>
          <cell r="B342">
            <v>1413</v>
          </cell>
          <cell r="C342">
            <v>551</v>
          </cell>
        </row>
        <row r="343">
          <cell r="A343">
            <v>35.9</v>
          </cell>
          <cell r="B343">
            <v>1420</v>
          </cell>
          <cell r="C343">
            <v>553.29999999999995</v>
          </cell>
        </row>
        <row r="344">
          <cell r="A344">
            <v>36</v>
          </cell>
          <cell r="B344">
            <v>1427</v>
          </cell>
          <cell r="C344">
            <v>555.6</v>
          </cell>
        </row>
        <row r="345">
          <cell r="A345">
            <v>36.1</v>
          </cell>
          <cell r="B345">
            <v>1434</v>
          </cell>
          <cell r="C345">
            <v>557.9</v>
          </cell>
        </row>
        <row r="346">
          <cell r="A346">
            <v>36.200000000000003</v>
          </cell>
          <cell r="B346">
            <v>1442</v>
          </cell>
          <cell r="C346">
            <v>560.20000000000005</v>
          </cell>
        </row>
        <row r="347">
          <cell r="A347">
            <v>36.299999999999997</v>
          </cell>
          <cell r="B347">
            <v>1449</v>
          </cell>
          <cell r="C347">
            <v>562.5</v>
          </cell>
        </row>
        <row r="348">
          <cell r="A348">
            <v>36.4</v>
          </cell>
          <cell r="B348">
            <v>1457</v>
          </cell>
          <cell r="C348">
            <v>564.79999999999995</v>
          </cell>
        </row>
        <row r="349">
          <cell r="A349">
            <v>36.5</v>
          </cell>
          <cell r="B349">
            <v>1464</v>
          </cell>
          <cell r="C349">
            <v>567.1</v>
          </cell>
        </row>
        <row r="350">
          <cell r="A350">
            <v>36.6</v>
          </cell>
          <cell r="B350">
            <v>1471</v>
          </cell>
          <cell r="C350">
            <v>569.5</v>
          </cell>
        </row>
        <row r="351">
          <cell r="A351">
            <v>36.700000000000003</v>
          </cell>
          <cell r="B351">
            <v>1479</v>
          </cell>
          <cell r="C351">
            <v>572</v>
          </cell>
        </row>
        <row r="352">
          <cell r="A352">
            <v>36.799999999999997</v>
          </cell>
          <cell r="B352">
            <v>1486</v>
          </cell>
          <cell r="C352">
            <v>574.4</v>
          </cell>
        </row>
        <row r="353">
          <cell r="A353">
            <v>36.9</v>
          </cell>
          <cell r="B353">
            <v>1494</v>
          </cell>
          <cell r="C353">
            <v>576.9</v>
          </cell>
        </row>
        <row r="354">
          <cell r="A354">
            <v>37</v>
          </cell>
          <cell r="B354">
            <v>1501</v>
          </cell>
          <cell r="C354">
            <v>579.29999999999995</v>
          </cell>
        </row>
        <row r="355">
          <cell r="A355">
            <v>37.1</v>
          </cell>
          <cell r="B355">
            <v>1508</v>
          </cell>
          <cell r="C355">
            <v>581.70000000000005</v>
          </cell>
        </row>
        <row r="356">
          <cell r="A356">
            <v>37.200000000000003</v>
          </cell>
          <cell r="B356">
            <v>1516</v>
          </cell>
          <cell r="C356">
            <v>584.1</v>
          </cell>
        </row>
        <row r="357">
          <cell r="A357">
            <v>37.299999999999997</v>
          </cell>
          <cell r="B357">
            <v>1523</v>
          </cell>
          <cell r="C357">
            <v>586.5</v>
          </cell>
        </row>
        <row r="358">
          <cell r="A358">
            <v>37.4</v>
          </cell>
          <cell r="B358">
            <v>1531</v>
          </cell>
          <cell r="C358">
            <v>588.9</v>
          </cell>
        </row>
        <row r="359">
          <cell r="A359">
            <v>37.5</v>
          </cell>
          <cell r="B359">
            <v>1538</v>
          </cell>
          <cell r="C359">
            <v>591.29999999999995</v>
          </cell>
        </row>
        <row r="360">
          <cell r="A360">
            <v>37.6</v>
          </cell>
          <cell r="B360">
            <v>1545</v>
          </cell>
          <cell r="C360">
            <v>593.70000000000005</v>
          </cell>
        </row>
        <row r="361">
          <cell r="A361">
            <v>37.700000000000003</v>
          </cell>
          <cell r="B361">
            <v>1553</v>
          </cell>
          <cell r="C361">
            <v>596</v>
          </cell>
        </row>
        <row r="362">
          <cell r="A362">
            <v>37.799999999999997</v>
          </cell>
          <cell r="B362">
            <v>1560</v>
          </cell>
          <cell r="C362">
            <v>598.4</v>
          </cell>
        </row>
        <row r="363">
          <cell r="A363">
            <v>37.9</v>
          </cell>
          <cell r="B363">
            <v>1568</v>
          </cell>
          <cell r="C363">
            <v>600.70000000000005</v>
          </cell>
        </row>
        <row r="364">
          <cell r="A364">
            <v>38</v>
          </cell>
          <cell r="B364">
            <v>1575</v>
          </cell>
          <cell r="C364">
            <v>603.1</v>
          </cell>
        </row>
        <row r="365">
          <cell r="A365">
            <v>38.1</v>
          </cell>
          <cell r="B365">
            <v>1583</v>
          </cell>
          <cell r="C365">
            <v>605.5</v>
          </cell>
        </row>
        <row r="366">
          <cell r="A366">
            <v>38.200000000000003</v>
          </cell>
          <cell r="B366">
            <v>1590</v>
          </cell>
          <cell r="C366">
            <v>607.9</v>
          </cell>
        </row>
        <row r="367">
          <cell r="A367">
            <v>38.299999999999997</v>
          </cell>
          <cell r="B367">
            <v>1598</v>
          </cell>
          <cell r="C367">
            <v>610.20000000000005</v>
          </cell>
        </row>
        <row r="368">
          <cell r="A368">
            <v>38.4</v>
          </cell>
          <cell r="B368">
            <v>1605</v>
          </cell>
          <cell r="C368">
            <v>612.6</v>
          </cell>
        </row>
        <row r="369">
          <cell r="A369">
            <v>38.5</v>
          </cell>
          <cell r="B369">
            <v>1613</v>
          </cell>
          <cell r="C369">
            <v>615</v>
          </cell>
        </row>
        <row r="370">
          <cell r="A370">
            <v>38.6</v>
          </cell>
          <cell r="B370">
            <v>1621</v>
          </cell>
          <cell r="C370">
            <v>617.4</v>
          </cell>
        </row>
        <row r="371">
          <cell r="A371">
            <v>38.700000000000003</v>
          </cell>
          <cell r="B371">
            <v>1628</v>
          </cell>
          <cell r="C371">
            <v>619.79999999999995</v>
          </cell>
        </row>
        <row r="372">
          <cell r="A372">
            <v>38.799999999999997</v>
          </cell>
          <cell r="B372">
            <v>1636</v>
          </cell>
          <cell r="C372">
            <v>622.29999999999995</v>
          </cell>
        </row>
        <row r="373">
          <cell r="A373">
            <v>38.9</v>
          </cell>
          <cell r="B373">
            <v>1643</v>
          </cell>
          <cell r="C373">
            <v>624.70000000000005</v>
          </cell>
        </row>
        <row r="374">
          <cell r="A374">
            <v>39</v>
          </cell>
          <cell r="B374">
            <v>1651</v>
          </cell>
          <cell r="C374">
            <v>627.1</v>
          </cell>
        </row>
        <row r="375">
          <cell r="A375">
            <v>39.1</v>
          </cell>
          <cell r="B375">
            <v>1659</v>
          </cell>
          <cell r="C375">
            <v>629.5</v>
          </cell>
        </row>
        <row r="376">
          <cell r="A376">
            <v>39.200000000000003</v>
          </cell>
          <cell r="B376">
            <v>1667</v>
          </cell>
          <cell r="C376">
            <v>631.9</v>
          </cell>
        </row>
        <row r="377">
          <cell r="A377">
            <v>39.299999999999997</v>
          </cell>
          <cell r="B377">
            <v>1675</v>
          </cell>
          <cell r="C377">
            <v>634.4</v>
          </cell>
        </row>
        <row r="378">
          <cell r="A378">
            <v>39.4</v>
          </cell>
          <cell r="B378">
            <v>1683</v>
          </cell>
          <cell r="C378">
            <v>636.79999999999995</v>
          </cell>
        </row>
        <row r="379">
          <cell r="A379">
            <v>39.5</v>
          </cell>
          <cell r="B379">
            <v>1691</v>
          </cell>
          <cell r="C379">
            <v>639.20000000000005</v>
          </cell>
        </row>
        <row r="380">
          <cell r="A380">
            <v>39.6</v>
          </cell>
          <cell r="B380">
            <v>1699</v>
          </cell>
          <cell r="C380">
            <v>641.70000000000005</v>
          </cell>
        </row>
        <row r="381">
          <cell r="A381">
            <v>39.700000000000003</v>
          </cell>
          <cell r="B381">
            <v>1707</v>
          </cell>
          <cell r="C381">
            <v>644.20000000000005</v>
          </cell>
        </row>
        <row r="382">
          <cell r="A382">
            <v>39.799999999999997</v>
          </cell>
          <cell r="B382">
            <v>1714</v>
          </cell>
          <cell r="C382">
            <v>646.79999999999995</v>
          </cell>
        </row>
        <row r="383">
          <cell r="A383">
            <v>39.9</v>
          </cell>
          <cell r="B383">
            <v>1722</v>
          </cell>
          <cell r="C383">
            <v>649.29999999999995</v>
          </cell>
        </row>
        <row r="384">
          <cell r="A384">
            <v>40</v>
          </cell>
          <cell r="B384">
            <v>1730</v>
          </cell>
          <cell r="C384">
            <v>651.79999999999995</v>
          </cell>
        </row>
        <row r="385">
          <cell r="A385">
            <v>40.1</v>
          </cell>
          <cell r="B385">
            <v>1738</v>
          </cell>
          <cell r="C385">
            <v>654.29999999999995</v>
          </cell>
        </row>
        <row r="386">
          <cell r="A386">
            <v>40.200000000000003</v>
          </cell>
          <cell r="B386">
            <v>1746</v>
          </cell>
          <cell r="C386">
            <v>656.8</v>
          </cell>
        </row>
        <row r="387">
          <cell r="A387">
            <v>40.299999999999997</v>
          </cell>
          <cell r="B387">
            <v>1754</v>
          </cell>
          <cell r="C387">
            <v>659.2</v>
          </cell>
        </row>
        <row r="388">
          <cell r="A388">
            <v>40.4</v>
          </cell>
          <cell r="B388">
            <v>1762</v>
          </cell>
          <cell r="C388">
            <v>661.7</v>
          </cell>
        </row>
        <row r="389">
          <cell r="A389">
            <v>40.5</v>
          </cell>
          <cell r="B389">
            <v>1770</v>
          </cell>
          <cell r="C389">
            <v>664.2</v>
          </cell>
        </row>
        <row r="390">
          <cell r="A390">
            <v>40.6</v>
          </cell>
          <cell r="B390">
            <v>1778</v>
          </cell>
          <cell r="C390">
            <v>666.7</v>
          </cell>
        </row>
        <row r="391">
          <cell r="A391">
            <v>40.700000000000003</v>
          </cell>
          <cell r="B391">
            <v>1786</v>
          </cell>
          <cell r="C391">
            <v>669.2</v>
          </cell>
        </row>
        <row r="392">
          <cell r="A392">
            <v>40.799999999999997</v>
          </cell>
          <cell r="B392">
            <v>1794</v>
          </cell>
          <cell r="C392">
            <v>671.6</v>
          </cell>
        </row>
        <row r="393">
          <cell r="A393">
            <v>40.9</v>
          </cell>
          <cell r="B393">
            <v>1802</v>
          </cell>
          <cell r="C393">
            <v>674.1</v>
          </cell>
        </row>
        <row r="394">
          <cell r="A394">
            <v>41</v>
          </cell>
          <cell r="B394">
            <v>1810</v>
          </cell>
          <cell r="C394">
            <v>676.6</v>
          </cell>
        </row>
        <row r="395">
          <cell r="A395">
            <v>41.1</v>
          </cell>
          <cell r="B395">
            <v>1818</v>
          </cell>
          <cell r="C395">
            <v>679.1</v>
          </cell>
        </row>
        <row r="396">
          <cell r="A396">
            <v>41.2</v>
          </cell>
          <cell r="B396">
            <v>1826</v>
          </cell>
          <cell r="C396">
            <v>681.6</v>
          </cell>
        </row>
        <row r="397">
          <cell r="A397">
            <v>41.3</v>
          </cell>
          <cell r="B397">
            <v>1835</v>
          </cell>
          <cell r="C397">
            <v>684.1</v>
          </cell>
        </row>
        <row r="398">
          <cell r="A398">
            <v>41.4</v>
          </cell>
          <cell r="B398">
            <v>1843</v>
          </cell>
          <cell r="C398">
            <v>686.6</v>
          </cell>
        </row>
        <row r="399">
          <cell r="A399">
            <v>41.5</v>
          </cell>
          <cell r="B399">
            <v>1851</v>
          </cell>
          <cell r="C399">
            <v>689.1</v>
          </cell>
        </row>
        <row r="400">
          <cell r="A400">
            <v>41.6</v>
          </cell>
          <cell r="B400">
            <v>1859</v>
          </cell>
          <cell r="C400">
            <v>691.7</v>
          </cell>
        </row>
        <row r="401">
          <cell r="A401">
            <v>41.7</v>
          </cell>
          <cell r="B401">
            <v>1867</v>
          </cell>
          <cell r="C401">
            <v>694.2</v>
          </cell>
        </row>
        <row r="402">
          <cell r="A402">
            <v>41.8</v>
          </cell>
          <cell r="B402">
            <v>1876</v>
          </cell>
          <cell r="C402">
            <v>696.8</v>
          </cell>
        </row>
        <row r="403">
          <cell r="A403">
            <v>41.9</v>
          </cell>
          <cell r="B403">
            <v>1884</v>
          </cell>
          <cell r="C403">
            <v>699.3</v>
          </cell>
        </row>
        <row r="404">
          <cell r="A404">
            <v>42</v>
          </cell>
          <cell r="B404">
            <v>1892</v>
          </cell>
          <cell r="C404">
            <v>701.9</v>
          </cell>
        </row>
        <row r="405">
          <cell r="A405">
            <v>42.1</v>
          </cell>
          <cell r="B405">
            <v>1901</v>
          </cell>
          <cell r="C405">
            <v>704.5</v>
          </cell>
        </row>
        <row r="406">
          <cell r="A406">
            <v>42.2</v>
          </cell>
          <cell r="B406">
            <v>1909</v>
          </cell>
          <cell r="C406">
            <v>707.1</v>
          </cell>
        </row>
        <row r="407">
          <cell r="A407">
            <v>42.3</v>
          </cell>
          <cell r="B407">
            <v>1918</v>
          </cell>
          <cell r="C407">
            <v>709.7</v>
          </cell>
        </row>
        <row r="408">
          <cell r="A408">
            <v>42.4</v>
          </cell>
          <cell r="B408">
            <v>1926</v>
          </cell>
          <cell r="C408">
            <v>712.3</v>
          </cell>
        </row>
        <row r="409">
          <cell r="A409">
            <v>42.5</v>
          </cell>
          <cell r="B409">
            <v>1935</v>
          </cell>
          <cell r="C409">
            <v>714.9</v>
          </cell>
        </row>
        <row r="410">
          <cell r="A410">
            <v>42.6</v>
          </cell>
          <cell r="B410">
            <v>1944</v>
          </cell>
          <cell r="C410">
            <v>717.6</v>
          </cell>
        </row>
        <row r="411">
          <cell r="A411">
            <v>42.7</v>
          </cell>
          <cell r="B411">
            <v>1952</v>
          </cell>
          <cell r="C411">
            <v>720.2</v>
          </cell>
        </row>
        <row r="412">
          <cell r="A412">
            <v>42.8</v>
          </cell>
          <cell r="B412">
            <v>1961</v>
          </cell>
          <cell r="C412">
            <v>722.9</v>
          </cell>
        </row>
        <row r="413">
          <cell r="A413">
            <v>42.9</v>
          </cell>
          <cell r="B413">
            <v>1969</v>
          </cell>
          <cell r="C413">
            <v>725.5</v>
          </cell>
        </row>
        <row r="414">
          <cell r="A414">
            <v>43</v>
          </cell>
          <cell r="B414">
            <v>1978</v>
          </cell>
          <cell r="C414">
            <v>728.2</v>
          </cell>
        </row>
        <row r="415">
          <cell r="A415">
            <v>43.1</v>
          </cell>
          <cell r="B415">
            <v>1987</v>
          </cell>
          <cell r="C415">
            <v>730.8</v>
          </cell>
        </row>
        <row r="416">
          <cell r="A416">
            <v>43.2</v>
          </cell>
          <cell r="B416">
            <v>1995</v>
          </cell>
          <cell r="C416">
            <v>733.4</v>
          </cell>
        </row>
        <row r="417">
          <cell r="A417">
            <v>43.3</v>
          </cell>
          <cell r="B417">
            <v>2004</v>
          </cell>
          <cell r="C417">
            <v>736.1</v>
          </cell>
        </row>
        <row r="418">
          <cell r="A418">
            <v>43.4</v>
          </cell>
          <cell r="B418">
            <v>2012</v>
          </cell>
          <cell r="C418">
            <v>738.7</v>
          </cell>
        </row>
        <row r="419">
          <cell r="A419">
            <v>43.5</v>
          </cell>
          <cell r="B419">
            <v>2021</v>
          </cell>
          <cell r="C419">
            <v>741.3</v>
          </cell>
        </row>
        <row r="420">
          <cell r="A420">
            <v>43.6</v>
          </cell>
          <cell r="B420">
            <v>2030</v>
          </cell>
          <cell r="C420">
            <v>743.9</v>
          </cell>
        </row>
        <row r="421">
          <cell r="A421">
            <v>43.7</v>
          </cell>
          <cell r="B421">
            <v>2038</v>
          </cell>
          <cell r="C421">
            <v>746.5</v>
          </cell>
        </row>
        <row r="422">
          <cell r="A422">
            <v>43.8</v>
          </cell>
          <cell r="B422">
            <v>2047</v>
          </cell>
          <cell r="C422">
            <v>749.2</v>
          </cell>
        </row>
        <row r="423">
          <cell r="A423">
            <v>43.9</v>
          </cell>
          <cell r="B423">
            <v>2055</v>
          </cell>
          <cell r="C423">
            <v>751.8</v>
          </cell>
        </row>
        <row r="424">
          <cell r="A424">
            <v>44</v>
          </cell>
          <cell r="B424">
            <v>2064</v>
          </cell>
          <cell r="C424">
            <v>754.4</v>
          </cell>
        </row>
        <row r="425">
          <cell r="A425">
            <v>44.1</v>
          </cell>
          <cell r="B425">
            <v>2073</v>
          </cell>
          <cell r="C425">
            <v>757</v>
          </cell>
        </row>
        <row r="426">
          <cell r="A426">
            <v>44.2</v>
          </cell>
          <cell r="B426">
            <v>2082</v>
          </cell>
          <cell r="C426">
            <v>759.7</v>
          </cell>
        </row>
        <row r="427">
          <cell r="A427">
            <v>44.3</v>
          </cell>
          <cell r="B427">
            <v>2090</v>
          </cell>
          <cell r="C427">
            <v>762.3</v>
          </cell>
        </row>
        <row r="428">
          <cell r="A428">
            <v>44.4</v>
          </cell>
          <cell r="B428">
            <v>2099</v>
          </cell>
          <cell r="C428">
            <v>765</v>
          </cell>
        </row>
        <row r="429">
          <cell r="A429">
            <v>44.5</v>
          </cell>
          <cell r="B429">
            <v>2108</v>
          </cell>
          <cell r="C429">
            <v>767.6</v>
          </cell>
        </row>
        <row r="430">
          <cell r="A430">
            <v>44.6</v>
          </cell>
          <cell r="B430">
            <v>2117</v>
          </cell>
          <cell r="C430">
            <v>770.3</v>
          </cell>
        </row>
        <row r="431">
          <cell r="A431">
            <v>44.7</v>
          </cell>
          <cell r="B431">
            <v>2126</v>
          </cell>
          <cell r="C431">
            <v>772.9</v>
          </cell>
        </row>
        <row r="432">
          <cell r="A432">
            <v>44.8</v>
          </cell>
          <cell r="B432">
            <v>2134</v>
          </cell>
          <cell r="C432">
            <v>775.6</v>
          </cell>
        </row>
        <row r="433">
          <cell r="A433">
            <v>44.9</v>
          </cell>
          <cell r="B433">
            <v>2143</v>
          </cell>
          <cell r="C433">
            <v>778.2</v>
          </cell>
        </row>
        <row r="434">
          <cell r="A434">
            <v>45</v>
          </cell>
          <cell r="B434">
            <v>2152</v>
          </cell>
          <cell r="C434">
            <v>780.9</v>
          </cell>
        </row>
        <row r="435">
          <cell r="A435">
            <v>45.1</v>
          </cell>
          <cell r="B435">
            <v>2161</v>
          </cell>
          <cell r="C435">
            <v>783.6</v>
          </cell>
        </row>
        <row r="436">
          <cell r="A436">
            <v>45.2</v>
          </cell>
          <cell r="B436">
            <v>2170</v>
          </cell>
          <cell r="C436">
            <v>786.3</v>
          </cell>
        </row>
        <row r="437">
          <cell r="A437">
            <v>45.3</v>
          </cell>
          <cell r="B437">
            <v>2179</v>
          </cell>
          <cell r="C437">
            <v>789.1</v>
          </cell>
        </row>
        <row r="438">
          <cell r="A438">
            <v>45.4</v>
          </cell>
          <cell r="B438">
            <v>2188</v>
          </cell>
          <cell r="C438">
            <v>791.8</v>
          </cell>
        </row>
        <row r="439">
          <cell r="A439">
            <v>45.5</v>
          </cell>
          <cell r="B439">
            <v>2197</v>
          </cell>
          <cell r="C439">
            <v>794.5</v>
          </cell>
        </row>
        <row r="440">
          <cell r="A440">
            <v>45.6</v>
          </cell>
          <cell r="B440">
            <v>2206</v>
          </cell>
          <cell r="C440">
            <v>797.2</v>
          </cell>
        </row>
        <row r="441">
          <cell r="A441">
            <v>45.7</v>
          </cell>
          <cell r="B441">
            <v>2215</v>
          </cell>
          <cell r="C441">
            <v>800</v>
          </cell>
        </row>
        <row r="442">
          <cell r="A442">
            <v>45.8</v>
          </cell>
          <cell r="B442">
            <v>2225</v>
          </cell>
          <cell r="C442">
            <v>802.7</v>
          </cell>
        </row>
        <row r="443">
          <cell r="A443">
            <v>45.9</v>
          </cell>
          <cell r="B443">
            <v>2234</v>
          </cell>
          <cell r="C443">
            <v>805.5</v>
          </cell>
        </row>
        <row r="444">
          <cell r="A444">
            <v>46</v>
          </cell>
          <cell r="B444">
            <v>2243</v>
          </cell>
          <cell r="C444">
            <v>808.2</v>
          </cell>
        </row>
        <row r="445">
          <cell r="A445">
            <v>46.1</v>
          </cell>
          <cell r="B445">
            <v>2252</v>
          </cell>
          <cell r="C445">
            <v>810.9</v>
          </cell>
        </row>
        <row r="446">
          <cell r="A446">
            <v>46.2</v>
          </cell>
          <cell r="B446">
            <v>2261</v>
          </cell>
          <cell r="C446">
            <v>813.7</v>
          </cell>
        </row>
        <row r="447">
          <cell r="A447">
            <v>46.4</v>
          </cell>
          <cell r="B447">
            <v>2270</v>
          </cell>
          <cell r="C447">
            <v>816.4</v>
          </cell>
        </row>
        <row r="448">
          <cell r="A448">
            <v>46.5</v>
          </cell>
          <cell r="B448">
            <v>2279</v>
          </cell>
          <cell r="C448">
            <v>819.2</v>
          </cell>
        </row>
        <row r="449">
          <cell r="A449">
            <v>46.6</v>
          </cell>
          <cell r="B449">
            <v>2288</v>
          </cell>
          <cell r="C449">
            <v>821.9</v>
          </cell>
        </row>
        <row r="450">
          <cell r="A450">
            <v>46.7</v>
          </cell>
          <cell r="B450">
            <v>2297</v>
          </cell>
          <cell r="C450">
            <v>824.6</v>
          </cell>
        </row>
        <row r="451">
          <cell r="A451">
            <v>46.8</v>
          </cell>
          <cell r="B451">
            <v>2306</v>
          </cell>
          <cell r="C451">
            <v>827.3</v>
          </cell>
        </row>
        <row r="452">
          <cell r="A452">
            <v>46.8</v>
          </cell>
          <cell r="B452">
            <v>2315</v>
          </cell>
          <cell r="C452">
            <v>830.1</v>
          </cell>
        </row>
        <row r="453">
          <cell r="A453">
            <v>46.9</v>
          </cell>
          <cell r="B453">
            <v>2324</v>
          </cell>
          <cell r="C453">
            <v>832.8</v>
          </cell>
        </row>
        <row r="454">
          <cell r="A454">
            <v>47</v>
          </cell>
          <cell r="B454">
            <v>2333</v>
          </cell>
          <cell r="C454">
            <v>835.5</v>
          </cell>
        </row>
        <row r="455">
          <cell r="A455">
            <v>47.1</v>
          </cell>
          <cell r="B455">
            <v>2342</v>
          </cell>
          <cell r="C455">
            <v>838.2</v>
          </cell>
        </row>
        <row r="456">
          <cell r="A456">
            <v>47.2</v>
          </cell>
          <cell r="B456">
            <v>2352</v>
          </cell>
          <cell r="C456">
            <v>841</v>
          </cell>
        </row>
        <row r="457">
          <cell r="A457">
            <v>47.3</v>
          </cell>
          <cell r="B457">
            <v>2361</v>
          </cell>
          <cell r="C457">
            <v>843.7</v>
          </cell>
        </row>
        <row r="458">
          <cell r="A458">
            <v>47.4</v>
          </cell>
          <cell r="B458">
            <v>2371</v>
          </cell>
          <cell r="C458">
            <v>846.5</v>
          </cell>
        </row>
        <row r="459">
          <cell r="A459">
            <v>47.5</v>
          </cell>
          <cell r="B459">
            <v>2380</v>
          </cell>
          <cell r="C459">
            <v>849.2</v>
          </cell>
        </row>
        <row r="460">
          <cell r="A460">
            <v>47.6</v>
          </cell>
          <cell r="B460">
            <v>2389</v>
          </cell>
          <cell r="C460">
            <v>852</v>
          </cell>
        </row>
        <row r="461">
          <cell r="A461">
            <v>47.7</v>
          </cell>
          <cell r="B461">
            <v>2398</v>
          </cell>
          <cell r="C461">
            <v>854.7</v>
          </cell>
        </row>
        <row r="462">
          <cell r="A462">
            <v>47.8</v>
          </cell>
          <cell r="B462">
            <v>2408</v>
          </cell>
          <cell r="C462">
            <v>857.5</v>
          </cell>
        </row>
        <row r="463">
          <cell r="A463">
            <v>47.9</v>
          </cell>
          <cell r="B463">
            <v>2417</v>
          </cell>
          <cell r="C463">
            <v>860.2</v>
          </cell>
        </row>
        <row r="464">
          <cell r="A464">
            <v>48</v>
          </cell>
          <cell r="B464">
            <v>2426</v>
          </cell>
          <cell r="C464">
            <v>863</v>
          </cell>
        </row>
        <row r="465">
          <cell r="A465">
            <v>48.1</v>
          </cell>
          <cell r="B465">
            <v>2435</v>
          </cell>
          <cell r="C465">
            <v>865.8</v>
          </cell>
        </row>
        <row r="466">
          <cell r="A466">
            <v>48.2</v>
          </cell>
          <cell r="B466">
            <v>2445</v>
          </cell>
          <cell r="C466">
            <v>868.6</v>
          </cell>
        </row>
        <row r="467">
          <cell r="A467">
            <v>48.3</v>
          </cell>
          <cell r="B467">
            <v>2454</v>
          </cell>
          <cell r="C467">
            <v>871.3</v>
          </cell>
        </row>
        <row r="468">
          <cell r="A468">
            <v>48.4</v>
          </cell>
          <cell r="B468">
            <v>2464</v>
          </cell>
          <cell r="C468">
            <v>874.1</v>
          </cell>
        </row>
        <row r="469">
          <cell r="A469">
            <v>48.5</v>
          </cell>
          <cell r="B469">
            <v>2473</v>
          </cell>
          <cell r="C469">
            <v>876.9</v>
          </cell>
        </row>
        <row r="470">
          <cell r="A470">
            <v>48.6</v>
          </cell>
          <cell r="B470">
            <v>2483</v>
          </cell>
          <cell r="C470">
            <v>879.7</v>
          </cell>
        </row>
        <row r="471">
          <cell r="A471">
            <v>48.7</v>
          </cell>
          <cell r="B471">
            <v>2492</v>
          </cell>
          <cell r="C471">
            <v>882.5</v>
          </cell>
        </row>
        <row r="472">
          <cell r="A472">
            <v>48.8</v>
          </cell>
          <cell r="B472">
            <v>2502</v>
          </cell>
          <cell r="C472">
            <v>885.3</v>
          </cell>
        </row>
        <row r="473">
          <cell r="A473">
            <v>48.9</v>
          </cell>
          <cell r="B473">
            <v>2511</v>
          </cell>
          <cell r="C473">
            <v>888.1</v>
          </cell>
        </row>
        <row r="474">
          <cell r="A474">
            <v>49</v>
          </cell>
          <cell r="B474">
            <v>2521</v>
          </cell>
          <cell r="C474">
            <v>890.9</v>
          </cell>
        </row>
        <row r="475">
          <cell r="A475">
            <v>49.1</v>
          </cell>
          <cell r="B475">
            <v>2531</v>
          </cell>
          <cell r="C475">
            <v>893.8</v>
          </cell>
        </row>
        <row r="476">
          <cell r="A476">
            <v>49.2</v>
          </cell>
          <cell r="B476">
            <v>2541</v>
          </cell>
          <cell r="C476">
            <v>896.7</v>
          </cell>
        </row>
        <row r="477">
          <cell r="A477">
            <v>49.3</v>
          </cell>
          <cell r="B477">
            <v>2550</v>
          </cell>
          <cell r="C477">
            <v>899.5</v>
          </cell>
        </row>
        <row r="478">
          <cell r="A478">
            <v>49.4</v>
          </cell>
          <cell r="B478">
            <v>2560</v>
          </cell>
          <cell r="C478">
            <v>902.4</v>
          </cell>
        </row>
        <row r="479">
          <cell r="A479">
            <v>49.5</v>
          </cell>
          <cell r="B479">
            <v>2570</v>
          </cell>
          <cell r="C479">
            <v>905.3</v>
          </cell>
        </row>
        <row r="480">
          <cell r="A480">
            <v>49.6</v>
          </cell>
          <cell r="B480">
            <v>2580</v>
          </cell>
          <cell r="C480">
            <v>908.2</v>
          </cell>
        </row>
        <row r="481">
          <cell r="A481">
            <v>49.7</v>
          </cell>
          <cell r="B481">
            <v>2589</v>
          </cell>
          <cell r="C481">
            <v>911</v>
          </cell>
        </row>
        <row r="482">
          <cell r="A482">
            <v>49.8</v>
          </cell>
          <cell r="B482">
            <v>2599</v>
          </cell>
          <cell r="C482">
            <v>913.9</v>
          </cell>
        </row>
        <row r="483">
          <cell r="A483">
            <v>49.9</v>
          </cell>
          <cell r="B483">
            <v>2608</v>
          </cell>
          <cell r="C483">
            <v>916.7</v>
          </cell>
        </row>
        <row r="484">
          <cell r="A484">
            <v>50</v>
          </cell>
          <cell r="B484">
            <v>2618</v>
          </cell>
          <cell r="C484">
            <v>919.6</v>
          </cell>
        </row>
        <row r="485">
          <cell r="A485">
            <v>50.1</v>
          </cell>
          <cell r="B485">
            <v>2628</v>
          </cell>
          <cell r="C485">
            <v>922.4</v>
          </cell>
        </row>
        <row r="486">
          <cell r="A486">
            <v>50.2</v>
          </cell>
          <cell r="B486">
            <v>2638</v>
          </cell>
          <cell r="C486">
            <v>925.2</v>
          </cell>
        </row>
        <row r="487">
          <cell r="A487">
            <v>50.3</v>
          </cell>
          <cell r="B487">
            <v>2647</v>
          </cell>
          <cell r="C487">
            <v>928</v>
          </cell>
        </row>
        <row r="488">
          <cell r="A488">
            <v>50.4</v>
          </cell>
          <cell r="B488">
            <v>2657</v>
          </cell>
          <cell r="C488">
            <v>930.8</v>
          </cell>
        </row>
        <row r="489">
          <cell r="A489">
            <v>50.5</v>
          </cell>
          <cell r="B489">
            <v>2667</v>
          </cell>
          <cell r="C489">
            <v>933.6</v>
          </cell>
        </row>
        <row r="490">
          <cell r="A490">
            <v>50.6</v>
          </cell>
          <cell r="B490">
            <v>2677</v>
          </cell>
          <cell r="C490">
            <v>936.5</v>
          </cell>
        </row>
        <row r="491">
          <cell r="A491">
            <v>50.7</v>
          </cell>
          <cell r="B491">
            <v>2687</v>
          </cell>
          <cell r="C491">
            <v>939.4</v>
          </cell>
        </row>
        <row r="492">
          <cell r="A492">
            <v>50.8</v>
          </cell>
          <cell r="B492">
            <v>2697</v>
          </cell>
          <cell r="C492">
            <v>942.4</v>
          </cell>
        </row>
        <row r="493">
          <cell r="A493">
            <v>50.9</v>
          </cell>
          <cell r="B493">
            <v>2707</v>
          </cell>
          <cell r="C493">
            <v>945.3</v>
          </cell>
        </row>
        <row r="494">
          <cell r="A494">
            <v>51</v>
          </cell>
          <cell r="B494">
            <v>2717</v>
          </cell>
          <cell r="C494">
            <v>948.2</v>
          </cell>
        </row>
        <row r="495">
          <cell r="A495">
            <v>51.1</v>
          </cell>
          <cell r="B495">
            <v>2727</v>
          </cell>
          <cell r="C495">
            <v>951.1</v>
          </cell>
        </row>
        <row r="496">
          <cell r="A496">
            <v>51.2</v>
          </cell>
          <cell r="B496">
            <v>2737</v>
          </cell>
          <cell r="C496">
            <v>954.1</v>
          </cell>
        </row>
        <row r="497">
          <cell r="A497">
            <v>51.3</v>
          </cell>
          <cell r="B497">
            <v>2747</v>
          </cell>
          <cell r="C497">
            <v>957</v>
          </cell>
        </row>
        <row r="498">
          <cell r="A498">
            <v>51.4</v>
          </cell>
          <cell r="B498">
            <v>2757</v>
          </cell>
          <cell r="C498">
            <v>960</v>
          </cell>
        </row>
        <row r="499">
          <cell r="A499">
            <v>51.5</v>
          </cell>
          <cell r="B499">
            <v>2767</v>
          </cell>
          <cell r="C499">
            <v>962.9</v>
          </cell>
        </row>
        <row r="500">
          <cell r="A500">
            <v>51.6</v>
          </cell>
          <cell r="B500">
            <v>2777</v>
          </cell>
          <cell r="C500">
            <v>965.8</v>
          </cell>
        </row>
        <row r="501">
          <cell r="A501">
            <v>51.7</v>
          </cell>
          <cell r="B501">
            <v>2787</v>
          </cell>
          <cell r="C501">
            <v>968.7</v>
          </cell>
        </row>
        <row r="502">
          <cell r="A502">
            <v>51.8</v>
          </cell>
          <cell r="B502">
            <v>2797</v>
          </cell>
          <cell r="C502">
            <v>971.7</v>
          </cell>
        </row>
        <row r="503">
          <cell r="A503">
            <v>51.9</v>
          </cell>
          <cell r="B503">
            <v>2807</v>
          </cell>
          <cell r="C503">
            <v>974.6</v>
          </cell>
        </row>
        <row r="504">
          <cell r="A504">
            <v>52</v>
          </cell>
          <cell r="B504">
            <v>2817</v>
          </cell>
          <cell r="C504">
            <v>977.5</v>
          </cell>
        </row>
        <row r="505">
          <cell r="A505">
            <v>52.1</v>
          </cell>
          <cell r="B505">
            <v>2827</v>
          </cell>
          <cell r="C505">
            <v>980.4</v>
          </cell>
        </row>
        <row r="506">
          <cell r="A506">
            <v>52.2</v>
          </cell>
          <cell r="B506">
            <v>2837</v>
          </cell>
          <cell r="C506">
            <v>983.3</v>
          </cell>
        </row>
        <row r="507">
          <cell r="A507">
            <v>52.3</v>
          </cell>
          <cell r="B507">
            <v>2847</v>
          </cell>
          <cell r="C507">
            <v>986.3</v>
          </cell>
        </row>
        <row r="508">
          <cell r="A508">
            <v>52.4</v>
          </cell>
          <cell r="B508">
            <v>2857</v>
          </cell>
          <cell r="C508">
            <v>989.2</v>
          </cell>
        </row>
        <row r="509">
          <cell r="A509">
            <v>52.5</v>
          </cell>
          <cell r="B509">
            <v>2867</v>
          </cell>
          <cell r="C509">
            <v>992.1</v>
          </cell>
        </row>
        <row r="510">
          <cell r="A510">
            <v>52.6</v>
          </cell>
          <cell r="B510">
            <v>2877</v>
          </cell>
          <cell r="C510">
            <v>995.1</v>
          </cell>
        </row>
        <row r="511">
          <cell r="A511">
            <v>52.7</v>
          </cell>
          <cell r="B511">
            <v>2887</v>
          </cell>
          <cell r="C511">
            <v>998.1</v>
          </cell>
        </row>
        <row r="512">
          <cell r="A512">
            <v>52.8</v>
          </cell>
          <cell r="B512">
            <v>2898</v>
          </cell>
          <cell r="C512">
            <v>1001</v>
          </cell>
        </row>
        <row r="513">
          <cell r="A513">
            <v>52.9</v>
          </cell>
          <cell r="B513">
            <v>2908</v>
          </cell>
          <cell r="C513">
            <v>1004</v>
          </cell>
        </row>
        <row r="514">
          <cell r="A514">
            <v>53</v>
          </cell>
          <cell r="B514">
            <v>2918</v>
          </cell>
          <cell r="C514">
            <v>1007</v>
          </cell>
        </row>
        <row r="515">
          <cell r="A515">
            <v>53.1</v>
          </cell>
          <cell r="B515">
            <v>2728</v>
          </cell>
          <cell r="C515">
            <v>1010</v>
          </cell>
        </row>
        <row r="516">
          <cell r="A516">
            <v>53.2</v>
          </cell>
          <cell r="B516">
            <v>2538</v>
          </cell>
          <cell r="C516">
            <v>1013</v>
          </cell>
        </row>
        <row r="517">
          <cell r="A517">
            <v>53.3</v>
          </cell>
          <cell r="B517">
            <v>2349</v>
          </cell>
          <cell r="C517">
            <v>1015</v>
          </cell>
        </row>
        <row r="518">
          <cell r="A518">
            <v>53.4</v>
          </cell>
          <cell r="B518">
            <v>2159</v>
          </cell>
          <cell r="C518">
            <v>1018</v>
          </cell>
        </row>
        <row r="519">
          <cell r="A519">
            <v>53.5</v>
          </cell>
          <cell r="B519">
            <v>1969</v>
          </cell>
          <cell r="C519">
            <v>1021</v>
          </cell>
        </row>
        <row r="520">
          <cell r="A520">
            <v>53.6</v>
          </cell>
          <cell r="B520">
            <v>2179</v>
          </cell>
          <cell r="C520">
            <v>1024</v>
          </cell>
        </row>
        <row r="521">
          <cell r="A521">
            <v>53.7</v>
          </cell>
          <cell r="B521">
            <v>2389</v>
          </cell>
          <cell r="C521">
            <v>1027</v>
          </cell>
        </row>
        <row r="522">
          <cell r="A522">
            <v>53.8</v>
          </cell>
          <cell r="B522">
            <v>2600</v>
          </cell>
          <cell r="C522">
            <v>1030</v>
          </cell>
        </row>
        <row r="523">
          <cell r="A523">
            <v>53.9</v>
          </cell>
          <cell r="B523">
            <v>2810</v>
          </cell>
          <cell r="C523">
            <v>1033</v>
          </cell>
        </row>
        <row r="524">
          <cell r="A524">
            <v>54</v>
          </cell>
          <cell r="B524">
            <v>3020</v>
          </cell>
          <cell r="C524">
            <v>1036</v>
          </cell>
        </row>
        <row r="525">
          <cell r="A525">
            <v>54.1</v>
          </cell>
          <cell r="B525">
            <v>3031</v>
          </cell>
          <cell r="C525">
            <v>1039</v>
          </cell>
        </row>
        <row r="526">
          <cell r="A526">
            <v>54.2</v>
          </cell>
          <cell r="B526">
            <v>3041</v>
          </cell>
          <cell r="C526">
            <v>1042</v>
          </cell>
        </row>
        <row r="527">
          <cell r="A527">
            <v>54.3</v>
          </cell>
          <cell r="B527">
            <v>3052</v>
          </cell>
          <cell r="C527">
            <v>1045</v>
          </cell>
        </row>
        <row r="528">
          <cell r="A528">
            <v>54.4</v>
          </cell>
          <cell r="B528">
            <v>3062</v>
          </cell>
          <cell r="C528">
            <v>1048</v>
          </cell>
        </row>
        <row r="529">
          <cell r="A529">
            <v>54.5</v>
          </cell>
          <cell r="B529">
            <v>3073</v>
          </cell>
          <cell r="C529">
            <v>1051</v>
          </cell>
        </row>
        <row r="530">
          <cell r="A530">
            <v>54.6</v>
          </cell>
          <cell r="B530">
            <v>3084</v>
          </cell>
          <cell r="C530">
            <v>1054</v>
          </cell>
        </row>
        <row r="531">
          <cell r="A531">
            <v>54.7</v>
          </cell>
          <cell r="B531">
            <v>3094</v>
          </cell>
          <cell r="C531">
            <v>1057</v>
          </cell>
        </row>
        <row r="532">
          <cell r="A532">
            <v>54.8</v>
          </cell>
          <cell r="B532">
            <v>3105</v>
          </cell>
          <cell r="C532">
            <v>1060</v>
          </cell>
        </row>
        <row r="533">
          <cell r="A533">
            <v>54.9</v>
          </cell>
          <cell r="B533">
            <v>3115</v>
          </cell>
          <cell r="C533">
            <v>1063</v>
          </cell>
        </row>
        <row r="534">
          <cell r="A534">
            <v>55</v>
          </cell>
          <cell r="B534">
            <v>3126</v>
          </cell>
          <cell r="C534">
            <v>1066</v>
          </cell>
        </row>
        <row r="535">
          <cell r="A535">
            <v>55.1</v>
          </cell>
          <cell r="B535">
            <v>3137</v>
          </cell>
          <cell r="C535">
            <v>1069</v>
          </cell>
        </row>
        <row r="536">
          <cell r="A536">
            <v>55.2</v>
          </cell>
          <cell r="B536">
            <v>3148</v>
          </cell>
          <cell r="C536">
            <v>1072</v>
          </cell>
        </row>
        <row r="537">
          <cell r="A537">
            <v>55.3</v>
          </cell>
          <cell r="B537">
            <v>3158</v>
          </cell>
          <cell r="C537">
            <v>1076</v>
          </cell>
        </row>
        <row r="538">
          <cell r="A538">
            <v>55.4</v>
          </cell>
          <cell r="B538">
            <v>3169</v>
          </cell>
          <cell r="C538">
            <v>1079</v>
          </cell>
        </row>
        <row r="539">
          <cell r="A539">
            <v>55.5</v>
          </cell>
          <cell r="B539">
            <v>3180</v>
          </cell>
          <cell r="C539">
            <v>1082</v>
          </cell>
        </row>
        <row r="540">
          <cell r="A540">
            <v>55.6</v>
          </cell>
          <cell r="B540">
            <v>3191</v>
          </cell>
          <cell r="C540">
            <v>1085</v>
          </cell>
        </row>
        <row r="541">
          <cell r="A541">
            <v>55.7</v>
          </cell>
          <cell r="B541">
            <v>3201</v>
          </cell>
          <cell r="C541">
            <v>1088</v>
          </cell>
        </row>
        <row r="542">
          <cell r="A542">
            <v>55.8</v>
          </cell>
          <cell r="B542">
            <v>3212</v>
          </cell>
          <cell r="C542">
            <v>1091</v>
          </cell>
        </row>
        <row r="543">
          <cell r="A543">
            <v>55.9</v>
          </cell>
          <cell r="B543">
            <v>3222</v>
          </cell>
          <cell r="C543">
            <v>1094</v>
          </cell>
        </row>
        <row r="544">
          <cell r="A544">
            <v>56</v>
          </cell>
          <cell r="B544">
            <v>3233</v>
          </cell>
          <cell r="C544">
            <v>1097</v>
          </cell>
        </row>
        <row r="545">
          <cell r="A545">
            <v>56.1</v>
          </cell>
          <cell r="B545">
            <v>3244</v>
          </cell>
          <cell r="C545">
            <v>1100</v>
          </cell>
        </row>
        <row r="546">
          <cell r="A546">
            <v>56.2</v>
          </cell>
          <cell r="B546">
            <v>3254</v>
          </cell>
          <cell r="C546">
            <v>1103</v>
          </cell>
        </row>
        <row r="547">
          <cell r="A547">
            <v>56.3</v>
          </cell>
          <cell r="B547">
            <v>3265</v>
          </cell>
          <cell r="C547">
            <v>1106</v>
          </cell>
        </row>
        <row r="548">
          <cell r="A548">
            <v>56.4</v>
          </cell>
          <cell r="B548">
            <v>3275</v>
          </cell>
          <cell r="C548">
            <v>1109</v>
          </cell>
        </row>
        <row r="549">
          <cell r="A549">
            <v>56.5</v>
          </cell>
          <cell r="B549">
            <v>3286</v>
          </cell>
          <cell r="C549">
            <v>1112</v>
          </cell>
        </row>
        <row r="550">
          <cell r="A550">
            <v>56.6</v>
          </cell>
          <cell r="B550">
            <v>3297</v>
          </cell>
          <cell r="C550">
            <v>1115</v>
          </cell>
        </row>
        <row r="551">
          <cell r="A551">
            <v>56.7</v>
          </cell>
          <cell r="B551">
            <v>3308</v>
          </cell>
          <cell r="C551">
            <v>1118</v>
          </cell>
        </row>
        <row r="552">
          <cell r="A552">
            <v>56.8</v>
          </cell>
          <cell r="B552">
            <v>3318</v>
          </cell>
          <cell r="C552">
            <v>1121</v>
          </cell>
        </row>
        <row r="553">
          <cell r="A553">
            <v>56.9</v>
          </cell>
          <cell r="B553">
            <v>3329</v>
          </cell>
          <cell r="C553">
            <v>1124</v>
          </cell>
        </row>
        <row r="554">
          <cell r="A554">
            <v>57</v>
          </cell>
          <cell r="B554">
            <v>3340</v>
          </cell>
          <cell r="C554">
            <v>1127</v>
          </cell>
        </row>
        <row r="555">
          <cell r="A555">
            <v>57.1</v>
          </cell>
          <cell r="B555">
            <v>3351</v>
          </cell>
          <cell r="C555">
            <v>1130</v>
          </cell>
        </row>
        <row r="556">
          <cell r="A556">
            <v>57.2</v>
          </cell>
          <cell r="B556">
            <v>3362</v>
          </cell>
          <cell r="C556">
            <v>1133</v>
          </cell>
        </row>
        <row r="557">
          <cell r="A557">
            <v>57.3</v>
          </cell>
          <cell r="B557">
            <v>3374</v>
          </cell>
          <cell r="C557">
            <v>1137</v>
          </cell>
        </row>
        <row r="558">
          <cell r="A558">
            <v>57.4</v>
          </cell>
          <cell r="B558">
            <v>3385</v>
          </cell>
          <cell r="C558">
            <v>1140</v>
          </cell>
        </row>
        <row r="559">
          <cell r="A559">
            <v>57.5</v>
          </cell>
          <cell r="B559">
            <v>3396</v>
          </cell>
          <cell r="C559">
            <v>1143</v>
          </cell>
        </row>
        <row r="560">
          <cell r="A560">
            <v>57.6</v>
          </cell>
          <cell r="B560">
            <v>3407</v>
          </cell>
          <cell r="C560">
            <v>1146</v>
          </cell>
        </row>
        <row r="561">
          <cell r="A561">
            <v>57.7</v>
          </cell>
          <cell r="B561">
            <v>3418</v>
          </cell>
          <cell r="C561">
            <v>1149</v>
          </cell>
        </row>
        <row r="562">
          <cell r="A562">
            <v>57.8</v>
          </cell>
          <cell r="B562">
            <v>3430</v>
          </cell>
          <cell r="C562">
            <v>1153</v>
          </cell>
        </row>
        <row r="563">
          <cell r="A563">
            <v>57.9</v>
          </cell>
          <cell r="B563">
            <v>3441</v>
          </cell>
          <cell r="C563">
            <v>1156</v>
          </cell>
        </row>
        <row r="564">
          <cell r="A564">
            <v>58</v>
          </cell>
          <cell r="B564">
            <v>3452</v>
          </cell>
          <cell r="C564">
            <v>1159</v>
          </cell>
        </row>
        <row r="565">
          <cell r="A565">
            <v>58.1</v>
          </cell>
          <cell r="B565">
            <v>3463</v>
          </cell>
          <cell r="C565">
            <v>1162</v>
          </cell>
        </row>
        <row r="566">
          <cell r="A566">
            <v>58.2</v>
          </cell>
          <cell r="B566">
            <v>3474</v>
          </cell>
          <cell r="C566">
            <v>1165</v>
          </cell>
        </row>
        <row r="567">
          <cell r="A567">
            <v>58.3</v>
          </cell>
          <cell r="B567">
            <v>3485</v>
          </cell>
          <cell r="C567">
            <v>1169</v>
          </cell>
        </row>
        <row r="568">
          <cell r="A568">
            <v>58.4</v>
          </cell>
          <cell r="B568">
            <v>3496</v>
          </cell>
          <cell r="C568">
            <v>1172</v>
          </cell>
        </row>
        <row r="569">
          <cell r="A569">
            <v>58.5</v>
          </cell>
          <cell r="B569">
            <v>3507</v>
          </cell>
          <cell r="C569">
            <v>1175</v>
          </cell>
        </row>
        <row r="570">
          <cell r="A570">
            <v>58.6</v>
          </cell>
          <cell r="B570">
            <v>3518</v>
          </cell>
          <cell r="C570">
            <v>1178</v>
          </cell>
        </row>
        <row r="571">
          <cell r="A571">
            <v>58.7</v>
          </cell>
          <cell r="B571">
            <v>3529</v>
          </cell>
          <cell r="C571">
            <v>1181</v>
          </cell>
        </row>
        <row r="572">
          <cell r="A572">
            <v>58.8</v>
          </cell>
          <cell r="B572">
            <v>3541</v>
          </cell>
          <cell r="C572">
            <v>1184</v>
          </cell>
        </row>
        <row r="573">
          <cell r="A573">
            <v>58.9</v>
          </cell>
          <cell r="B573">
            <v>3552</v>
          </cell>
          <cell r="C573">
            <v>1187</v>
          </cell>
        </row>
        <row r="574">
          <cell r="A574">
            <v>59</v>
          </cell>
          <cell r="B574">
            <v>3563</v>
          </cell>
          <cell r="C574">
            <v>1190</v>
          </cell>
        </row>
        <row r="575">
          <cell r="A575">
            <v>59.1</v>
          </cell>
          <cell r="B575">
            <v>3574</v>
          </cell>
          <cell r="C575">
            <v>1193</v>
          </cell>
        </row>
        <row r="576">
          <cell r="A576">
            <v>59.2</v>
          </cell>
          <cell r="B576">
            <v>3585</v>
          </cell>
          <cell r="C576">
            <v>1196</v>
          </cell>
        </row>
        <row r="577">
          <cell r="A577">
            <v>59.3</v>
          </cell>
          <cell r="B577">
            <v>3597</v>
          </cell>
          <cell r="C577">
            <v>1200</v>
          </cell>
        </row>
        <row r="578">
          <cell r="A578">
            <v>59.4</v>
          </cell>
          <cell r="B578">
            <v>3608</v>
          </cell>
          <cell r="C578">
            <v>1203</v>
          </cell>
        </row>
        <row r="579">
          <cell r="A579">
            <v>59.5</v>
          </cell>
          <cell r="B579">
            <v>3619</v>
          </cell>
          <cell r="C579">
            <v>1206</v>
          </cell>
        </row>
        <row r="580">
          <cell r="A580">
            <v>59.6</v>
          </cell>
          <cell r="B580">
            <v>3630</v>
          </cell>
          <cell r="C580">
            <v>1209</v>
          </cell>
        </row>
        <row r="581">
          <cell r="A581">
            <v>59.7</v>
          </cell>
          <cell r="B581">
            <v>3642</v>
          </cell>
          <cell r="C581">
            <v>1212</v>
          </cell>
        </row>
        <row r="582">
          <cell r="A582">
            <v>59.8</v>
          </cell>
          <cell r="B582">
            <v>3653</v>
          </cell>
          <cell r="C582">
            <v>1216</v>
          </cell>
        </row>
        <row r="583">
          <cell r="A583">
            <v>59.9</v>
          </cell>
          <cell r="B583">
            <v>3665</v>
          </cell>
          <cell r="C583">
            <v>1219</v>
          </cell>
        </row>
        <row r="584">
          <cell r="A584">
            <v>60</v>
          </cell>
          <cell r="B584">
            <v>3676</v>
          </cell>
          <cell r="C584">
            <v>1222</v>
          </cell>
        </row>
        <row r="585">
          <cell r="A585">
            <v>60.1</v>
          </cell>
          <cell r="B585">
            <v>3688</v>
          </cell>
          <cell r="C585">
            <v>1225</v>
          </cell>
        </row>
        <row r="586">
          <cell r="A586">
            <v>60.2</v>
          </cell>
          <cell r="B586">
            <v>3699</v>
          </cell>
          <cell r="C586">
            <v>1228</v>
          </cell>
        </row>
        <row r="587">
          <cell r="A587">
            <v>60.3</v>
          </cell>
          <cell r="B587">
            <v>3711</v>
          </cell>
          <cell r="C587">
            <v>1232</v>
          </cell>
        </row>
        <row r="588">
          <cell r="A588">
            <v>60.4</v>
          </cell>
          <cell r="B588">
            <v>3722</v>
          </cell>
          <cell r="C588">
            <v>1235</v>
          </cell>
        </row>
        <row r="589">
          <cell r="A589">
            <v>60.5</v>
          </cell>
          <cell r="B589">
            <v>3734</v>
          </cell>
          <cell r="C589">
            <v>1238</v>
          </cell>
        </row>
        <row r="590">
          <cell r="A590">
            <v>60.6</v>
          </cell>
          <cell r="B590">
            <v>3746</v>
          </cell>
          <cell r="C590">
            <v>1241</v>
          </cell>
        </row>
        <row r="591">
          <cell r="A591">
            <v>60.7</v>
          </cell>
          <cell r="B591">
            <v>3757</v>
          </cell>
          <cell r="C591">
            <v>1244</v>
          </cell>
        </row>
        <row r="592">
          <cell r="A592">
            <v>60.8</v>
          </cell>
          <cell r="B592">
            <v>3769</v>
          </cell>
          <cell r="C592">
            <v>1248</v>
          </cell>
        </row>
        <row r="593">
          <cell r="A593">
            <v>60.9</v>
          </cell>
          <cell r="B593">
            <v>3780</v>
          </cell>
          <cell r="C593">
            <v>1251</v>
          </cell>
        </row>
        <row r="594">
          <cell r="A594">
            <v>61</v>
          </cell>
          <cell r="B594">
            <v>3792</v>
          </cell>
          <cell r="C594">
            <v>1254</v>
          </cell>
        </row>
        <row r="595">
          <cell r="A595">
            <v>61.1</v>
          </cell>
          <cell r="B595">
            <v>3804</v>
          </cell>
          <cell r="C595">
            <v>1257</v>
          </cell>
        </row>
        <row r="596">
          <cell r="A596">
            <v>61.2</v>
          </cell>
          <cell r="B596">
            <v>3815</v>
          </cell>
          <cell r="C596">
            <v>1260</v>
          </cell>
        </row>
        <row r="597">
          <cell r="A597">
            <v>61.3</v>
          </cell>
          <cell r="B597">
            <v>3827</v>
          </cell>
          <cell r="C597">
            <v>1264</v>
          </cell>
        </row>
        <row r="598">
          <cell r="A598">
            <v>61.4</v>
          </cell>
          <cell r="B598">
            <v>3838</v>
          </cell>
          <cell r="C598">
            <v>1267</v>
          </cell>
        </row>
        <row r="599">
          <cell r="A599">
            <v>61.5</v>
          </cell>
          <cell r="B599">
            <v>3850</v>
          </cell>
          <cell r="C599">
            <v>1270</v>
          </cell>
        </row>
        <row r="600">
          <cell r="A600">
            <v>61.6</v>
          </cell>
          <cell r="B600">
            <v>3862</v>
          </cell>
          <cell r="C600">
            <v>1273</v>
          </cell>
        </row>
        <row r="601">
          <cell r="A601">
            <v>61.7</v>
          </cell>
          <cell r="B601">
            <v>3873</v>
          </cell>
          <cell r="C601">
            <v>1276</v>
          </cell>
        </row>
        <row r="602">
          <cell r="A602">
            <v>61.8</v>
          </cell>
          <cell r="B602">
            <v>3885</v>
          </cell>
          <cell r="C602">
            <v>1280</v>
          </cell>
        </row>
        <row r="603">
          <cell r="A603">
            <v>61.9</v>
          </cell>
          <cell r="B603">
            <v>3896</v>
          </cell>
          <cell r="C603">
            <v>1283</v>
          </cell>
        </row>
        <row r="604">
          <cell r="A604">
            <v>62</v>
          </cell>
          <cell r="B604">
            <v>3908</v>
          </cell>
          <cell r="C604">
            <v>1286</v>
          </cell>
        </row>
        <row r="605">
          <cell r="A605">
            <v>62.1</v>
          </cell>
          <cell r="B605">
            <v>3920</v>
          </cell>
          <cell r="C605">
            <v>1289</v>
          </cell>
        </row>
        <row r="606">
          <cell r="A606">
            <v>62.2</v>
          </cell>
          <cell r="B606" t="e">
            <v>#N/A</v>
          </cell>
          <cell r="C606">
            <v>1293</v>
          </cell>
        </row>
        <row r="607">
          <cell r="A607">
            <v>62.3</v>
          </cell>
          <cell r="B607">
            <v>3943</v>
          </cell>
          <cell r="C607">
            <v>1296</v>
          </cell>
        </row>
        <row r="608">
          <cell r="A608">
            <v>62.4</v>
          </cell>
          <cell r="B608">
            <v>3954</v>
          </cell>
          <cell r="C608">
            <v>1300</v>
          </cell>
        </row>
        <row r="609">
          <cell r="A609">
            <v>62.5</v>
          </cell>
          <cell r="B609">
            <v>3966</v>
          </cell>
          <cell r="C609">
            <v>1303</v>
          </cell>
        </row>
        <row r="610">
          <cell r="A610">
            <v>62.6</v>
          </cell>
          <cell r="B610">
            <v>3978</v>
          </cell>
          <cell r="C610">
            <v>1306</v>
          </cell>
        </row>
        <row r="611">
          <cell r="A611">
            <v>62.7</v>
          </cell>
          <cell r="B611">
            <v>3990</v>
          </cell>
          <cell r="C611">
            <v>1309</v>
          </cell>
        </row>
        <row r="612">
          <cell r="A612">
            <v>62.8</v>
          </cell>
          <cell r="B612">
            <v>4002</v>
          </cell>
          <cell r="C612">
            <v>1313</v>
          </cell>
        </row>
        <row r="613">
          <cell r="A613">
            <v>62.9</v>
          </cell>
          <cell r="B613">
            <v>4014</v>
          </cell>
          <cell r="C613">
            <v>1316</v>
          </cell>
        </row>
        <row r="614">
          <cell r="A614">
            <v>63</v>
          </cell>
          <cell r="B614">
            <v>4026</v>
          </cell>
          <cell r="C614">
            <v>1319</v>
          </cell>
        </row>
        <row r="615">
          <cell r="A615">
            <v>63.1</v>
          </cell>
          <cell r="B615">
            <v>4038</v>
          </cell>
          <cell r="C615">
            <v>1322</v>
          </cell>
        </row>
        <row r="616">
          <cell r="A616">
            <v>63.2</v>
          </cell>
          <cell r="B616">
            <v>4050</v>
          </cell>
          <cell r="C616">
            <v>1326</v>
          </cell>
        </row>
        <row r="617">
          <cell r="A617">
            <v>63.3</v>
          </cell>
          <cell r="B617">
            <v>4063</v>
          </cell>
          <cell r="C617">
            <v>1329</v>
          </cell>
        </row>
        <row r="618">
          <cell r="A618">
            <v>63.4</v>
          </cell>
          <cell r="B618">
            <v>4075</v>
          </cell>
          <cell r="C618">
            <v>1333</v>
          </cell>
        </row>
        <row r="619">
          <cell r="A619">
            <v>63.5</v>
          </cell>
          <cell r="B619">
            <v>4087</v>
          </cell>
          <cell r="C619">
            <v>1336</v>
          </cell>
        </row>
        <row r="620">
          <cell r="A620">
            <v>63.6</v>
          </cell>
          <cell r="B620">
            <v>4099</v>
          </cell>
          <cell r="C620">
            <v>1339</v>
          </cell>
        </row>
        <row r="621">
          <cell r="A621">
            <v>63.7</v>
          </cell>
          <cell r="B621">
            <v>4111</v>
          </cell>
          <cell r="C621">
            <v>1342</v>
          </cell>
        </row>
        <row r="622">
          <cell r="A622">
            <v>63.8</v>
          </cell>
          <cell r="B622">
            <v>4123</v>
          </cell>
          <cell r="C622">
            <v>1346</v>
          </cell>
        </row>
        <row r="623">
          <cell r="A623">
            <v>63.9</v>
          </cell>
          <cell r="B623">
            <v>4135</v>
          </cell>
          <cell r="C623">
            <v>1349</v>
          </cell>
        </row>
        <row r="624">
          <cell r="A624">
            <v>64</v>
          </cell>
          <cell r="B624">
            <v>4147</v>
          </cell>
          <cell r="C624">
            <v>1352</v>
          </cell>
        </row>
        <row r="625">
          <cell r="A625">
            <v>64.099999999999994</v>
          </cell>
          <cell r="B625">
            <v>4159</v>
          </cell>
          <cell r="C625">
            <v>1355</v>
          </cell>
        </row>
        <row r="626">
          <cell r="A626">
            <v>64.2</v>
          </cell>
          <cell r="B626">
            <v>4171</v>
          </cell>
          <cell r="C626">
            <v>1359</v>
          </cell>
        </row>
        <row r="627">
          <cell r="A627">
            <v>64.3</v>
          </cell>
          <cell r="B627">
            <v>4183</v>
          </cell>
          <cell r="C627">
            <v>1362</v>
          </cell>
        </row>
        <row r="628">
          <cell r="A628">
            <v>64.400000000000006</v>
          </cell>
          <cell r="B628">
            <v>4195</v>
          </cell>
          <cell r="C628">
            <v>1366</v>
          </cell>
        </row>
        <row r="629">
          <cell r="A629">
            <v>64.5</v>
          </cell>
          <cell r="B629">
            <v>4207</v>
          </cell>
          <cell r="C629">
            <v>1369</v>
          </cell>
        </row>
        <row r="630">
          <cell r="A630">
            <v>64.599999999999994</v>
          </cell>
          <cell r="B630">
            <v>4219</v>
          </cell>
          <cell r="C630">
            <v>1372</v>
          </cell>
        </row>
        <row r="631">
          <cell r="A631">
            <v>64.7</v>
          </cell>
          <cell r="B631">
            <v>4231</v>
          </cell>
          <cell r="C631">
            <v>1376</v>
          </cell>
        </row>
        <row r="632">
          <cell r="A632">
            <v>64.8</v>
          </cell>
          <cell r="B632">
            <v>4244</v>
          </cell>
          <cell r="C632">
            <v>1379</v>
          </cell>
        </row>
        <row r="633">
          <cell r="A633">
            <v>64.900000000000006</v>
          </cell>
          <cell r="B633">
            <v>4256</v>
          </cell>
          <cell r="C633">
            <v>1383</v>
          </cell>
        </row>
        <row r="634">
          <cell r="A634">
            <v>65</v>
          </cell>
          <cell r="B634">
            <v>4268</v>
          </cell>
          <cell r="C634">
            <v>1386</v>
          </cell>
        </row>
        <row r="635">
          <cell r="A635">
            <v>65.099999999999994</v>
          </cell>
          <cell r="B635">
            <v>4280</v>
          </cell>
          <cell r="C635">
            <v>1389</v>
          </cell>
        </row>
        <row r="636">
          <cell r="A636">
            <v>65.2</v>
          </cell>
          <cell r="B636">
            <v>4292</v>
          </cell>
          <cell r="C636">
            <v>1392</v>
          </cell>
        </row>
        <row r="637">
          <cell r="A637">
            <v>65.3</v>
          </cell>
          <cell r="B637">
            <v>4305</v>
          </cell>
          <cell r="C637">
            <v>1396</v>
          </cell>
        </row>
        <row r="638">
          <cell r="A638">
            <v>65.400000000000006</v>
          </cell>
          <cell r="B638">
            <v>4317</v>
          </cell>
          <cell r="C638">
            <v>1399</v>
          </cell>
        </row>
        <row r="639">
          <cell r="A639">
            <v>65.5</v>
          </cell>
          <cell r="B639">
            <v>4329</v>
          </cell>
          <cell r="C639">
            <v>1402</v>
          </cell>
        </row>
        <row r="640">
          <cell r="A640">
            <v>65.599999999999994</v>
          </cell>
          <cell r="B640">
            <v>4342</v>
          </cell>
          <cell r="C640">
            <v>1405</v>
          </cell>
        </row>
        <row r="641">
          <cell r="A641">
            <v>65.7</v>
          </cell>
          <cell r="B641">
            <v>4354</v>
          </cell>
          <cell r="C641">
            <v>1409</v>
          </cell>
        </row>
        <row r="642">
          <cell r="A642">
            <v>65.8</v>
          </cell>
          <cell r="B642">
            <v>4367</v>
          </cell>
          <cell r="C642">
            <v>1412</v>
          </cell>
        </row>
        <row r="643">
          <cell r="A643">
            <v>65.900000000000006</v>
          </cell>
          <cell r="B643">
            <v>4379</v>
          </cell>
          <cell r="C643">
            <v>1416</v>
          </cell>
        </row>
        <row r="644">
          <cell r="A644">
            <v>66</v>
          </cell>
          <cell r="B644">
            <v>4392</v>
          </cell>
          <cell r="C644">
            <v>1419</v>
          </cell>
        </row>
        <row r="645">
          <cell r="A645">
            <v>66.099999999999994</v>
          </cell>
          <cell r="B645">
            <v>4405</v>
          </cell>
          <cell r="C645">
            <v>1422</v>
          </cell>
        </row>
        <row r="646">
          <cell r="A646">
            <v>66.2</v>
          </cell>
          <cell r="B646">
            <v>4417</v>
          </cell>
          <cell r="C646">
            <v>1426</v>
          </cell>
        </row>
        <row r="647">
          <cell r="A647">
            <v>66.3</v>
          </cell>
          <cell r="B647">
            <v>4430</v>
          </cell>
          <cell r="C647">
            <v>1429</v>
          </cell>
        </row>
        <row r="648">
          <cell r="A648">
            <v>66.400000000000006</v>
          </cell>
          <cell r="B648">
            <v>4442</v>
          </cell>
          <cell r="C648">
            <v>1433</v>
          </cell>
        </row>
        <row r="649">
          <cell r="A649">
            <v>66.5</v>
          </cell>
          <cell r="B649">
            <v>4455</v>
          </cell>
          <cell r="C649">
            <v>1436</v>
          </cell>
        </row>
        <row r="650">
          <cell r="A650">
            <v>66.599999999999994</v>
          </cell>
          <cell r="B650">
            <v>4467</v>
          </cell>
          <cell r="C650">
            <v>1440</v>
          </cell>
        </row>
        <row r="651">
          <cell r="A651">
            <v>66.7</v>
          </cell>
          <cell r="B651">
            <v>4480</v>
          </cell>
          <cell r="C651">
            <v>1443</v>
          </cell>
        </row>
        <row r="652">
          <cell r="A652">
            <v>66.8</v>
          </cell>
          <cell r="B652">
            <v>4492</v>
          </cell>
          <cell r="C652">
            <v>1447</v>
          </cell>
        </row>
        <row r="653">
          <cell r="A653">
            <v>66.900000000000006</v>
          </cell>
          <cell r="B653">
            <v>4505</v>
          </cell>
          <cell r="C653">
            <v>1450</v>
          </cell>
        </row>
        <row r="654">
          <cell r="A654">
            <v>67</v>
          </cell>
          <cell r="B654">
            <v>4517</v>
          </cell>
          <cell r="C654">
            <v>1454</v>
          </cell>
        </row>
        <row r="655">
          <cell r="A655">
            <v>67.099999999999994</v>
          </cell>
          <cell r="B655">
            <v>4530</v>
          </cell>
          <cell r="C655">
            <v>1457</v>
          </cell>
        </row>
        <row r="656">
          <cell r="A656">
            <v>67.2</v>
          </cell>
          <cell r="B656">
            <v>4542</v>
          </cell>
          <cell r="C656">
            <v>1461</v>
          </cell>
        </row>
        <row r="657">
          <cell r="A657">
            <v>67.3</v>
          </cell>
          <cell r="B657">
            <v>4555</v>
          </cell>
          <cell r="C657">
            <v>1464</v>
          </cell>
        </row>
        <row r="658">
          <cell r="A658">
            <v>67.400000000000006</v>
          </cell>
          <cell r="B658">
            <v>4567</v>
          </cell>
          <cell r="C658">
            <v>1468</v>
          </cell>
        </row>
        <row r="659">
          <cell r="A659">
            <v>67.5</v>
          </cell>
          <cell r="B659">
            <v>4580</v>
          </cell>
          <cell r="C659">
            <v>1471</v>
          </cell>
        </row>
        <row r="660">
          <cell r="A660">
            <v>67.599999999999994</v>
          </cell>
          <cell r="B660">
            <v>4593</v>
          </cell>
          <cell r="C660">
            <v>1474</v>
          </cell>
        </row>
        <row r="661">
          <cell r="A661">
            <v>67.7</v>
          </cell>
          <cell r="B661">
            <v>4606</v>
          </cell>
          <cell r="C661">
            <v>1478</v>
          </cell>
        </row>
        <row r="662">
          <cell r="A662">
            <v>67.8</v>
          </cell>
          <cell r="B662">
            <v>4619</v>
          </cell>
          <cell r="C662">
            <v>1481</v>
          </cell>
        </row>
        <row r="663">
          <cell r="A663">
            <v>67.900000000000006</v>
          </cell>
          <cell r="B663">
            <v>4632</v>
          </cell>
          <cell r="C663">
            <v>1485</v>
          </cell>
        </row>
        <row r="664">
          <cell r="A664">
            <v>68</v>
          </cell>
          <cell r="B664">
            <v>4645</v>
          </cell>
          <cell r="C664">
            <v>1488</v>
          </cell>
        </row>
        <row r="665">
          <cell r="A665">
            <v>68.099999999999994</v>
          </cell>
          <cell r="B665">
            <v>4658</v>
          </cell>
          <cell r="C665">
            <v>1492</v>
          </cell>
        </row>
        <row r="666">
          <cell r="A666">
            <v>68.2</v>
          </cell>
          <cell r="B666">
            <v>4671</v>
          </cell>
          <cell r="C666">
            <v>1495</v>
          </cell>
        </row>
        <row r="667">
          <cell r="A667">
            <v>68.3</v>
          </cell>
          <cell r="B667">
            <v>4683</v>
          </cell>
          <cell r="C667">
            <v>1499</v>
          </cell>
        </row>
        <row r="668">
          <cell r="A668">
            <v>68.400000000000006</v>
          </cell>
          <cell r="B668">
            <v>4696</v>
          </cell>
          <cell r="C668">
            <v>1502</v>
          </cell>
        </row>
        <row r="669">
          <cell r="A669">
            <v>68.5</v>
          </cell>
          <cell r="B669">
            <v>4709</v>
          </cell>
          <cell r="C669">
            <v>1506</v>
          </cell>
        </row>
        <row r="670">
          <cell r="A670">
            <v>68.599999999999994</v>
          </cell>
          <cell r="B670">
            <v>4722</v>
          </cell>
          <cell r="C670">
            <v>1509</v>
          </cell>
        </row>
        <row r="671">
          <cell r="A671">
            <v>68.7</v>
          </cell>
          <cell r="B671">
            <v>4735</v>
          </cell>
          <cell r="C671">
            <v>1513</v>
          </cell>
        </row>
        <row r="672">
          <cell r="A672">
            <v>68.8</v>
          </cell>
          <cell r="B672">
            <v>4747</v>
          </cell>
          <cell r="C672">
            <v>1516</v>
          </cell>
        </row>
        <row r="673">
          <cell r="A673">
            <v>68.900000000000006</v>
          </cell>
          <cell r="B673">
            <v>4760</v>
          </cell>
          <cell r="C673">
            <v>1520</v>
          </cell>
        </row>
        <row r="674">
          <cell r="A674">
            <v>69</v>
          </cell>
          <cell r="B674">
            <v>4773</v>
          </cell>
          <cell r="C674">
            <v>1523</v>
          </cell>
        </row>
        <row r="675">
          <cell r="A675">
            <v>69.099999999999994</v>
          </cell>
          <cell r="B675">
            <v>4786</v>
          </cell>
          <cell r="C675">
            <v>1527</v>
          </cell>
        </row>
        <row r="676">
          <cell r="A676">
            <v>69.2</v>
          </cell>
          <cell r="B676">
            <v>4799</v>
          </cell>
          <cell r="C676">
            <v>1530</v>
          </cell>
        </row>
        <row r="677">
          <cell r="A677">
            <v>69.3</v>
          </cell>
          <cell r="B677">
            <v>4813</v>
          </cell>
          <cell r="C677">
            <v>1534</v>
          </cell>
        </row>
        <row r="678">
          <cell r="A678">
            <v>69.400000000000006</v>
          </cell>
          <cell r="B678">
            <v>4826</v>
          </cell>
          <cell r="C678">
            <v>1537</v>
          </cell>
        </row>
        <row r="679">
          <cell r="A679">
            <v>69.5</v>
          </cell>
          <cell r="B679">
            <v>4839</v>
          </cell>
          <cell r="C679">
            <v>1541</v>
          </cell>
        </row>
        <row r="680">
          <cell r="A680">
            <v>69.599999999999994</v>
          </cell>
          <cell r="B680">
            <v>4852</v>
          </cell>
          <cell r="C680">
            <v>1544</v>
          </cell>
        </row>
        <row r="681">
          <cell r="A681">
            <v>69.7</v>
          </cell>
          <cell r="B681">
            <v>4865</v>
          </cell>
          <cell r="C681">
            <v>1548</v>
          </cell>
        </row>
        <row r="682">
          <cell r="A682">
            <v>69.8</v>
          </cell>
          <cell r="B682">
            <v>4879</v>
          </cell>
          <cell r="C682">
            <v>1551</v>
          </cell>
        </row>
        <row r="683">
          <cell r="A683">
            <v>69.900000000000006</v>
          </cell>
          <cell r="B683">
            <v>4892</v>
          </cell>
          <cell r="C683">
            <v>1555</v>
          </cell>
        </row>
        <row r="684">
          <cell r="A684">
            <v>70</v>
          </cell>
          <cell r="B684">
            <v>4905</v>
          </cell>
          <cell r="C684">
            <v>1558</v>
          </cell>
        </row>
        <row r="685">
          <cell r="A685"/>
          <cell r="B685"/>
          <cell r="C685"/>
        </row>
        <row r="686">
          <cell r="A686"/>
          <cell r="B686"/>
          <cell r="C686"/>
        </row>
        <row r="687">
          <cell r="A687"/>
          <cell r="B687"/>
          <cell r="C687"/>
        </row>
        <row r="688">
          <cell r="A688"/>
          <cell r="B688"/>
          <cell r="C688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362"/>
  <sheetViews>
    <sheetView tabSelected="1" zoomScaleNormal="100" workbookViewId="0">
      <selection activeCell="B13" sqref="B13:D13"/>
    </sheetView>
  </sheetViews>
  <sheetFormatPr baseColWidth="10" defaultRowHeight="15" x14ac:dyDescent="0.25"/>
  <cols>
    <col min="1" max="1" width="8.28515625" style="6" bestFit="1" customWidth="1"/>
    <col min="2" max="2" width="26.5703125" style="6" customWidth="1"/>
    <col min="3" max="3" width="10.5703125" style="6" customWidth="1"/>
    <col min="4" max="4" width="16" style="6" customWidth="1"/>
    <col min="5" max="6" width="11.42578125" style="6"/>
    <col min="7" max="7" width="13" style="6" customWidth="1"/>
    <col min="8" max="8" width="11.42578125" style="6"/>
    <col min="9" max="9" width="3" style="35" customWidth="1"/>
    <col min="10" max="10" width="7.42578125" hidden="1" customWidth="1"/>
    <col min="11" max="11" width="12.28515625" style="6" customWidth="1"/>
    <col min="12" max="12" width="11.42578125" style="6" customWidth="1"/>
    <col min="13" max="13" width="10.42578125" style="6" customWidth="1"/>
    <col min="14" max="17" width="11.42578125" style="6" hidden="1" customWidth="1"/>
    <col min="18" max="22" width="11.42578125" style="7" hidden="1" customWidth="1"/>
    <col min="23" max="23" width="3.5703125" style="6" customWidth="1"/>
    <col min="24" max="24" width="11.42578125" style="6"/>
    <col min="25" max="25" width="14.28515625" style="6" customWidth="1"/>
    <col min="26" max="27" width="0.5703125" style="6" customWidth="1"/>
    <col min="28" max="28" width="11.42578125" style="6"/>
    <col min="29" max="30" width="11.42578125" style="6" hidden="1" customWidth="1"/>
    <col min="31" max="31" width="11.42578125" style="6"/>
    <col min="32" max="32" width="11.42578125" style="6" hidden="1" customWidth="1"/>
    <col min="33" max="33" width="11.42578125" style="6" customWidth="1"/>
    <col min="34" max="16384" width="11.42578125" style="6"/>
  </cols>
  <sheetData>
    <row r="1" spans="1:16369" x14ac:dyDescent="0.25">
      <c r="K1" s="8"/>
      <c r="L1" s="8"/>
      <c r="M1" s="32" t="s">
        <v>32</v>
      </c>
      <c r="N1" s="7"/>
      <c r="O1" s="7"/>
      <c r="P1" s="7"/>
      <c r="Q1" s="7"/>
      <c r="W1" s="7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</row>
    <row r="2" spans="1:16369" x14ac:dyDescent="0.25">
      <c r="H2" s="34" t="s">
        <v>21</v>
      </c>
      <c r="I2" s="36"/>
      <c r="K2" s="7"/>
      <c r="L2" s="7"/>
      <c r="M2" s="33" t="s">
        <v>31</v>
      </c>
      <c r="N2" s="7"/>
      <c r="O2" s="7"/>
      <c r="P2" s="7"/>
      <c r="Q2" s="7"/>
      <c r="R2" s="6"/>
      <c r="S2" s="6"/>
      <c r="T2" s="6"/>
      <c r="U2" s="6"/>
      <c r="V2" s="6"/>
      <c r="W2" s="7"/>
      <c r="Y2" s="55"/>
    </row>
    <row r="3" spans="1:16369" ht="15.75" thickBot="1" x14ac:dyDescent="0.3">
      <c r="H3" s="7"/>
      <c r="I3" s="37"/>
      <c r="K3" s="7"/>
      <c r="L3" s="7"/>
      <c r="M3" s="7"/>
      <c r="N3" s="7"/>
      <c r="O3" s="7"/>
      <c r="P3" s="7"/>
      <c r="Q3" s="7"/>
      <c r="R3" s="6"/>
      <c r="S3" s="6"/>
      <c r="T3" s="6"/>
      <c r="U3" s="6"/>
      <c r="V3" s="6"/>
      <c r="W3" s="7"/>
      <c r="Y3" s="55"/>
    </row>
    <row r="4" spans="1:16369" ht="15.75" hidden="1" thickBot="1" x14ac:dyDescent="0.3">
      <c r="H4" s="7"/>
      <c r="I4" s="37"/>
      <c r="K4" s="7"/>
      <c r="L4" s="7"/>
      <c r="M4" s="7"/>
      <c r="N4" s="7"/>
      <c r="O4" s="7"/>
      <c r="P4" s="7"/>
      <c r="Q4" s="7"/>
      <c r="R4" s="6"/>
      <c r="S4" s="6"/>
      <c r="T4" s="6"/>
      <c r="U4" s="6"/>
      <c r="V4" s="6"/>
      <c r="W4" s="7"/>
    </row>
    <row r="5" spans="1:16369" ht="15.75" hidden="1" thickBot="1" x14ac:dyDescent="0.3">
      <c r="A5" s="7"/>
      <c r="B5" s="8"/>
      <c r="C5" s="8"/>
      <c r="D5" s="8"/>
      <c r="E5" s="8"/>
      <c r="F5" s="8"/>
      <c r="G5" s="7"/>
      <c r="H5" s="7"/>
      <c r="I5" s="37"/>
      <c r="K5" s="7"/>
      <c r="L5" s="7"/>
      <c r="M5" s="7"/>
      <c r="N5" s="7"/>
      <c r="O5" s="7"/>
      <c r="P5" s="7"/>
      <c r="Q5" s="7"/>
      <c r="R5" s="6"/>
      <c r="S5" s="6"/>
      <c r="T5" s="6"/>
      <c r="U5" s="6"/>
      <c r="V5" s="6"/>
      <c r="W5" s="7"/>
    </row>
    <row r="6" spans="1:16369" ht="15.75" hidden="1" thickBot="1" x14ac:dyDescent="0.3">
      <c r="A6" s="7"/>
      <c r="B6" s="8"/>
      <c r="C6" s="8"/>
      <c r="D6" s="8"/>
      <c r="E6" s="8"/>
      <c r="F6" s="8"/>
      <c r="G6" s="7"/>
      <c r="H6" s="7"/>
      <c r="I6" s="3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7"/>
    </row>
    <row r="7" spans="1:16369" ht="15.75" hidden="1" thickBot="1" x14ac:dyDescent="0.3">
      <c r="A7" s="7"/>
      <c r="B7" s="8"/>
      <c r="C7" s="8"/>
      <c r="D7" s="8"/>
      <c r="E7" s="8"/>
      <c r="F7" s="8"/>
      <c r="G7" s="7"/>
      <c r="H7" s="7"/>
      <c r="I7" s="37"/>
      <c r="K7" s="7"/>
      <c r="L7" s="7"/>
      <c r="M7" s="7"/>
      <c r="N7" s="7"/>
      <c r="O7" s="7"/>
      <c r="P7" s="7"/>
      <c r="Q7" s="7"/>
      <c r="R7" s="6"/>
      <c r="S7" s="6"/>
      <c r="T7" s="6"/>
      <c r="U7" s="6"/>
      <c r="V7" s="6"/>
      <c r="W7" s="7"/>
    </row>
    <row r="8" spans="1:16369" ht="15.75" hidden="1" thickBot="1" x14ac:dyDescent="0.3">
      <c r="A8" s="7"/>
      <c r="B8" s="8"/>
      <c r="C8" s="8"/>
      <c r="D8" s="8"/>
      <c r="E8" s="8"/>
      <c r="F8" s="8"/>
      <c r="G8" s="7"/>
      <c r="H8" s="7"/>
      <c r="I8" s="37"/>
      <c r="K8" s="7"/>
      <c r="L8" s="7"/>
      <c r="M8" s="7"/>
      <c r="N8" s="7"/>
      <c r="O8" s="7"/>
      <c r="P8" s="7"/>
      <c r="Q8" s="7"/>
      <c r="R8" s="6"/>
      <c r="S8" s="6"/>
      <c r="T8" s="6"/>
      <c r="U8" s="6"/>
      <c r="V8" s="6"/>
      <c r="W8" s="7"/>
    </row>
    <row r="9" spans="1:16369" ht="15.75" hidden="1" thickBot="1" x14ac:dyDescent="0.3">
      <c r="A9" s="7"/>
      <c r="B9" s="8"/>
      <c r="C9" s="8"/>
      <c r="D9" s="10"/>
      <c r="E9" s="8"/>
      <c r="F9" s="8"/>
      <c r="G9" s="7"/>
      <c r="H9" s="7"/>
      <c r="I9" s="37"/>
      <c r="K9" s="7"/>
      <c r="L9" s="7"/>
      <c r="M9" s="7"/>
      <c r="N9" s="7"/>
      <c r="O9" s="7"/>
      <c r="P9" s="7"/>
      <c r="Q9" s="7"/>
      <c r="R9" s="6"/>
      <c r="S9" s="6"/>
      <c r="T9" s="6"/>
      <c r="U9" s="6"/>
      <c r="V9" s="6"/>
      <c r="W9" s="7"/>
    </row>
    <row r="10" spans="1:16369" ht="15.75" hidden="1" thickBot="1" x14ac:dyDescent="0.3">
      <c r="A10" s="7"/>
      <c r="B10" s="10"/>
      <c r="C10" s="10"/>
      <c r="D10" s="10"/>
      <c r="E10" s="10"/>
      <c r="F10" s="10"/>
      <c r="G10" s="7"/>
      <c r="H10" s="7"/>
      <c r="I10" s="37"/>
      <c r="K10" s="7"/>
      <c r="L10" s="7"/>
      <c r="M10" s="7"/>
      <c r="N10" s="7"/>
      <c r="O10" s="7"/>
      <c r="P10" s="7"/>
      <c r="Q10" s="7"/>
      <c r="R10" s="6"/>
      <c r="S10" s="6"/>
      <c r="T10" s="6"/>
      <c r="U10" s="6"/>
      <c r="V10" s="6"/>
      <c r="W10" s="7"/>
    </row>
    <row r="11" spans="1:16369" ht="15.75" hidden="1" thickBot="1" x14ac:dyDescent="0.3">
      <c r="A11" s="7"/>
      <c r="B11" s="10"/>
      <c r="C11" s="10"/>
      <c r="D11" s="9" t="e">
        <f>CONCATENATE(S16,S17,S18,S19,#REF!,#REF!,#REF!,#REF!,#REF!,#REF!,#REF!,#REF!,#REF!,#REF!,#REF!,#REF!,#REF!,#REF!,#REF!,#REF!,#REF!) &amp; CONCATENATE(T16,T17,T18,T19,#REF!,#REF!,#REF!,#REF!,#REF!,#REF!,#REF!,#REF!,#REF!,#REF!,#REF!,#REF!,#REF!,#REF!,#REF!,#REF!,#REF!)</f>
        <v>#REF!</v>
      </c>
      <c r="E11" s="8"/>
      <c r="F11" s="8"/>
      <c r="G11" s="7"/>
      <c r="H11" s="7"/>
      <c r="I11" s="37"/>
      <c r="K11" s="7"/>
      <c r="L11" s="7"/>
      <c r="M11" s="7"/>
      <c r="N11" s="7"/>
      <c r="O11" s="7"/>
      <c r="P11" s="7"/>
      <c r="Q11" s="7"/>
      <c r="R11" s="6"/>
      <c r="S11" s="6"/>
      <c r="T11" s="6"/>
      <c r="U11" s="6"/>
      <c r="V11" s="6"/>
      <c r="W11" s="7"/>
    </row>
    <row r="12" spans="1:16369" ht="13.5" customHeight="1" x14ac:dyDescent="0.25">
      <c r="A12" s="7"/>
      <c r="B12" s="7"/>
      <c r="C12" s="7"/>
      <c r="D12" s="59" t="e">
        <f>IF(ISNONTEXT(D11),"","Verificar Muestra: ") &amp; D11</f>
        <v>#REF!</v>
      </c>
      <c r="E12" s="59"/>
      <c r="F12" s="59"/>
      <c r="G12" s="59"/>
      <c r="H12" s="7"/>
      <c r="I12" s="37"/>
      <c r="K12" s="50" t="s">
        <v>23</v>
      </c>
      <c r="L12" s="48" t="s">
        <v>25</v>
      </c>
      <c r="M12" s="18" t="s">
        <v>24</v>
      </c>
      <c r="N12" s="7"/>
      <c r="O12" s="7"/>
      <c r="P12" s="7"/>
      <c r="Q12" s="7"/>
      <c r="W12" s="7"/>
    </row>
    <row r="13" spans="1:16369" ht="20.25" customHeight="1" x14ac:dyDescent="0.25">
      <c r="A13" s="16" t="s">
        <v>17</v>
      </c>
      <c r="B13" s="60"/>
      <c r="C13" s="60"/>
      <c r="D13" s="61"/>
      <c r="E13" s="16" t="s">
        <v>22</v>
      </c>
      <c r="F13" s="58"/>
      <c r="G13" s="42"/>
      <c r="H13" s="16" t="s">
        <v>18</v>
      </c>
      <c r="I13" s="52"/>
      <c r="K13" s="51"/>
      <c r="L13" s="49"/>
      <c r="M13" s="47" t="str">
        <f>IF(ISERROR(AF17),"&lt;&lt;&lt;",AF17)</f>
        <v>&lt;&lt;&lt;</v>
      </c>
      <c r="N13" s="7"/>
      <c r="O13" s="7"/>
      <c r="P13" s="7"/>
      <c r="Q13" s="7"/>
      <c r="W13"/>
      <c r="AG13" s="46"/>
    </row>
    <row r="14" spans="1:16369" x14ac:dyDescent="0.25">
      <c r="A14" s="16" t="s">
        <v>19</v>
      </c>
      <c r="B14" s="16" t="s">
        <v>26</v>
      </c>
      <c r="C14" s="16" t="s">
        <v>30</v>
      </c>
      <c r="D14" s="11" t="s">
        <v>27</v>
      </c>
      <c r="E14" s="11" t="s">
        <v>28</v>
      </c>
      <c r="F14" s="11" t="s">
        <v>30</v>
      </c>
      <c r="G14" s="11" t="s">
        <v>29</v>
      </c>
      <c r="H14" s="11" t="s">
        <v>28</v>
      </c>
      <c r="I14" s="38"/>
      <c r="K14" s="43" t="s">
        <v>6</v>
      </c>
      <c r="L14" s="44" t="s">
        <v>7</v>
      </c>
      <c r="M14" s="45" t="s">
        <v>8</v>
      </c>
      <c r="N14" s="19" t="s">
        <v>9</v>
      </c>
      <c r="O14" s="20" t="s">
        <v>10</v>
      </c>
      <c r="P14" s="20" t="s">
        <v>11</v>
      </c>
      <c r="Q14" s="20" t="s">
        <v>12</v>
      </c>
      <c r="R14" s="21"/>
      <c r="S14" s="21"/>
      <c r="T14" s="21"/>
      <c r="U14" s="21"/>
      <c r="V14" s="21"/>
      <c r="W14" s="20" t="s">
        <v>20</v>
      </c>
      <c r="X14" s="20" t="s">
        <v>13</v>
      </c>
      <c r="Y14" s="20" t="s">
        <v>14</v>
      </c>
      <c r="Z14" s="22"/>
      <c r="AA14" s="22"/>
      <c r="AB14" s="23" t="s">
        <v>15</v>
      </c>
      <c r="AC14" s="24"/>
      <c r="AD14" s="24"/>
      <c r="AE14" s="25" t="s">
        <v>16</v>
      </c>
      <c r="AF14" s="22"/>
    </row>
    <row r="15" spans="1:16369" x14ac:dyDescent="0.25">
      <c r="A15" s="40">
        <v>1</v>
      </c>
      <c r="B15" s="41"/>
      <c r="C15" s="41"/>
      <c r="D15" s="12"/>
      <c r="E15" s="13"/>
      <c r="F15" s="57"/>
      <c r="G15" s="12"/>
      <c r="H15" s="13"/>
      <c r="I15" s="39"/>
      <c r="K15" s="17" t="str">
        <f t="shared" ref="K15:K78" si="0">IF(D15="","",IF(E15="","",ROUND(E15*N15,1)))</f>
        <v/>
      </c>
      <c r="L15" s="14" t="str">
        <f t="shared" ref="L15" si="1">IF(G15="","",IF(H15="","",ROUND(H15*O15,1)))</f>
        <v/>
      </c>
      <c r="M15" s="15" t="e">
        <f t="shared" ref="M15" si="2">+ROUND(((P15-K15)/(P15-Q15))*100,1)</f>
        <v>#N/A</v>
      </c>
      <c r="N15" s="26" t="e">
        <f>VLOOKUP(D15,'[1]CONSTANTES '!$A$2:$C$28,2,FALSE)</f>
        <v>#N/A</v>
      </c>
      <c r="O15" s="26" t="e">
        <f>VLOOKUP(G15,'[1]CONSTANTES '!$A$2:$C$27,3,FALSE)</f>
        <v>#N/A</v>
      </c>
      <c r="P15" s="26" t="e">
        <f>VLOOKUP(L15,'[1]L &amp; H'!$A$8:$C$688,2,FALSE)</f>
        <v>#N/A</v>
      </c>
      <c r="Q15" s="27" t="e">
        <f>VLOOKUP(L15,'[1]L &amp; H'!$A$2:$C$682,3,FALSE)</f>
        <v>#N/A</v>
      </c>
      <c r="R15" s="28" t="e">
        <f t="shared" ref="R15:R23" si="3">IF(AND(M15&gt;=130,NOT(X15="Sullair 46")),A14,2/0)</f>
        <v>#N/A</v>
      </c>
      <c r="S15" s="28" t="str">
        <f t="shared" ref="S15" si="4">IF(ISERROR(R15),"",", " &amp; VALUE(R15))</f>
        <v/>
      </c>
      <c r="T15" s="28" t="str">
        <f t="shared" ref="T15:T78" si="5">IF(ISERROR(U15),"","," &amp; VALUE(B15))</f>
        <v/>
      </c>
      <c r="U15" s="28" t="e">
        <f t="shared" ref="U15:U78" si="6">IF(M15&lt;=85,B15,2/0)</f>
        <v>#N/A</v>
      </c>
      <c r="V15" s="28"/>
      <c r="W15" s="29"/>
      <c r="X15" s="30" t="e">
        <f t="shared" ref="X15" si="7">IF(AND(22&lt;L15,L15&lt;28.7,90&lt;M15,NOT(M15="")),IF(AND(K15&lt;49,37&lt;K15,90&lt;M15,NOT(M15="")),"Sullair 46","ISO VG 320"),IF(AND(16&lt;L15,L15&lt;22,90&lt;M15,NOT(M15="")),"ISO VG 220", IF(AND(28.7&lt;L15,L15&lt;33,90&lt;M15,NOT(M15="")),"ISO VG 460",IF(AND(8&lt;L15,L15&lt;10,90&lt;M15,NOT(M15="")),"ISO VG 68",IF(AND(6.5&lt;L15,L15&lt;8,90&lt;M15,NOT(M15="")),IF(AND(K15&lt;49,38&lt;K15,M15&gt;121,90&lt;M15,NOT(M15="")),"Sullair 46","ISO VG 46"),IF(AND(5&lt;L15,L15&lt;6.3,90&lt;M15,NOT(M15="")),"ISO VG 32",IF(AND(13.5&lt;L15,L15&lt;15,990&lt;M15,NOT(M15="")),"ISO VG 150",IF(AND(11&lt;L15,L15&lt;13.9,90&lt;M15,NOT(M15="")),"ISO VG 100",""))))))))</f>
        <v>#N/A</v>
      </c>
      <c r="Y15" s="31" t="e">
        <f>IF(X15="Sullair 46","37.26 / 55.66",IF(X15="ISO VG 32","25.92 / 38.72",IF(X15="ISO VG 68","55.08 / 82.28",IF(X15="ISO VG 100","81 / 121",IF(X15="ISO VG 150","121.5 / 181.5",IF(X15="ISO VG 220","178.2 / 266.2",IF(X15="ISO VG 320","259.2 / 387.2",IF(X15="ISO VG 460","372.6 / 556.6",""))))))))</f>
        <v>#N/A</v>
      </c>
      <c r="Z15" s="22"/>
      <c r="AA15" s="22"/>
      <c r="AB15" s="56"/>
      <c r="AC15" s="53"/>
      <c r="AD15" s="53"/>
      <c r="AE15" s="54"/>
      <c r="AF15" s="22"/>
    </row>
    <row r="16" spans="1:16369" x14ac:dyDescent="0.25">
      <c r="A16" s="40">
        <v>2</v>
      </c>
      <c r="B16" s="41"/>
      <c r="C16" s="41"/>
      <c r="D16" s="12"/>
      <c r="E16" s="13"/>
      <c r="F16" s="57"/>
      <c r="G16" s="12"/>
      <c r="H16" s="13"/>
      <c r="I16" s="39"/>
      <c r="K16" s="17" t="str">
        <f t="shared" si="0"/>
        <v/>
      </c>
      <c r="L16" s="14" t="str">
        <f t="shared" ref="L16:L28" si="8">IF(G16="","",IF(H16="","",ROUND(H16*O16,1)))</f>
        <v/>
      </c>
      <c r="M16" s="15" t="e">
        <f t="shared" ref="M16:M17" si="9">+ROUND(((P16-K16)/(P16-Q16))*100,1)</f>
        <v>#N/A</v>
      </c>
      <c r="N16" s="26" t="e">
        <f>VLOOKUP(D16,'[1]CONSTANTES '!$A$2:$C$28,2,FALSE)</f>
        <v>#N/A</v>
      </c>
      <c r="O16" s="26" t="e">
        <f>VLOOKUP(G16,'[1]CONSTANTES '!$A$2:$C$27,3,FALSE)</f>
        <v>#N/A</v>
      </c>
      <c r="P16" s="26" t="e">
        <f>VLOOKUP(L16,'[1]L &amp; H'!$A$8:$C$688,2,FALSE)</f>
        <v>#N/A</v>
      </c>
      <c r="Q16" s="27" t="e">
        <f>VLOOKUP(L16,'[1]L &amp; H'!$A$2:$C$682,3,FALSE)</f>
        <v>#N/A</v>
      </c>
      <c r="R16" s="28" t="e">
        <f t="shared" si="3"/>
        <v>#N/A</v>
      </c>
      <c r="S16" s="28" t="str">
        <f t="shared" ref="S16:S17" si="10">IF(ISERROR(R16),"",", " &amp; VALUE(R16))</f>
        <v/>
      </c>
      <c r="T16" s="28" t="str">
        <f t="shared" si="5"/>
        <v/>
      </c>
      <c r="U16" s="28" t="e">
        <f t="shared" si="6"/>
        <v>#N/A</v>
      </c>
      <c r="V16" s="28"/>
      <c r="W16" s="29"/>
      <c r="X16" s="30" t="e">
        <f t="shared" ref="X16:X20" si="11">IF(AND(22&lt;L16,L16&lt;28.7,90&lt;M16,NOT(M16="")),IF(AND(K16&lt;49,37&lt;K16,90&lt;M16,NOT(M16="")),"Sullair 46","ISO VG 320"),IF(AND(16&lt;L16,L16&lt;22,90&lt;M16,NOT(M16="")),"ISO VG 220", IF(AND(28.7&lt;L16,L16&lt;33,90&lt;M16,NOT(M16="")),"ISO VG 460",IF(AND(8&lt;L16,L16&lt;10,90&lt;M16,NOT(M16="")),"ISO VG 68",IF(AND(6.5&lt;L16,L16&lt;8,90&lt;M16,NOT(M16="")),IF(AND(K16&lt;49,38&lt;K16,M16&gt;121,90&lt;M16,NOT(M16="")),"Sullair 46","ISO VG 46"),IF(AND(5&lt;L16,L16&lt;6.3,90&lt;M16,NOT(M16="")),"ISO VG 32",IF(AND(13.5&lt;L16,L16&lt;15,990&lt;M16,NOT(M16="")),"ISO VG 150",IF(AND(11&lt;L16,L16&lt;13.9,90&lt;M16,NOT(M16="")),"ISO VG 100",""))))))))</f>
        <v>#N/A</v>
      </c>
      <c r="Y16" s="31" t="e">
        <f>IF(X16="Sullair 46","37.26 / 55.66",IF(X16="ISO VG 32","25.92 / 38.72",IF(X16="ISO VG 68","55.08 / 82.28",IF(X16="ISO VG 100","81 / 121",IF(X16="ISO VG 150","121.5 / 181.5",IF(X16="ISO VG 220","178.2 / 266.2",IF(X16="ISO VG 320","259.2 / 387.2",IF(X16="ISO VG 460","372.6 / 556.6",""))))))))</f>
        <v>#N/A</v>
      </c>
      <c r="Z16" s="22"/>
      <c r="AA16" s="22"/>
      <c r="AB16" s="22"/>
      <c r="AC16" s="22"/>
      <c r="AD16" s="22"/>
      <c r="AE16" s="22"/>
      <c r="AF16" s="22"/>
    </row>
    <row r="17" spans="1:32" x14ac:dyDescent="0.25">
      <c r="A17" s="40">
        <v>3</v>
      </c>
      <c r="B17" s="41"/>
      <c r="C17" s="41"/>
      <c r="D17" s="12"/>
      <c r="E17" s="13"/>
      <c r="F17" s="57"/>
      <c r="G17" s="12"/>
      <c r="H17" s="13"/>
      <c r="I17" s="39"/>
      <c r="K17" s="17" t="str">
        <f t="shared" si="0"/>
        <v/>
      </c>
      <c r="L17" s="14" t="str">
        <f t="shared" si="8"/>
        <v/>
      </c>
      <c r="M17" s="15" t="e">
        <f t="shared" si="9"/>
        <v>#N/A</v>
      </c>
      <c r="N17" s="26" t="e">
        <f>VLOOKUP(D17,'[1]CONSTANTES '!$A$2:$C$28,2,FALSE)</f>
        <v>#N/A</v>
      </c>
      <c r="O17" s="26" t="e">
        <f>VLOOKUP(G17,'[1]CONSTANTES '!$A$2:$C$27,3,FALSE)</f>
        <v>#N/A</v>
      </c>
      <c r="P17" s="26" t="e">
        <f>VLOOKUP(L17,'[1]L &amp; H'!$A$8:$C$688,2,FALSE)</f>
        <v>#N/A</v>
      </c>
      <c r="Q17" s="27" t="e">
        <f>VLOOKUP(L17,'[1]L &amp; H'!$A$2:$C$682,3,FALSE)</f>
        <v>#N/A</v>
      </c>
      <c r="R17" s="28" t="e">
        <f t="shared" si="3"/>
        <v>#N/A</v>
      </c>
      <c r="S17" s="28" t="str">
        <f t="shared" si="10"/>
        <v/>
      </c>
      <c r="T17" s="28" t="str">
        <f t="shared" si="5"/>
        <v/>
      </c>
      <c r="U17" s="28" t="e">
        <f t="shared" si="6"/>
        <v>#N/A</v>
      </c>
      <c r="V17" s="28"/>
      <c r="W17" s="29"/>
      <c r="X17" s="30" t="e">
        <f t="shared" si="11"/>
        <v>#N/A</v>
      </c>
      <c r="Y17" s="31" t="e">
        <f t="shared" ref="Y17:Y19" si="12">IF(X17="Sullair 46","37.26 / 55.66",IF(X17="ISO VG 32","25.92 / 38.72",IF(X17="ISO VG 68","55.08 / 82.28",IF(X17="ISO VG 100","81 / 121",IF(X17="ISO VG 150","121.5 / 181.5",IF(X17="ISO VG 220","178.2 / 266.2",IF(X17="ISO VG 320","259.2 / 387.2",IF(X17="ISO VG 460","372.6 / 556.6",""))))))))</f>
        <v>#N/A</v>
      </c>
      <c r="Z17" s="22"/>
      <c r="AA17" s="22"/>
      <c r="AB17" s="22"/>
      <c r="AC17" s="22"/>
      <c r="AD17" s="22"/>
      <c r="AE17" s="22"/>
      <c r="AF17" s="22" t="e">
        <f>CONCATENATE(IF(LEN(L13)=4,LEFT(L13,2),IF(LEN(L13)=5,VALUE(LEFT(L13,1))*60,VALUE(LEFT(L13,2))*60)+VALUE(LEFT(RIGHT(L13,4),2))),",",RIGHT(L13,2))</f>
        <v>#VALUE!</v>
      </c>
    </row>
    <row r="18" spans="1:32" x14ac:dyDescent="0.25">
      <c r="A18" s="40">
        <v>4</v>
      </c>
      <c r="B18" s="41"/>
      <c r="C18" s="41"/>
      <c r="D18" s="12"/>
      <c r="E18" s="13"/>
      <c r="F18" s="57"/>
      <c r="G18" s="12"/>
      <c r="H18" s="13"/>
      <c r="I18" s="39"/>
      <c r="K18" s="17" t="str">
        <f t="shared" si="0"/>
        <v/>
      </c>
      <c r="L18" s="14" t="str">
        <f t="shared" si="8"/>
        <v/>
      </c>
      <c r="M18" s="15" t="e">
        <f t="shared" ref="M18:M19" si="13">+ROUND(((P18-K18)/(P18-Q18))*100,1)</f>
        <v>#N/A</v>
      </c>
      <c r="N18" s="26" t="e">
        <f>VLOOKUP(D18,'[1]CONSTANTES '!$A$2:$C$28,2,FALSE)</f>
        <v>#N/A</v>
      </c>
      <c r="O18" s="26" t="e">
        <f>VLOOKUP(G18,'[1]CONSTANTES '!$A$2:$C$27,3,FALSE)</f>
        <v>#N/A</v>
      </c>
      <c r="P18" s="26" t="e">
        <f>VLOOKUP(L18,'[1]L &amp; H'!$A$8:$C$688,2,FALSE)</f>
        <v>#N/A</v>
      </c>
      <c r="Q18" s="27" t="e">
        <f>VLOOKUP(L18,'[1]L &amp; H'!$A$2:$C$682,3,FALSE)</f>
        <v>#N/A</v>
      </c>
      <c r="R18" s="28" t="e">
        <f t="shared" si="3"/>
        <v>#N/A</v>
      </c>
      <c r="S18" s="28" t="str">
        <f t="shared" ref="S18:S19" si="14">IF(ISERROR(R18),"",", " &amp; VALUE(R18))</f>
        <v/>
      </c>
      <c r="T18" s="28" t="str">
        <f t="shared" si="5"/>
        <v/>
      </c>
      <c r="U18" s="28" t="e">
        <f t="shared" si="6"/>
        <v>#N/A</v>
      </c>
      <c r="V18" s="28"/>
      <c r="W18" s="29"/>
      <c r="X18" s="30" t="e">
        <f>IF(AND(22&lt;L18,L18&lt;28.7,90&lt;M18,NOT(M18="")),IF(AND(K18&lt;49,37&lt;K18,90&lt;M18,NOT(M18="")),"Sullair 46","ISO VG 320"),IF(AND(16&lt;L18,L18&lt;22,90&lt;M18,NOT(M18="")),"ISO VG 220", IF(AND(28.7&lt;L18,L18&lt;33,90&lt;M18,NOT(M18="")),"ISO VG 460",IF(AND(8&lt;L18,L18&lt;10,90&lt;M18,NOT(M18="")),"ISO VG 68",IF(AND(6.5&lt;L18,L18&lt;8,90&lt;M18,NOT(M18="")),IF(AND(K18&lt;49,38&lt;K18,M18&gt;121,90&lt;M18,NOT(M18="")),"Sullair 46","ISO VG 46"),IF(AND(5&lt;L18,L18&lt;6.3,90&lt;M18,NOT(M18="")),"ISO VG 32",IF(AND(13.5&lt;L18,L18&lt;15,990&lt;M18,NOT(M18="")),"ISO VG 150",IF(AND(11&lt;L18,L18&lt;13.9,90&lt;M18,NOT(M18="")),"ISO VG 100",""))))))))</f>
        <v>#N/A</v>
      </c>
      <c r="Y18" s="31" t="e">
        <f t="shared" si="12"/>
        <v>#N/A</v>
      </c>
      <c r="Z18" s="22"/>
      <c r="AA18" s="22"/>
      <c r="AB18" s="22"/>
      <c r="AC18" s="22"/>
      <c r="AD18" s="22"/>
      <c r="AE18" s="22"/>
      <c r="AF18" s="22"/>
    </row>
    <row r="19" spans="1:32" x14ac:dyDescent="0.25">
      <c r="A19" s="40">
        <v>5</v>
      </c>
      <c r="B19" s="41"/>
      <c r="C19" s="41"/>
      <c r="D19" s="12"/>
      <c r="E19" s="13"/>
      <c r="F19" s="57"/>
      <c r="G19" s="12"/>
      <c r="H19" s="13"/>
      <c r="I19" s="39"/>
      <c r="K19" s="17" t="str">
        <f t="shared" si="0"/>
        <v/>
      </c>
      <c r="L19" s="14" t="str">
        <f t="shared" si="8"/>
        <v/>
      </c>
      <c r="M19" s="15" t="e">
        <f t="shared" si="13"/>
        <v>#N/A</v>
      </c>
      <c r="N19" s="26" t="e">
        <f>VLOOKUP(D19,'[1]CONSTANTES '!$A$2:$C$28,2,FALSE)</f>
        <v>#N/A</v>
      </c>
      <c r="O19" s="26" t="e">
        <f>VLOOKUP(G19,'[1]CONSTANTES '!$A$2:$C$27,3,FALSE)</f>
        <v>#N/A</v>
      </c>
      <c r="P19" s="26" t="e">
        <f>VLOOKUP(L19,'[1]L &amp; H'!$A$8:$C$688,2,FALSE)</f>
        <v>#N/A</v>
      </c>
      <c r="Q19" s="27" t="e">
        <f>VLOOKUP(L19,'[1]L &amp; H'!$A$2:$C$682,3,FALSE)</f>
        <v>#N/A</v>
      </c>
      <c r="R19" s="28" t="e">
        <f t="shared" si="3"/>
        <v>#N/A</v>
      </c>
      <c r="S19" s="28" t="str">
        <f t="shared" si="14"/>
        <v/>
      </c>
      <c r="T19" s="28" t="str">
        <f t="shared" si="5"/>
        <v/>
      </c>
      <c r="U19" s="28" t="e">
        <f t="shared" si="6"/>
        <v>#N/A</v>
      </c>
      <c r="V19" s="28"/>
      <c r="W19" s="29"/>
      <c r="X19" s="30" t="e">
        <f t="shared" si="11"/>
        <v>#N/A</v>
      </c>
      <c r="Y19" s="31" t="e">
        <f t="shared" si="12"/>
        <v>#N/A</v>
      </c>
      <c r="Z19" s="22"/>
      <c r="AA19" s="22"/>
      <c r="AB19" s="22"/>
      <c r="AC19" s="22"/>
      <c r="AD19" s="22"/>
      <c r="AE19" s="22"/>
      <c r="AF19" s="22"/>
    </row>
    <row r="20" spans="1:32" x14ac:dyDescent="0.25">
      <c r="A20" s="40">
        <v>6</v>
      </c>
      <c r="B20" s="41"/>
      <c r="C20" s="41"/>
      <c r="D20" s="12"/>
      <c r="E20" s="13"/>
      <c r="F20" s="57"/>
      <c r="G20" s="12"/>
      <c r="H20" s="13"/>
      <c r="I20" s="39"/>
      <c r="K20" s="17" t="str">
        <f t="shared" si="0"/>
        <v/>
      </c>
      <c r="L20" s="14" t="str">
        <f t="shared" si="8"/>
        <v/>
      </c>
      <c r="M20" s="15" t="e">
        <f t="shared" ref="M20:M87" si="15">+ROUND(((P20-K20)/(P20-Q20))*100,1)</f>
        <v>#N/A</v>
      </c>
      <c r="N20" s="26" t="e">
        <f>VLOOKUP(D20,'[1]CONSTANTES '!$A$2:$C$28,2,FALSE)</f>
        <v>#N/A</v>
      </c>
      <c r="O20" s="26" t="e">
        <f>VLOOKUP(G20,'[1]CONSTANTES '!$A$2:$C$27,3,FALSE)</f>
        <v>#N/A</v>
      </c>
      <c r="P20" s="26" t="e">
        <f>VLOOKUP(L20,'[1]L &amp; H'!$A$8:$C$688,2,FALSE)</f>
        <v>#N/A</v>
      </c>
      <c r="Q20" s="27" t="e">
        <f>VLOOKUP(L20,'[1]L &amp; H'!$A$2:$C$682,3,FALSE)</f>
        <v>#N/A</v>
      </c>
      <c r="R20" s="28" t="e">
        <f t="shared" si="3"/>
        <v>#N/A</v>
      </c>
      <c r="S20" s="28" t="str">
        <f t="shared" ref="S20:S87" si="16">IF(ISERROR(R20),"",", " &amp; VALUE(R20))</f>
        <v/>
      </c>
      <c r="T20" s="28" t="str">
        <f t="shared" si="5"/>
        <v/>
      </c>
      <c r="U20" s="28" t="e">
        <f t="shared" si="6"/>
        <v>#N/A</v>
      </c>
      <c r="V20" s="28"/>
      <c r="W20" s="29"/>
      <c r="X20" s="30" t="e">
        <f t="shared" si="11"/>
        <v>#N/A</v>
      </c>
      <c r="Y20" s="31" t="e">
        <f t="shared" ref="Y20:Y87" si="17">IF(X20="Sullair 46","37.26 / 55.66",IF(X20="ISO VG 32","25.92 / 38.72",IF(X20="ISO VG 68","55.08 / 82.28",IF(X20="ISO VG 100","81 / 121",IF(X20="ISO VG 150","121.5 / 181.5",IF(X20="ISO VG 220","178.2 / 266.2",IF(X20="ISO VG 320","259.2 / 387.2",IF(X20="ISO VG 460","372.6 / 556.6",""))))))))</f>
        <v>#N/A</v>
      </c>
      <c r="Z20" s="22"/>
      <c r="AA20" s="22"/>
      <c r="AB20" s="22"/>
      <c r="AC20" s="22"/>
      <c r="AD20" s="22"/>
      <c r="AE20" s="22"/>
      <c r="AF20" s="22"/>
    </row>
    <row r="21" spans="1:32" x14ac:dyDescent="0.25">
      <c r="A21" s="40">
        <v>7</v>
      </c>
      <c r="B21" s="41"/>
      <c r="C21" s="41"/>
      <c r="D21" s="12"/>
      <c r="E21" s="13"/>
      <c r="F21" s="57"/>
      <c r="G21" s="12"/>
      <c r="H21" s="13"/>
      <c r="I21" s="39"/>
      <c r="K21" s="17" t="str">
        <f t="shared" si="0"/>
        <v/>
      </c>
      <c r="L21" s="14" t="str">
        <f t="shared" si="8"/>
        <v/>
      </c>
      <c r="M21" s="15" t="e">
        <f t="shared" si="15"/>
        <v>#N/A</v>
      </c>
      <c r="N21" s="26" t="e">
        <f>VLOOKUP(D21,'[1]CONSTANTES '!$A$2:$C$28,2,FALSE)</f>
        <v>#N/A</v>
      </c>
      <c r="O21" s="26" t="e">
        <f>VLOOKUP(G21,'[1]CONSTANTES '!$A$2:$C$27,3,FALSE)</f>
        <v>#N/A</v>
      </c>
      <c r="P21" s="26" t="e">
        <f>VLOOKUP(L21,'[1]L &amp; H'!$A$8:$C$688,2,FALSE)</f>
        <v>#N/A</v>
      </c>
      <c r="Q21" s="27" t="e">
        <f>VLOOKUP(L21,'[1]L &amp; H'!$A$2:$C$682,3,FALSE)</f>
        <v>#N/A</v>
      </c>
      <c r="R21" s="28" t="e">
        <f t="shared" si="3"/>
        <v>#N/A</v>
      </c>
      <c r="S21" s="28" t="str">
        <f t="shared" si="16"/>
        <v/>
      </c>
      <c r="T21" s="28" t="str">
        <f t="shared" si="5"/>
        <v/>
      </c>
      <c r="U21" s="28" t="e">
        <f t="shared" si="6"/>
        <v>#N/A</v>
      </c>
      <c r="V21" s="28"/>
      <c r="W21" s="29"/>
      <c r="X21" s="30" t="e">
        <f t="shared" ref="X21:X88" si="18">IF(AND(22&lt;L21,L21&lt;28.7,90&lt;M21,NOT(M21="")),IF(AND(K21&lt;49,37&lt;K21,90&lt;M21,NOT(M21="")),"Sullair 46","ISO VG 320"),IF(AND(16&lt;L21,L21&lt;22,90&lt;M21,NOT(M21="")),"ISO VG 220", IF(AND(28.7&lt;L21,L21&lt;33,90&lt;M21,NOT(M21="")),"ISO VG 460",IF(AND(8&lt;L21,L21&lt;10,90&lt;M21,NOT(M21="")),"ISO VG 68",IF(AND(6.5&lt;L21,L21&lt;8,90&lt;M21,NOT(M21="")),IF(AND(K21&lt;49,38&lt;K21,M21&gt;121,90&lt;M21,NOT(M21="")),"Sullair 46","ISO VG 46"),IF(AND(5&lt;L21,L21&lt;6.3,90&lt;M21,NOT(M21="")),"ISO VG 32",IF(AND(13.5&lt;L21,L21&lt;15,990&lt;M21,NOT(M21="")),"ISO VG 150",IF(AND(11&lt;L21,L21&lt;13.9,90&lt;M21,NOT(M21="")),"ISO VG 100",""))))))))</f>
        <v>#N/A</v>
      </c>
      <c r="Y21" s="31" t="e">
        <f t="shared" si="17"/>
        <v>#N/A</v>
      </c>
      <c r="Z21" s="22"/>
      <c r="AA21" s="22"/>
      <c r="AB21" s="22"/>
      <c r="AC21" s="22"/>
      <c r="AD21" s="22"/>
      <c r="AE21" s="22"/>
      <c r="AF21" s="22"/>
    </row>
    <row r="22" spans="1:32" x14ac:dyDescent="0.25">
      <c r="A22" s="40">
        <v>8</v>
      </c>
      <c r="B22" s="41"/>
      <c r="C22" s="41"/>
      <c r="D22" s="12"/>
      <c r="E22" s="13"/>
      <c r="F22" s="57"/>
      <c r="G22" s="12"/>
      <c r="H22" s="13"/>
      <c r="I22" s="39"/>
      <c r="K22" s="17" t="str">
        <f t="shared" si="0"/>
        <v/>
      </c>
      <c r="L22" s="14" t="str">
        <f t="shared" si="8"/>
        <v/>
      </c>
      <c r="M22" s="15" t="e">
        <f t="shared" si="15"/>
        <v>#N/A</v>
      </c>
      <c r="N22" s="26" t="e">
        <f>VLOOKUP(D22,'[1]CONSTANTES '!$A$2:$C$28,2,FALSE)</f>
        <v>#N/A</v>
      </c>
      <c r="O22" s="26" t="e">
        <f>VLOOKUP(G22,'[1]CONSTANTES '!$A$2:$C$27,3,FALSE)</f>
        <v>#N/A</v>
      </c>
      <c r="P22" s="26" t="e">
        <f>VLOOKUP(L22,'[1]L &amp; H'!$A$8:$C$688,2,FALSE)</f>
        <v>#N/A</v>
      </c>
      <c r="Q22" s="27" t="e">
        <f>VLOOKUP(L22,'[1]L &amp; H'!$A$2:$C$682,3,FALSE)</f>
        <v>#N/A</v>
      </c>
      <c r="R22" s="28" t="e">
        <f t="shared" si="3"/>
        <v>#N/A</v>
      </c>
      <c r="S22" s="28" t="str">
        <f t="shared" si="16"/>
        <v/>
      </c>
      <c r="T22" s="28" t="str">
        <f t="shared" si="5"/>
        <v/>
      </c>
      <c r="U22" s="28" t="e">
        <f t="shared" si="6"/>
        <v>#N/A</v>
      </c>
      <c r="V22" s="28"/>
      <c r="W22" s="29"/>
      <c r="X22" s="30" t="e">
        <f t="shared" si="18"/>
        <v>#N/A</v>
      </c>
      <c r="Y22" s="31" t="e">
        <f t="shared" si="17"/>
        <v>#N/A</v>
      </c>
      <c r="Z22" s="22"/>
      <c r="AA22" s="22"/>
      <c r="AB22" s="22"/>
      <c r="AC22" s="22"/>
      <c r="AD22" s="22"/>
      <c r="AE22" s="22"/>
      <c r="AF22" s="22"/>
    </row>
    <row r="23" spans="1:32" x14ac:dyDescent="0.25">
      <c r="A23" s="40">
        <v>9</v>
      </c>
      <c r="B23" s="41"/>
      <c r="C23" s="41"/>
      <c r="D23" s="12"/>
      <c r="E23" s="13"/>
      <c r="F23" s="57"/>
      <c r="G23" s="12"/>
      <c r="H23" s="13"/>
      <c r="I23" s="39"/>
      <c r="K23" s="17" t="str">
        <f t="shared" si="0"/>
        <v/>
      </c>
      <c r="L23" s="14" t="str">
        <f t="shared" si="8"/>
        <v/>
      </c>
      <c r="M23" s="15" t="e">
        <f t="shared" si="15"/>
        <v>#N/A</v>
      </c>
      <c r="N23" s="26" t="e">
        <f>VLOOKUP(D23,'[1]CONSTANTES '!$A$2:$C$28,2,FALSE)</f>
        <v>#N/A</v>
      </c>
      <c r="O23" s="26" t="e">
        <f>VLOOKUP(G23,'[1]CONSTANTES '!$A$2:$C$27,3,FALSE)</f>
        <v>#N/A</v>
      </c>
      <c r="P23" s="26" t="e">
        <f>VLOOKUP(L23,'[1]L &amp; H'!$A$8:$C$688,2,FALSE)</f>
        <v>#N/A</v>
      </c>
      <c r="Q23" s="27" t="e">
        <f>VLOOKUP(L23,'[1]L &amp; H'!$A$2:$C$682,3,FALSE)</f>
        <v>#N/A</v>
      </c>
      <c r="R23" s="28" t="e">
        <f t="shared" si="3"/>
        <v>#N/A</v>
      </c>
      <c r="S23" s="28" t="str">
        <f t="shared" si="16"/>
        <v/>
      </c>
      <c r="T23" s="28" t="str">
        <f t="shared" si="5"/>
        <v/>
      </c>
      <c r="U23" s="28" t="e">
        <f t="shared" si="6"/>
        <v>#N/A</v>
      </c>
      <c r="V23" s="28"/>
      <c r="W23" s="29"/>
      <c r="X23" s="30" t="e">
        <f t="shared" si="18"/>
        <v>#N/A</v>
      </c>
      <c r="Y23" s="31" t="e">
        <f t="shared" si="17"/>
        <v>#N/A</v>
      </c>
      <c r="Z23" s="22"/>
      <c r="AA23" s="22"/>
      <c r="AB23" s="22"/>
      <c r="AC23" s="22"/>
      <c r="AD23" s="22"/>
      <c r="AE23" s="22"/>
      <c r="AF23" s="22"/>
    </row>
    <row r="24" spans="1:32" x14ac:dyDescent="0.25">
      <c r="A24" s="40">
        <v>10</v>
      </c>
      <c r="B24" s="41"/>
      <c r="C24" s="41"/>
      <c r="D24" s="12"/>
      <c r="E24" s="13"/>
      <c r="F24" s="57"/>
      <c r="G24" s="12"/>
      <c r="H24" s="13"/>
      <c r="I24" s="39"/>
      <c r="K24" s="17" t="str">
        <f t="shared" si="0"/>
        <v/>
      </c>
      <c r="L24" s="14" t="str">
        <f t="shared" si="8"/>
        <v/>
      </c>
      <c r="M24" s="15" t="e">
        <f t="shared" si="15"/>
        <v>#N/A</v>
      </c>
      <c r="N24" s="26" t="e">
        <f>VLOOKUP(D24,'[1]CONSTANTES '!$A$2:$C$28,2,FALSE)</f>
        <v>#N/A</v>
      </c>
      <c r="O24" s="26" t="e">
        <f>VLOOKUP(G24,'[1]CONSTANTES '!$A$2:$C$27,3,FALSE)</f>
        <v>#N/A</v>
      </c>
      <c r="P24" s="26" t="e">
        <f>VLOOKUP(L24,'[1]L &amp; H'!$A$8:$C$688,2,FALSE)</f>
        <v>#N/A</v>
      </c>
      <c r="Q24" s="27" t="e">
        <f>VLOOKUP(L24,'[1]L &amp; H'!$A$2:$C$682,3,FALSE)</f>
        <v>#N/A</v>
      </c>
      <c r="R24" s="28" t="e">
        <f t="shared" ref="R24:R87" si="19">IF(AND(M24&gt;=130,NOT(X24="Sullair 46")),A24,2/0)</f>
        <v>#N/A</v>
      </c>
      <c r="S24" s="28" t="str">
        <f t="shared" si="16"/>
        <v/>
      </c>
      <c r="T24" s="28" t="str">
        <f t="shared" si="5"/>
        <v/>
      </c>
      <c r="U24" s="28" t="e">
        <f t="shared" si="6"/>
        <v>#N/A</v>
      </c>
      <c r="V24" s="28"/>
      <c r="W24" s="29"/>
      <c r="X24" s="30" t="e">
        <f t="shared" si="18"/>
        <v>#N/A</v>
      </c>
      <c r="Y24" s="31" t="e">
        <f t="shared" si="17"/>
        <v>#N/A</v>
      </c>
      <c r="Z24" s="22"/>
      <c r="AA24" s="22"/>
      <c r="AB24" s="22"/>
      <c r="AC24" s="22"/>
      <c r="AD24" s="22"/>
      <c r="AE24" s="22"/>
      <c r="AF24" s="22"/>
    </row>
    <row r="25" spans="1:32" x14ac:dyDescent="0.25">
      <c r="A25" s="40">
        <v>11</v>
      </c>
      <c r="B25" s="41"/>
      <c r="C25" s="41"/>
      <c r="D25" s="12"/>
      <c r="E25" s="13"/>
      <c r="F25" s="57"/>
      <c r="G25" s="12"/>
      <c r="H25" s="13"/>
      <c r="I25" s="39"/>
      <c r="K25" s="17" t="str">
        <f t="shared" si="0"/>
        <v/>
      </c>
      <c r="L25" s="14" t="str">
        <f t="shared" si="8"/>
        <v/>
      </c>
      <c r="M25" s="15" t="e">
        <f t="shared" si="15"/>
        <v>#N/A</v>
      </c>
      <c r="N25" s="26" t="e">
        <f>VLOOKUP(D25,'[1]CONSTANTES '!$A$2:$C$28,2,FALSE)</f>
        <v>#N/A</v>
      </c>
      <c r="O25" s="26" t="e">
        <f>VLOOKUP(G25,'[1]CONSTANTES '!$A$2:$C$27,3,FALSE)</f>
        <v>#N/A</v>
      </c>
      <c r="P25" s="26" t="e">
        <f>VLOOKUP(L25,'[1]L &amp; H'!$A$8:$C$688,2,FALSE)</f>
        <v>#N/A</v>
      </c>
      <c r="Q25" s="27" t="e">
        <f>VLOOKUP(L25,'[1]L &amp; H'!$A$2:$C$682,3,FALSE)</f>
        <v>#N/A</v>
      </c>
      <c r="R25" s="28" t="e">
        <f t="shared" si="19"/>
        <v>#N/A</v>
      </c>
      <c r="S25" s="28" t="str">
        <f t="shared" si="16"/>
        <v/>
      </c>
      <c r="T25" s="28" t="str">
        <f t="shared" si="5"/>
        <v/>
      </c>
      <c r="U25" s="28" t="e">
        <f t="shared" si="6"/>
        <v>#N/A</v>
      </c>
      <c r="V25" s="28"/>
      <c r="W25" s="29"/>
      <c r="X25" s="30" t="e">
        <f t="shared" si="18"/>
        <v>#N/A</v>
      </c>
      <c r="Y25" s="31" t="e">
        <f t="shared" si="17"/>
        <v>#N/A</v>
      </c>
      <c r="Z25" s="22"/>
      <c r="AA25" s="22"/>
      <c r="AB25" s="22"/>
      <c r="AC25" s="22"/>
      <c r="AD25" s="22"/>
      <c r="AE25" s="22"/>
      <c r="AF25" s="22"/>
    </row>
    <row r="26" spans="1:32" x14ac:dyDescent="0.25">
      <c r="A26" s="40">
        <v>12</v>
      </c>
      <c r="B26" s="41"/>
      <c r="C26" s="41"/>
      <c r="D26" s="12"/>
      <c r="E26" s="13"/>
      <c r="F26" s="57"/>
      <c r="G26" s="12"/>
      <c r="H26" s="13"/>
      <c r="I26" s="39"/>
      <c r="K26" s="17" t="str">
        <f t="shared" si="0"/>
        <v/>
      </c>
      <c r="L26" s="14" t="str">
        <f t="shared" si="8"/>
        <v/>
      </c>
      <c r="M26" s="15" t="e">
        <f t="shared" si="15"/>
        <v>#N/A</v>
      </c>
      <c r="N26" s="26" t="e">
        <f>VLOOKUP(D26,'[1]CONSTANTES '!$A$2:$C$28,2,FALSE)</f>
        <v>#N/A</v>
      </c>
      <c r="O26" s="26" t="e">
        <f>VLOOKUP(G26,'[1]CONSTANTES '!$A$2:$C$27,3,FALSE)</f>
        <v>#N/A</v>
      </c>
      <c r="P26" s="26" t="e">
        <f>VLOOKUP(L26,'[1]L &amp; H'!$A$8:$C$688,2,FALSE)</f>
        <v>#N/A</v>
      </c>
      <c r="Q26" s="27" t="e">
        <f>VLOOKUP(L26,'[1]L &amp; H'!$A$2:$C$682,3,FALSE)</f>
        <v>#N/A</v>
      </c>
      <c r="R26" s="28" t="e">
        <f t="shared" si="19"/>
        <v>#N/A</v>
      </c>
      <c r="S26" s="28" t="str">
        <f t="shared" si="16"/>
        <v/>
      </c>
      <c r="T26" s="28" t="str">
        <f t="shared" si="5"/>
        <v/>
      </c>
      <c r="U26" s="28" t="e">
        <f t="shared" si="6"/>
        <v>#N/A</v>
      </c>
      <c r="V26" s="28"/>
      <c r="W26" s="29"/>
      <c r="X26" s="30" t="e">
        <f t="shared" si="18"/>
        <v>#N/A</v>
      </c>
      <c r="Y26" s="31" t="e">
        <f t="shared" si="17"/>
        <v>#N/A</v>
      </c>
      <c r="Z26" s="22"/>
      <c r="AA26" s="22"/>
      <c r="AB26" s="22"/>
      <c r="AC26" s="22"/>
      <c r="AD26" s="22"/>
      <c r="AE26" s="22"/>
      <c r="AF26" s="22"/>
    </row>
    <row r="27" spans="1:32" x14ac:dyDescent="0.25">
      <c r="A27" s="40">
        <v>13</v>
      </c>
      <c r="B27" s="41"/>
      <c r="C27" s="41"/>
      <c r="D27" s="12"/>
      <c r="E27" s="13"/>
      <c r="F27" s="57"/>
      <c r="G27" s="12"/>
      <c r="H27" s="13"/>
      <c r="I27" s="39"/>
      <c r="K27" s="17" t="str">
        <f t="shared" si="0"/>
        <v/>
      </c>
      <c r="L27" s="14" t="str">
        <f t="shared" si="8"/>
        <v/>
      </c>
      <c r="M27" s="15" t="e">
        <f t="shared" si="15"/>
        <v>#N/A</v>
      </c>
      <c r="N27" s="26" t="e">
        <f>VLOOKUP(D27,'[1]CONSTANTES '!$A$2:$C$28,2,FALSE)</f>
        <v>#N/A</v>
      </c>
      <c r="O27" s="26" t="e">
        <f>VLOOKUP(G27,'[1]CONSTANTES '!$A$2:$C$27,3,FALSE)</f>
        <v>#N/A</v>
      </c>
      <c r="P27" s="26" t="e">
        <f>VLOOKUP(L27,'[1]L &amp; H'!$A$8:$C$688,2,FALSE)</f>
        <v>#N/A</v>
      </c>
      <c r="Q27" s="27" t="e">
        <f>VLOOKUP(L27,'[1]L &amp; H'!$A$2:$C$682,3,FALSE)</f>
        <v>#N/A</v>
      </c>
      <c r="R27" s="28" t="e">
        <f t="shared" si="19"/>
        <v>#N/A</v>
      </c>
      <c r="S27" s="28" t="str">
        <f t="shared" si="16"/>
        <v/>
      </c>
      <c r="T27" s="28" t="str">
        <f t="shared" si="5"/>
        <v/>
      </c>
      <c r="U27" s="28" t="e">
        <f t="shared" si="6"/>
        <v>#N/A</v>
      </c>
      <c r="V27" s="28"/>
      <c r="W27" s="29"/>
      <c r="X27" s="30" t="e">
        <f t="shared" si="18"/>
        <v>#N/A</v>
      </c>
      <c r="Y27" s="31" t="e">
        <f t="shared" si="17"/>
        <v>#N/A</v>
      </c>
      <c r="Z27" s="22"/>
      <c r="AA27" s="22"/>
      <c r="AB27" s="22"/>
      <c r="AC27" s="22"/>
      <c r="AD27" s="22"/>
      <c r="AE27" s="22"/>
      <c r="AF27" s="22"/>
    </row>
    <row r="28" spans="1:32" x14ac:dyDescent="0.25">
      <c r="A28" s="40">
        <v>14</v>
      </c>
      <c r="B28" s="41"/>
      <c r="C28" s="41"/>
      <c r="D28" s="12"/>
      <c r="E28" s="13"/>
      <c r="F28" s="57"/>
      <c r="G28" s="12"/>
      <c r="H28" s="13"/>
      <c r="I28" s="39"/>
      <c r="K28" s="17" t="str">
        <f t="shared" si="0"/>
        <v/>
      </c>
      <c r="L28" s="14" t="str">
        <f t="shared" si="8"/>
        <v/>
      </c>
      <c r="M28" s="15" t="e">
        <f t="shared" ref="M28:M29" si="20">+ROUND(((P28-K28)/(P28-Q28))*100,1)</f>
        <v>#N/A</v>
      </c>
      <c r="N28" s="26" t="e">
        <f>VLOOKUP(D28,'[1]CONSTANTES '!$A$2:$C$28,2,FALSE)</f>
        <v>#N/A</v>
      </c>
      <c r="O28" s="26" t="e">
        <f>VLOOKUP(G28,'[1]CONSTANTES '!$A$2:$C$27,3,FALSE)</f>
        <v>#N/A</v>
      </c>
      <c r="P28" s="26" t="e">
        <f>VLOOKUP(L28,'[1]L &amp; H'!$A$8:$C$688,2,FALSE)</f>
        <v>#N/A</v>
      </c>
      <c r="Q28" s="27" t="e">
        <f>VLOOKUP(L28,'[1]L &amp; H'!$A$2:$C$682,3,FALSE)</f>
        <v>#N/A</v>
      </c>
      <c r="R28" s="28" t="e">
        <f t="shared" si="19"/>
        <v>#N/A</v>
      </c>
      <c r="S28" s="28" t="str">
        <f t="shared" ref="S28:S29" si="21">IF(ISERROR(R28),"",", " &amp; VALUE(R28))</f>
        <v/>
      </c>
      <c r="T28" s="28" t="str">
        <f t="shared" si="5"/>
        <v/>
      </c>
      <c r="U28" s="28" t="e">
        <f t="shared" si="6"/>
        <v>#N/A</v>
      </c>
      <c r="V28" s="28"/>
      <c r="W28" s="29"/>
      <c r="X28" s="30" t="e">
        <f t="shared" ref="X28:X29" si="22">IF(AND(22&lt;L28,L28&lt;28.7,90&lt;M28,NOT(M28="")),IF(AND(K28&lt;49,37&lt;K28,90&lt;M28,NOT(M28="")),"Sullair 46","ISO VG 320"),IF(AND(16&lt;L28,L28&lt;22,90&lt;M28,NOT(M28="")),"ISO VG 220", IF(AND(28.7&lt;L28,L28&lt;33,90&lt;M28,NOT(M28="")),"ISO VG 460",IF(AND(8&lt;L28,L28&lt;10,90&lt;M28,NOT(M28="")),"ISO VG 68",IF(AND(6.5&lt;L28,L28&lt;8,90&lt;M28,NOT(M28="")),IF(AND(K28&lt;49,38&lt;K28,M28&gt;121,90&lt;M28,NOT(M28="")),"Sullair 46","ISO VG 46"),IF(AND(5&lt;L28,L28&lt;6.3,90&lt;M28,NOT(M28="")),"ISO VG 32",IF(AND(13.5&lt;L28,L28&lt;15,990&lt;M28,NOT(M28="")),"ISO VG 150",IF(AND(11&lt;L28,L28&lt;13.9,90&lt;M28,NOT(M28="")),"ISO VG 100",""))))))))</f>
        <v>#N/A</v>
      </c>
      <c r="Y28" s="31" t="e">
        <f t="shared" ref="Y28:Y29" si="23">IF(X28="Sullair 46","37.26 / 55.66",IF(X28="ISO VG 32","25.92 / 38.72",IF(X28="ISO VG 68","55.08 / 82.28",IF(X28="ISO VG 100","81 / 121",IF(X28="ISO VG 150","121.5 / 181.5",IF(X28="ISO VG 220","178.2 / 266.2",IF(X28="ISO VG 320","259.2 / 387.2",IF(X28="ISO VG 460","372.6 / 556.6",""))))))))</f>
        <v>#N/A</v>
      </c>
      <c r="Z28" s="22"/>
      <c r="AA28" s="22"/>
      <c r="AB28" s="22"/>
      <c r="AC28" s="22"/>
      <c r="AD28" s="22"/>
      <c r="AE28" s="22"/>
      <c r="AF28" s="22"/>
    </row>
    <row r="29" spans="1:32" x14ac:dyDescent="0.25">
      <c r="A29" s="40">
        <v>15</v>
      </c>
      <c r="B29" s="41"/>
      <c r="C29" s="41"/>
      <c r="D29" s="12"/>
      <c r="E29" s="13"/>
      <c r="F29" s="57"/>
      <c r="G29" s="12"/>
      <c r="H29" s="13"/>
      <c r="I29" s="39"/>
      <c r="K29" s="17" t="str">
        <f t="shared" si="0"/>
        <v/>
      </c>
      <c r="L29" s="14" t="str">
        <f t="shared" ref="L29" si="24">IF(G29="","",IF(H29="","",ROUND(H29*O29,1)))</f>
        <v/>
      </c>
      <c r="M29" s="15" t="e">
        <f t="shared" si="20"/>
        <v>#N/A</v>
      </c>
      <c r="N29" s="26" t="e">
        <f>VLOOKUP(D29,'[1]CONSTANTES '!$A$2:$C$28,2,FALSE)</f>
        <v>#N/A</v>
      </c>
      <c r="O29" s="26" t="e">
        <f>VLOOKUP(G29,'[1]CONSTANTES '!$A$2:$C$27,3,FALSE)</f>
        <v>#N/A</v>
      </c>
      <c r="P29" s="26" t="e">
        <f>VLOOKUP(L29,'[1]L &amp; H'!$A$8:$C$688,2,FALSE)</f>
        <v>#N/A</v>
      </c>
      <c r="Q29" s="27" t="e">
        <f>VLOOKUP(L29,'[1]L &amp; H'!$A$2:$C$682,3,FALSE)</f>
        <v>#N/A</v>
      </c>
      <c r="R29" s="28" t="e">
        <f t="shared" si="19"/>
        <v>#N/A</v>
      </c>
      <c r="S29" s="28" t="str">
        <f t="shared" si="21"/>
        <v/>
      </c>
      <c r="T29" s="28" t="str">
        <f t="shared" si="5"/>
        <v/>
      </c>
      <c r="U29" s="28" t="e">
        <f t="shared" si="6"/>
        <v>#N/A</v>
      </c>
      <c r="V29" s="28"/>
      <c r="W29" s="29"/>
      <c r="X29" s="30" t="e">
        <f t="shared" si="22"/>
        <v>#N/A</v>
      </c>
      <c r="Y29" s="31" t="e">
        <f t="shared" si="23"/>
        <v>#N/A</v>
      </c>
      <c r="Z29" s="22"/>
      <c r="AA29" s="22"/>
      <c r="AB29" s="22"/>
      <c r="AC29" s="22"/>
      <c r="AD29" s="22"/>
      <c r="AE29" s="22"/>
      <c r="AF29" s="22"/>
    </row>
    <row r="30" spans="1:32" x14ac:dyDescent="0.25">
      <c r="A30" s="40">
        <v>16</v>
      </c>
      <c r="B30" s="41"/>
      <c r="C30" s="41"/>
      <c r="D30" s="12"/>
      <c r="E30" s="13"/>
      <c r="F30" s="57"/>
      <c r="G30" s="12"/>
      <c r="H30" s="13"/>
      <c r="I30" s="39"/>
      <c r="K30" s="17" t="str">
        <f t="shared" si="0"/>
        <v/>
      </c>
      <c r="L30" s="14" t="str">
        <f t="shared" ref="L30:L87" si="25">IF(G30="","",IF(H30="","",ROUND(H30*O30,1)))</f>
        <v/>
      </c>
      <c r="M30" s="15" t="e">
        <f t="shared" si="15"/>
        <v>#N/A</v>
      </c>
      <c r="N30" s="26" t="e">
        <f>VLOOKUP(D30,'[1]CONSTANTES '!$A$2:$C$28,2,FALSE)</f>
        <v>#N/A</v>
      </c>
      <c r="O30" s="26" t="e">
        <f>VLOOKUP(G30,'[1]CONSTANTES '!$A$2:$C$27,3,FALSE)</f>
        <v>#N/A</v>
      </c>
      <c r="P30" s="26" t="e">
        <f>VLOOKUP(L30,'[1]L &amp; H'!$A$8:$C$688,2,FALSE)</f>
        <v>#N/A</v>
      </c>
      <c r="Q30" s="27" t="e">
        <f>VLOOKUP(L30,'[1]L &amp; H'!$A$2:$C$682,3,FALSE)</f>
        <v>#N/A</v>
      </c>
      <c r="R30" s="28" t="e">
        <f t="shared" si="19"/>
        <v>#N/A</v>
      </c>
      <c r="S30" s="28" t="str">
        <f t="shared" si="16"/>
        <v/>
      </c>
      <c r="T30" s="28" t="str">
        <f t="shared" si="5"/>
        <v/>
      </c>
      <c r="U30" s="28" t="e">
        <f t="shared" si="6"/>
        <v>#N/A</v>
      </c>
      <c r="V30" s="28"/>
      <c r="W30" s="29"/>
      <c r="X30" s="30" t="e">
        <f t="shared" si="18"/>
        <v>#N/A</v>
      </c>
      <c r="Y30" s="31" t="e">
        <f t="shared" si="17"/>
        <v>#N/A</v>
      </c>
      <c r="Z30" s="22"/>
      <c r="AA30" s="22"/>
      <c r="AB30" s="22"/>
      <c r="AC30" s="22"/>
      <c r="AD30" s="22"/>
      <c r="AE30" s="22"/>
      <c r="AF30" s="22"/>
    </row>
    <row r="31" spans="1:32" x14ac:dyDescent="0.25">
      <c r="A31" s="40">
        <v>17</v>
      </c>
      <c r="B31" s="41"/>
      <c r="C31" s="41"/>
      <c r="D31" s="12"/>
      <c r="E31" s="13"/>
      <c r="F31" s="57"/>
      <c r="G31" s="12"/>
      <c r="H31" s="13"/>
      <c r="I31" s="39"/>
      <c r="K31" s="17" t="str">
        <f t="shared" si="0"/>
        <v/>
      </c>
      <c r="L31" s="14" t="str">
        <f t="shared" si="25"/>
        <v/>
      </c>
      <c r="M31" s="15" t="e">
        <f t="shared" si="15"/>
        <v>#N/A</v>
      </c>
      <c r="N31" s="26" t="e">
        <f>VLOOKUP(D31,'[1]CONSTANTES '!$A$2:$C$28,2,FALSE)</f>
        <v>#N/A</v>
      </c>
      <c r="O31" s="26" t="e">
        <f>VLOOKUP(G31,'[1]CONSTANTES '!$A$2:$C$27,3,FALSE)</f>
        <v>#N/A</v>
      </c>
      <c r="P31" s="26" t="e">
        <f>VLOOKUP(L31,'[1]L &amp; H'!$A$8:$C$688,2,FALSE)</f>
        <v>#N/A</v>
      </c>
      <c r="Q31" s="27" t="e">
        <f>VLOOKUP(L31,'[1]L &amp; H'!$A$2:$C$682,3,FALSE)</f>
        <v>#N/A</v>
      </c>
      <c r="R31" s="28" t="e">
        <f t="shared" si="19"/>
        <v>#N/A</v>
      </c>
      <c r="S31" s="28" t="str">
        <f t="shared" si="16"/>
        <v/>
      </c>
      <c r="T31" s="28" t="str">
        <f t="shared" si="5"/>
        <v/>
      </c>
      <c r="U31" s="28" t="e">
        <f t="shared" si="6"/>
        <v>#N/A</v>
      </c>
      <c r="V31" s="28"/>
      <c r="W31" s="29"/>
      <c r="X31" s="30" t="e">
        <f t="shared" si="18"/>
        <v>#N/A</v>
      </c>
      <c r="Y31" s="31" t="e">
        <f t="shared" si="17"/>
        <v>#N/A</v>
      </c>
      <c r="Z31" s="22"/>
      <c r="AA31" s="22"/>
      <c r="AB31" s="22"/>
      <c r="AC31" s="22"/>
      <c r="AD31" s="22"/>
      <c r="AE31" s="22"/>
      <c r="AF31" s="22"/>
    </row>
    <row r="32" spans="1:32" x14ac:dyDescent="0.25">
      <c r="A32" s="40">
        <v>18</v>
      </c>
      <c r="B32" s="41"/>
      <c r="C32" s="41"/>
      <c r="D32" s="12"/>
      <c r="E32" s="13"/>
      <c r="F32" s="57"/>
      <c r="G32" s="12"/>
      <c r="H32" s="13"/>
      <c r="I32" s="39"/>
      <c r="K32" s="17" t="str">
        <f t="shared" si="0"/>
        <v/>
      </c>
      <c r="L32" s="14" t="str">
        <f t="shared" si="25"/>
        <v/>
      </c>
      <c r="M32" s="15" t="e">
        <f t="shared" si="15"/>
        <v>#N/A</v>
      </c>
      <c r="N32" s="26" t="e">
        <f>VLOOKUP(D32,'[1]CONSTANTES '!$A$2:$C$28,2,FALSE)</f>
        <v>#N/A</v>
      </c>
      <c r="O32" s="26" t="e">
        <f>VLOOKUP(G32,'[1]CONSTANTES '!$A$2:$C$27,3,FALSE)</f>
        <v>#N/A</v>
      </c>
      <c r="P32" s="26" t="e">
        <f>VLOOKUP(L32,'[1]L &amp; H'!$A$8:$C$688,2,FALSE)</f>
        <v>#N/A</v>
      </c>
      <c r="Q32" s="27" t="e">
        <f>VLOOKUP(L32,'[1]L &amp; H'!$A$2:$C$682,3,FALSE)</f>
        <v>#N/A</v>
      </c>
      <c r="R32" s="28" t="e">
        <f t="shared" si="19"/>
        <v>#N/A</v>
      </c>
      <c r="S32" s="28" t="str">
        <f t="shared" si="16"/>
        <v/>
      </c>
      <c r="T32" s="28" t="str">
        <f t="shared" si="5"/>
        <v/>
      </c>
      <c r="U32" s="28" t="e">
        <f t="shared" si="6"/>
        <v>#N/A</v>
      </c>
      <c r="V32" s="28"/>
      <c r="W32" s="29"/>
      <c r="X32" s="30" t="e">
        <f t="shared" si="18"/>
        <v>#N/A</v>
      </c>
      <c r="Y32" s="31" t="e">
        <f t="shared" si="17"/>
        <v>#N/A</v>
      </c>
      <c r="Z32" s="22"/>
      <c r="AA32" s="22"/>
      <c r="AB32" s="22"/>
      <c r="AC32" s="22"/>
      <c r="AD32" s="22"/>
      <c r="AE32" s="22"/>
      <c r="AF32" s="22"/>
    </row>
    <row r="33" spans="1:32" x14ac:dyDescent="0.25">
      <c r="A33" s="40">
        <v>19</v>
      </c>
      <c r="B33" s="41"/>
      <c r="C33" s="41"/>
      <c r="D33" s="12"/>
      <c r="E33" s="13"/>
      <c r="F33" s="57"/>
      <c r="G33" s="12"/>
      <c r="H33" s="13"/>
      <c r="I33" s="39"/>
      <c r="K33" s="17" t="str">
        <f t="shared" si="0"/>
        <v/>
      </c>
      <c r="L33" s="14" t="str">
        <f t="shared" si="25"/>
        <v/>
      </c>
      <c r="M33" s="15" t="e">
        <f t="shared" si="15"/>
        <v>#N/A</v>
      </c>
      <c r="N33" s="26" t="e">
        <f>VLOOKUP(D33,'[1]CONSTANTES '!$A$2:$C$28,2,FALSE)</f>
        <v>#N/A</v>
      </c>
      <c r="O33" s="26" t="e">
        <f>VLOOKUP(G33,'[1]CONSTANTES '!$A$2:$C$27,3,FALSE)</f>
        <v>#N/A</v>
      </c>
      <c r="P33" s="26" t="e">
        <f>VLOOKUP(L33,'[1]L &amp; H'!$A$8:$C$688,2,FALSE)</f>
        <v>#N/A</v>
      </c>
      <c r="Q33" s="27" t="e">
        <f>VLOOKUP(L33,'[1]L &amp; H'!$A$2:$C$682,3,FALSE)</f>
        <v>#N/A</v>
      </c>
      <c r="R33" s="28" t="e">
        <f t="shared" si="19"/>
        <v>#N/A</v>
      </c>
      <c r="S33" s="28" t="str">
        <f t="shared" si="16"/>
        <v/>
      </c>
      <c r="T33" s="28" t="str">
        <f t="shared" si="5"/>
        <v/>
      </c>
      <c r="U33" s="28" t="e">
        <f t="shared" si="6"/>
        <v>#N/A</v>
      </c>
      <c r="V33" s="28"/>
      <c r="W33" s="29"/>
      <c r="X33" s="30" t="e">
        <f t="shared" si="18"/>
        <v>#N/A</v>
      </c>
      <c r="Y33" s="31" t="e">
        <f t="shared" si="17"/>
        <v>#N/A</v>
      </c>
      <c r="Z33" s="22"/>
      <c r="AA33" s="22"/>
      <c r="AB33" s="22"/>
      <c r="AC33" s="22"/>
      <c r="AD33" s="22"/>
      <c r="AE33" s="22"/>
      <c r="AF33" s="22"/>
    </row>
    <row r="34" spans="1:32" x14ac:dyDescent="0.25">
      <c r="A34" s="40">
        <v>20</v>
      </c>
      <c r="B34" s="41"/>
      <c r="C34" s="41"/>
      <c r="D34" s="12"/>
      <c r="E34" s="13"/>
      <c r="F34" s="57"/>
      <c r="G34" s="12"/>
      <c r="H34" s="13"/>
      <c r="I34" s="39"/>
      <c r="K34" s="17" t="str">
        <f t="shared" si="0"/>
        <v/>
      </c>
      <c r="L34" s="14" t="str">
        <f t="shared" si="25"/>
        <v/>
      </c>
      <c r="M34" s="15" t="e">
        <f t="shared" si="15"/>
        <v>#N/A</v>
      </c>
      <c r="N34" s="26" t="e">
        <f>VLOOKUP(D34,'[1]CONSTANTES '!$A$2:$C$28,2,FALSE)</f>
        <v>#N/A</v>
      </c>
      <c r="O34" s="26" t="e">
        <f>VLOOKUP(G34,'[1]CONSTANTES '!$A$2:$C$27,3,FALSE)</f>
        <v>#N/A</v>
      </c>
      <c r="P34" s="26" t="e">
        <f>VLOOKUP(L34,'[1]L &amp; H'!$A$8:$C$688,2,FALSE)</f>
        <v>#N/A</v>
      </c>
      <c r="Q34" s="27" t="e">
        <f>VLOOKUP(L34,'[1]L &amp; H'!$A$2:$C$682,3,FALSE)</f>
        <v>#N/A</v>
      </c>
      <c r="R34" s="28" t="e">
        <f t="shared" si="19"/>
        <v>#N/A</v>
      </c>
      <c r="S34" s="28" t="str">
        <f t="shared" si="16"/>
        <v/>
      </c>
      <c r="T34" s="28" t="str">
        <f t="shared" si="5"/>
        <v/>
      </c>
      <c r="U34" s="28" t="e">
        <f t="shared" si="6"/>
        <v>#N/A</v>
      </c>
      <c r="V34" s="28"/>
      <c r="W34" s="29"/>
      <c r="X34" s="30" t="e">
        <f t="shared" si="18"/>
        <v>#N/A</v>
      </c>
      <c r="Y34" s="31" t="e">
        <f t="shared" si="17"/>
        <v>#N/A</v>
      </c>
      <c r="Z34" s="22"/>
      <c r="AA34" s="22"/>
      <c r="AB34" s="22"/>
      <c r="AC34" s="22"/>
      <c r="AD34" s="22"/>
      <c r="AE34" s="22"/>
      <c r="AF34" s="22"/>
    </row>
    <row r="35" spans="1:32" x14ac:dyDescent="0.25">
      <c r="A35" s="40">
        <v>21</v>
      </c>
      <c r="B35" s="41"/>
      <c r="C35" s="41"/>
      <c r="D35" s="12"/>
      <c r="E35" s="13"/>
      <c r="F35" s="57"/>
      <c r="G35" s="12"/>
      <c r="H35" s="13"/>
      <c r="I35" s="39"/>
      <c r="K35" s="17" t="str">
        <f t="shared" si="0"/>
        <v/>
      </c>
      <c r="L35" s="14" t="str">
        <f t="shared" si="25"/>
        <v/>
      </c>
      <c r="M35" s="15" t="e">
        <f t="shared" si="15"/>
        <v>#N/A</v>
      </c>
      <c r="N35" s="26" t="e">
        <f>VLOOKUP(D35,'[1]CONSTANTES '!$A$2:$C$28,2,FALSE)</f>
        <v>#N/A</v>
      </c>
      <c r="O35" s="26" t="e">
        <f>VLOOKUP(G35,'[1]CONSTANTES '!$A$2:$C$27,3,FALSE)</f>
        <v>#N/A</v>
      </c>
      <c r="P35" s="26" t="e">
        <f>VLOOKUP(L35,'[1]L &amp; H'!$A$8:$C$688,2,FALSE)</f>
        <v>#N/A</v>
      </c>
      <c r="Q35" s="27" t="e">
        <f>VLOOKUP(L35,'[1]L &amp; H'!$A$2:$C$682,3,FALSE)</f>
        <v>#N/A</v>
      </c>
      <c r="R35" s="28" t="e">
        <f t="shared" si="19"/>
        <v>#N/A</v>
      </c>
      <c r="S35" s="28" t="str">
        <f t="shared" si="16"/>
        <v/>
      </c>
      <c r="T35" s="28" t="str">
        <f t="shared" si="5"/>
        <v/>
      </c>
      <c r="U35" s="28" t="e">
        <f t="shared" si="6"/>
        <v>#N/A</v>
      </c>
      <c r="V35" s="28"/>
      <c r="W35" s="29"/>
      <c r="X35" s="30" t="e">
        <f t="shared" si="18"/>
        <v>#N/A</v>
      </c>
      <c r="Y35" s="31" t="e">
        <f t="shared" si="17"/>
        <v>#N/A</v>
      </c>
      <c r="Z35" s="22"/>
      <c r="AA35" s="22"/>
      <c r="AB35" s="22"/>
      <c r="AC35" s="22"/>
      <c r="AD35" s="22"/>
      <c r="AE35" s="22"/>
      <c r="AF35" s="22"/>
    </row>
    <row r="36" spans="1:32" x14ac:dyDescent="0.25">
      <c r="A36" s="40">
        <v>22</v>
      </c>
      <c r="B36" s="41"/>
      <c r="C36" s="41"/>
      <c r="D36" s="12"/>
      <c r="E36" s="13"/>
      <c r="F36" s="57"/>
      <c r="G36" s="12"/>
      <c r="H36" s="13"/>
      <c r="I36" s="39"/>
      <c r="K36" s="17" t="str">
        <f t="shared" si="0"/>
        <v/>
      </c>
      <c r="L36" s="14" t="str">
        <f t="shared" si="25"/>
        <v/>
      </c>
      <c r="M36" s="15" t="e">
        <f t="shared" si="15"/>
        <v>#N/A</v>
      </c>
      <c r="N36" s="26" t="e">
        <f>VLOOKUP(D36,'[1]CONSTANTES '!$A$2:$C$28,2,FALSE)</f>
        <v>#N/A</v>
      </c>
      <c r="O36" s="26" t="e">
        <f>VLOOKUP(G36,'[1]CONSTANTES '!$A$2:$C$27,3,FALSE)</f>
        <v>#N/A</v>
      </c>
      <c r="P36" s="26" t="e">
        <f>VLOOKUP(L36,'[1]L &amp; H'!$A$8:$C$688,2,FALSE)</f>
        <v>#N/A</v>
      </c>
      <c r="Q36" s="27" t="e">
        <f>VLOOKUP(L36,'[1]L &amp; H'!$A$2:$C$682,3,FALSE)</f>
        <v>#N/A</v>
      </c>
      <c r="R36" s="28" t="e">
        <f t="shared" si="19"/>
        <v>#N/A</v>
      </c>
      <c r="S36" s="28" t="str">
        <f t="shared" si="16"/>
        <v/>
      </c>
      <c r="T36" s="28" t="str">
        <f t="shared" si="5"/>
        <v/>
      </c>
      <c r="U36" s="28" t="e">
        <f t="shared" si="6"/>
        <v>#N/A</v>
      </c>
      <c r="V36" s="28"/>
      <c r="W36" s="29"/>
      <c r="X36" s="30" t="e">
        <f t="shared" si="18"/>
        <v>#N/A</v>
      </c>
      <c r="Y36" s="31" t="e">
        <f t="shared" si="17"/>
        <v>#N/A</v>
      </c>
      <c r="Z36" s="22"/>
      <c r="AA36" s="22"/>
      <c r="AB36" s="22"/>
      <c r="AC36" s="22"/>
      <c r="AD36" s="22"/>
      <c r="AE36" s="22"/>
      <c r="AF36" s="22"/>
    </row>
    <row r="37" spans="1:32" x14ac:dyDescent="0.25">
      <c r="A37" s="40">
        <v>23</v>
      </c>
      <c r="B37" s="41"/>
      <c r="C37" s="41"/>
      <c r="D37" s="12"/>
      <c r="E37" s="13"/>
      <c r="F37" s="57"/>
      <c r="G37" s="12"/>
      <c r="H37" s="13"/>
      <c r="I37" s="39"/>
      <c r="K37" s="17" t="str">
        <f t="shared" si="0"/>
        <v/>
      </c>
      <c r="L37" s="14" t="str">
        <f t="shared" ref="L37:L38" si="26">IF(G37="","",IF(H37="","",ROUND(H37*O37,1)))</f>
        <v/>
      </c>
      <c r="M37" s="15" t="e">
        <f t="shared" ref="M37:M38" si="27">+ROUND(((P37-K37)/(P37-Q37))*100,1)</f>
        <v>#N/A</v>
      </c>
      <c r="N37" s="26" t="e">
        <f>VLOOKUP(D37,'[1]CONSTANTES '!$A$2:$C$28,2,FALSE)</f>
        <v>#N/A</v>
      </c>
      <c r="O37" s="26" t="e">
        <f>VLOOKUP(G37,'[1]CONSTANTES '!$A$2:$C$27,3,FALSE)</f>
        <v>#N/A</v>
      </c>
      <c r="P37" s="26" t="e">
        <f>VLOOKUP(L37,'[1]L &amp; H'!$A$8:$C$688,2,FALSE)</f>
        <v>#N/A</v>
      </c>
      <c r="Q37" s="27" t="e">
        <f>VLOOKUP(L37,'[1]L &amp; H'!$A$2:$C$682,3,FALSE)</f>
        <v>#N/A</v>
      </c>
      <c r="R37" s="28" t="e">
        <f t="shared" si="19"/>
        <v>#N/A</v>
      </c>
      <c r="S37" s="28" t="str">
        <f t="shared" ref="S37:S38" si="28">IF(ISERROR(R37),"",", " &amp; VALUE(R37))</f>
        <v/>
      </c>
      <c r="T37" s="28" t="str">
        <f t="shared" si="5"/>
        <v/>
      </c>
      <c r="U37" s="28" t="e">
        <f t="shared" si="6"/>
        <v>#N/A</v>
      </c>
      <c r="V37" s="28"/>
      <c r="W37" s="29"/>
      <c r="X37" s="30" t="e">
        <f t="shared" ref="X37:X38" si="29">IF(AND(22&lt;L37,L37&lt;28.7,90&lt;M37,NOT(M37="")),IF(AND(K37&lt;49,37&lt;K37,90&lt;M37,NOT(M37="")),"Sullair 46","ISO VG 320"),IF(AND(16&lt;L37,L37&lt;22,90&lt;M37,NOT(M37="")),"ISO VG 220", IF(AND(28.7&lt;L37,L37&lt;33,90&lt;M37,NOT(M37="")),"ISO VG 460",IF(AND(8&lt;L37,L37&lt;10,90&lt;M37,NOT(M37="")),"ISO VG 68",IF(AND(6.5&lt;L37,L37&lt;8,90&lt;M37,NOT(M37="")),IF(AND(K37&lt;49,38&lt;K37,M37&gt;121,90&lt;M37,NOT(M37="")),"Sullair 46","ISO VG 46"),IF(AND(5&lt;L37,L37&lt;6.3,90&lt;M37,NOT(M37="")),"ISO VG 32",IF(AND(13.5&lt;L37,L37&lt;15,990&lt;M37,NOT(M37="")),"ISO VG 150",IF(AND(11&lt;L37,L37&lt;13.9,90&lt;M37,NOT(M37="")),"ISO VG 100",""))))))))</f>
        <v>#N/A</v>
      </c>
      <c r="Y37" s="31" t="e">
        <f t="shared" ref="Y37:Y38" si="30">IF(X37="Sullair 46","37.26 / 55.66",IF(X37="ISO VG 32","25.92 / 38.72",IF(X37="ISO VG 68","55.08 / 82.28",IF(X37="ISO VG 100","81 / 121",IF(X37="ISO VG 150","121.5 / 181.5",IF(X37="ISO VG 220","178.2 / 266.2",IF(X37="ISO VG 320","259.2 / 387.2",IF(X37="ISO VG 460","372.6 / 556.6",""))))))))</f>
        <v>#N/A</v>
      </c>
      <c r="Z37" s="22"/>
      <c r="AA37" s="22"/>
      <c r="AB37" s="22"/>
      <c r="AC37" s="22"/>
      <c r="AD37" s="22"/>
      <c r="AE37" s="22"/>
      <c r="AF37" s="22"/>
    </row>
    <row r="38" spans="1:32" x14ac:dyDescent="0.25">
      <c r="A38" s="40">
        <v>24</v>
      </c>
      <c r="B38" s="41"/>
      <c r="C38" s="41"/>
      <c r="D38" s="12"/>
      <c r="E38" s="13"/>
      <c r="F38" s="57"/>
      <c r="G38" s="12"/>
      <c r="H38" s="13"/>
      <c r="I38" s="39"/>
      <c r="K38" s="17" t="str">
        <f t="shared" si="0"/>
        <v/>
      </c>
      <c r="L38" s="14" t="str">
        <f t="shared" si="26"/>
        <v/>
      </c>
      <c r="M38" s="15" t="e">
        <f t="shared" si="27"/>
        <v>#N/A</v>
      </c>
      <c r="N38" s="26" t="e">
        <f>VLOOKUP(D38,'[1]CONSTANTES '!$A$2:$C$28,2,FALSE)</f>
        <v>#N/A</v>
      </c>
      <c r="O38" s="26" t="e">
        <f>VLOOKUP(G38,'[1]CONSTANTES '!$A$2:$C$27,3,FALSE)</f>
        <v>#N/A</v>
      </c>
      <c r="P38" s="26" t="e">
        <f>VLOOKUP(L38,'[1]L &amp; H'!$A$8:$C$688,2,FALSE)</f>
        <v>#N/A</v>
      </c>
      <c r="Q38" s="27" t="e">
        <f>VLOOKUP(L38,'[1]L &amp; H'!$A$2:$C$682,3,FALSE)</f>
        <v>#N/A</v>
      </c>
      <c r="R38" s="28" t="e">
        <f t="shared" si="19"/>
        <v>#N/A</v>
      </c>
      <c r="S38" s="28" t="str">
        <f t="shared" si="28"/>
        <v/>
      </c>
      <c r="T38" s="28" t="str">
        <f t="shared" si="5"/>
        <v/>
      </c>
      <c r="U38" s="28" t="e">
        <f t="shared" si="6"/>
        <v>#N/A</v>
      </c>
      <c r="V38" s="28"/>
      <c r="W38" s="29"/>
      <c r="X38" s="30" t="e">
        <f t="shared" si="29"/>
        <v>#N/A</v>
      </c>
      <c r="Y38" s="31" t="e">
        <f t="shared" si="30"/>
        <v>#N/A</v>
      </c>
      <c r="Z38" s="22"/>
      <c r="AA38" s="22"/>
      <c r="AB38" s="22"/>
      <c r="AC38" s="22"/>
      <c r="AD38" s="22"/>
      <c r="AE38" s="22"/>
      <c r="AF38" s="22"/>
    </row>
    <row r="39" spans="1:32" x14ac:dyDescent="0.25">
      <c r="A39" s="40">
        <v>25</v>
      </c>
      <c r="B39" s="41"/>
      <c r="C39" s="41"/>
      <c r="D39" s="12"/>
      <c r="E39" s="13"/>
      <c r="F39" s="57"/>
      <c r="G39" s="12"/>
      <c r="H39" s="13"/>
      <c r="I39" s="39"/>
      <c r="K39" s="17" t="str">
        <f t="shared" si="0"/>
        <v/>
      </c>
      <c r="L39" s="14" t="str">
        <f t="shared" si="25"/>
        <v/>
      </c>
      <c r="M39" s="15" t="e">
        <f t="shared" si="15"/>
        <v>#N/A</v>
      </c>
      <c r="N39" s="26" t="e">
        <f>VLOOKUP(D39,'[1]CONSTANTES '!$A$2:$C$28,2,FALSE)</f>
        <v>#N/A</v>
      </c>
      <c r="O39" s="26" t="e">
        <f>VLOOKUP(G39,'[1]CONSTANTES '!$A$2:$C$27,3,FALSE)</f>
        <v>#N/A</v>
      </c>
      <c r="P39" s="26" t="e">
        <f>VLOOKUP(L39,'[1]L &amp; H'!$A$8:$C$688,2,FALSE)</f>
        <v>#N/A</v>
      </c>
      <c r="Q39" s="27" t="e">
        <f>VLOOKUP(L39,'[1]L &amp; H'!$A$2:$C$682,3,FALSE)</f>
        <v>#N/A</v>
      </c>
      <c r="R39" s="28" t="e">
        <f t="shared" si="19"/>
        <v>#N/A</v>
      </c>
      <c r="S39" s="28" t="str">
        <f t="shared" si="16"/>
        <v/>
      </c>
      <c r="T39" s="28" t="str">
        <f t="shared" si="5"/>
        <v/>
      </c>
      <c r="U39" s="28" t="e">
        <f t="shared" si="6"/>
        <v>#N/A</v>
      </c>
      <c r="V39" s="28"/>
      <c r="W39" s="29"/>
      <c r="X39" s="30" t="e">
        <f t="shared" si="18"/>
        <v>#N/A</v>
      </c>
      <c r="Y39" s="31" t="e">
        <f t="shared" si="17"/>
        <v>#N/A</v>
      </c>
      <c r="Z39" s="22"/>
      <c r="AA39" s="22"/>
      <c r="AB39" s="22"/>
      <c r="AC39" s="22"/>
      <c r="AD39" s="22"/>
      <c r="AE39" s="22"/>
      <c r="AF39" s="22"/>
    </row>
    <row r="40" spans="1:32" x14ac:dyDescent="0.25">
      <c r="A40" s="40">
        <v>26</v>
      </c>
      <c r="B40" s="41"/>
      <c r="C40" s="41"/>
      <c r="D40" s="12"/>
      <c r="E40" s="13"/>
      <c r="F40" s="57"/>
      <c r="G40" s="12"/>
      <c r="H40" s="13"/>
      <c r="I40" s="39"/>
      <c r="K40" s="17" t="str">
        <f t="shared" si="0"/>
        <v/>
      </c>
      <c r="L40" s="14" t="str">
        <f t="shared" si="25"/>
        <v/>
      </c>
      <c r="M40" s="15" t="e">
        <f t="shared" si="15"/>
        <v>#N/A</v>
      </c>
      <c r="N40" s="26" t="e">
        <f>VLOOKUP(D40,'[1]CONSTANTES '!$A$2:$C$28,2,FALSE)</f>
        <v>#N/A</v>
      </c>
      <c r="O40" s="26" t="e">
        <f>VLOOKUP(G40,'[1]CONSTANTES '!$A$2:$C$27,3,FALSE)</f>
        <v>#N/A</v>
      </c>
      <c r="P40" s="26" t="e">
        <f>VLOOKUP(L40,'[1]L &amp; H'!$A$8:$C$688,2,FALSE)</f>
        <v>#N/A</v>
      </c>
      <c r="Q40" s="27" t="e">
        <f>VLOOKUP(L40,'[1]L &amp; H'!$A$2:$C$682,3,FALSE)</f>
        <v>#N/A</v>
      </c>
      <c r="R40" s="28" t="e">
        <f t="shared" si="19"/>
        <v>#N/A</v>
      </c>
      <c r="S40" s="28" t="str">
        <f t="shared" si="16"/>
        <v/>
      </c>
      <c r="T40" s="28" t="str">
        <f t="shared" si="5"/>
        <v/>
      </c>
      <c r="U40" s="28" t="e">
        <f t="shared" si="6"/>
        <v>#N/A</v>
      </c>
      <c r="V40" s="28"/>
      <c r="W40" s="29"/>
      <c r="X40" s="30" t="e">
        <f t="shared" si="18"/>
        <v>#N/A</v>
      </c>
      <c r="Y40" s="31" t="e">
        <f t="shared" si="17"/>
        <v>#N/A</v>
      </c>
      <c r="Z40" s="22"/>
      <c r="AA40" s="22"/>
      <c r="AB40" s="22"/>
      <c r="AC40" s="22"/>
      <c r="AD40" s="22"/>
      <c r="AE40" s="22"/>
      <c r="AF40" s="22"/>
    </row>
    <row r="41" spans="1:32" x14ac:dyDescent="0.25">
      <c r="A41" s="40">
        <v>27</v>
      </c>
      <c r="B41" s="41"/>
      <c r="C41" s="41"/>
      <c r="D41" s="12"/>
      <c r="E41" s="13"/>
      <c r="F41" s="57"/>
      <c r="G41" s="12"/>
      <c r="H41" s="13"/>
      <c r="I41" s="39"/>
      <c r="K41" s="17" t="str">
        <f t="shared" si="0"/>
        <v/>
      </c>
      <c r="L41" s="14" t="str">
        <f t="shared" si="25"/>
        <v/>
      </c>
      <c r="M41" s="15" t="e">
        <f t="shared" si="15"/>
        <v>#N/A</v>
      </c>
      <c r="N41" s="26" t="e">
        <f>VLOOKUP(D41,'[1]CONSTANTES '!$A$2:$C$28,2,FALSE)</f>
        <v>#N/A</v>
      </c>
      <c r="O41" s="26" t="e">
        <f>VLOOKUP(G41,'[1]CONSTANTES '!$A$2:$C$27,3,FALSE)</f>
        <v>#N/A</v>
      </c>
      <c r="P41" s="26" t="e">
        <f>VLOOKUP(L41,'[1]L &amp; H'!$A$8:$C$688,2,FALSE)</f>
        <v>#N/A</v>
      </c>
      <c r="Q41" s="27" t="e">
        <f>VLOOKUP(L41,'[1]L &amp; H'!$A$2:$C$682,3,FALSE)</f>
        <v>#N/A</v>
      </c>
      <c r="R41" s="28" t="e">
        <f t="shared" si="19"/>
        <v>#N/A</v>
      </c>
      <c r="S41" s="28" t="str">
        <f t="shared" si="16"/>
        <v/>
      </c>
      <c r="T41" s="28" t="str">
        <f t="shared" si="5"/>
        <v/>
      </c>
      <c r="U41" s="28" t="e">
        <f t="shared" si="6"/>
        <v>#N/A</v>
      </c>
      <c r="V41" s="28"/>
      <c r="W41" s="29"/>
      <c r="X41" s="30" t="e">
        <f t="shared" si="18"/>
        <v>#N/A</v>
      </c>
      <c r="Y41" s="31" t="e">
        <f t="shared" si="17"/>
        <v>#N/A</v>
      </c>
      <c r="Z41" s="22"/>
      <c r="AA41" s="22"/>
      <c r="AB41" s="22"/>
      <c r="AC41" s="22"/>
      <c r="AD41" s="22"/>
      <c r="AE41" s="22"/>
      <c r="AF41" s="22"/>
    </row>
    <row r="42" spans="1:32" x14ac:dyDescent="0.25">
      <c r="A42" s="40">
        <v>28</v>
      </c>
      <c r="B42" s="41"/>
      <c r="C42" s="41"/>
      <c r="D42" s="12"/>
      <c r="E42" s="13"/>
      <c r="F42" s="57"/>
      <c r="G42" s="12"/>
      <c r="H42" s="13"/>
      <c r="I42" s="39"/>
      <c r="K42" s="17" t="str">
        <f t="shared" si="0"/>
        <v/>
      </c>
      <c r="L42" s="14" t="str">
        <f t="shared" si="25"/>
        <v/>
      </c>
      <c r="M42" s="15" t="e">
        <f t="shared" si="15"/>
        <v>#N/A</v>
      </c>
      <c r="N42" s="26" t="e">
        <f>VLOOKUP(D42,'[1]CONSTANTES '!$A$2:$C$28,2,FALSE)</f>
        <v>#N/A</v>
      </c>
      <c r="O42" s="26" t="e">
        <f>VLOOKUP(G42,'[1]CONSTANTES '!$A$2:$C$27,3,FALSE)</f>
        <v>#N/A</v>
      </c>
      <c r="P42" s="26" t="e">
        <f>VLOOKUP(L42,'[1]L &amp; H'!$A$8:$C$688,2,FALSE)</f>
        <v>#N/A</v>
      </c>
      <c r="Q42" s="27" t="e">
        <f>VLOOKUP(L42,'[1]L &amp; H'!$A$2:$C$682,3,FALSE)</f>
        <v>#N/A</v>
      </c>
      <c r="R42" s="28" t="e">
        <f t="shared" si="19"/>
        <v>#N/A</v>
      </c>
      <c r="S42" s="28" t="str">
        <f t="shared" si="16"/>
        <v/>
      </c>
      <c r="T42" s="28" t="str">
        <f t="shared" si="5"/>
        <v/>
      </c>
      <c r="U42" s="28" t="e">
        <f t="shared" si="6"/>
        <v>#N/A</v>
      </c>
      <c r="V42" s="28"/>
      <c r="W42" s="29"/>
      <c r="X42" s="30" t="e">
        <f t="shared" si="18"/>
        <v>#N/A</v>
      </c>
      <c r="Y42" s="31" t="e">
        <f t="shared" si="17"/>
        <v>#N/A</v>
      </c>
      <c r="Z42" s="22"/>
      <c r="AA42" s="22"/>
      <c r="AB42" s="22"/>
      <c r="AC42" s="22"/>
      <c r="AD42" s="22"/>
      <c r="AE42" s="22"/>
      <c r="AF42" s="22"/>
    </row>
    <row r="43" spans="1:32" x14ac:dyDescent="0.25">
      <c r="A43" s="40">
        <v>29</v>
      </c>
      <c r="B43" s="41"/>
      <c r="C43" s="41"/>
      <c r="D43" s="12"/>
      <c r="E43" s="13"/>
      <c r="F43" s="57"/>
      <c r="G43" s="12"/>
      <c r="H43" s="13"/>
      <c r="I43" s="39"/>
      <c r="K43" s="17" t="str">
        <f t="shared" si="0"/>
        <v/>
      </c>
      <c r="L43" s="14" t="str">
        <f t="shared" si="25"/>
        <v/>
      </c>
      <c r="M43" s="15" t="e">
        <f t="shared" si="15"/>
        <v>#N/A</v>
      </c>
      <c r="N43" s="26" t="e">
        <f>VLOOKUP(D43,'[1]CONSTANTES '!$A$2:$C$28,2,FALSE)</f>
        <v>#N/A</v>
      </c>
      <c r="O43" s="26" t="e">
        <f>VLOOKUP(G43,'[1]CONSTANTES '!$A$2:$C$27,3,FALSE)</f>
        <v>#N/A</v>
      </c>
      <c r="P43" s="26" t="e">
        <f>VLOOKUP(L43,'[1]L &amp; H'!$A$8:$C$688,2,FALSE)</f>
        <v>#N/A</v>
      </c>
      <c r="Q43" s="27" t="e">
        <f>VLOOKUP(L43,'[1]L &amp; H'!$A$2:$C$682,3,FALSE)</f>
        <v>#N/A</v>
      </c>
      <c r="R43" s="28" t="e">
        <f t="shared" si="19"/>
        <v>#N/A</v>
      </c>
      <c r="S43" s="28" t="str">
        <f t="shared" si="16"/>
        <v/>
      </c>
      <c r="T43" s="28" t="str">
        <f t="shared" si="5"/>
        <v/>
      </c>
      <c r="U43" s="28" t="e">
        <f t="shared" si="6"/>
        <v>#N/A</v>
      </c>
      <c r="V43" s="28"/>
      <c r="W43" s="29"/>
      <c r="X43" s="30" t="e">
        <f t="shared" si="18"/>
        <v>#N/A</v>
      </c>
      <c r="Y43" s="31" t="e">
        <f t="shared" si="17"/>
        <v>#N/A</v>
      </c>
      <c r="Z43" s="22"/>
      <c r="AA43" s="22"/>
      <c r="AB43" s="22"/>
      <c r="AC43" s="22"/>
      <c r="AD43" s="22"/>
      <c r="AE43" s="22"/>
      <c r="AF43" s="22"/>
    </row>
    <row r="44" spans="1:32" x14ac:dyDescent="0.25">
      <c r="A44" s="40">
        <v>30</v>
      </c>
      <c r="B44" s="41"/>
      <c r="C44" s="41"/>
      <c r="D44" s="12"/>
      <c r="E44" s="13"/>
      <c r="F44" s="57"/>
      <c r="G44" s="12"/>
      <c r="H44" s="13"/>
      <c r="I44" s="39"/>
      <c r="K44" s="17" t="str">
        <f t="shared" si="0"/>
        <v/>
      </c>
      <c r="L44" s="14" t="str">
        <f t="shared" si="25"/>
        <v/>
      </c>
      <c r="M44" s="15" t="e">
        <f t="shared" si="15"/>
        <v>#N/A</v>
      </c>
      <c r="N44" s="26" t="e">
        <f>VLOOKUP(D44,'[1]CONSTANTES '!$A$2:$C$28,2,FALSE)</f>
        <v>#N/A</v>
      </c>
      <c r="O44" s="26" t="e">
        <f>VLOOKUP(G44,'[1]CONSTANTES '!$A$2:$C$27,3,FALSE)</f>
        <v>#N/A</v>
      </c>
      <c r="P44" s="26" t="e">
        <f>VLOOKUP(L44,'[1]L &amp; H'!$A$8:$C$688,2,FALSE)</f>
        <v>#N/A</v>
      </c>
      <c r="Q44" s="27" t="e">
        <f>VLOOKUP(L44,'[1]L &amp; H'!$A$2:$C$682,3,FALSE)</f>
        <v>#N/A</v>
      </c>
      <c r="R44" s="28" t="e">
        <f t="shared" si="19"/>
        <v>#N/A</v>
      </c>
      <c r="S44" s="28" t="str">
        <f t="shared" si="16"/>
        <v/>
      </c>
      <c r="T44" s="28" t="str">
        <f t="shared" si="5"/>
        <v/>
      </c>
      <c r="U44" s="28" t="e">
        <f t="shared" si="6"/>
        <v>#N/A</v>
      </c>
      <c r="V44" s="28"/>
      <c r="W44" s="29"/>
      <c r="X44" s="30" t="e">
        <f t="shared" si="18"/>
        <v>#N/A</v>
      </c>
      <c r="Y44" s="31" t="e">
        <f t="shared" si="17"/>
        <v>#N/A</v>
      </c>
      <c r="Z44" s="22"/>
      <c r="AA44" s="22"/>
      <c r="AB44" s="22"/>
      <c r="AC44" s="22"/>
      <c r="AD44" s="22"/>
      <c r="AE44" s="22"/>
      <c r="AF44" s="22"/>
    </row>
    <row r="45" spans="1:32" x14ac:dyDescent="0.25">
      <c r="A45" s="40">
        <v>31</v>
      </c>
      <c r="B45" s="41"/>
      <c r="C45" s="41"/>
      <c r="D45" s="12"/>
      <c r="E45" s="13"/>
      <c r="F45" s="57"/>
      <c r="G45" s="12"/>
      <c r="H45" s="13"/>
      <c r="I45" s="39"/>
      <c r="K45" s="17" t="str">
        <f t="shared" si="0"/>
        <v/>
      </c>
      <c r="L45" s="14" t="str">
        <f t="shared" si="25"/>
        <v/>
      </c>
      <c r="M45" s="15" t="e">
        <f t="shared" si="15"/>
        <v>#N/A</v>
      </c>
      <c r="N45" s="26" t="e">
        <f>VLOOKUP(D45,'[1]CONSTANTES '!$A$2:$C$28,2,FALSE)</f>
        <v>#N/A</v>
      </c>
      <c r="O45" s="26" t="e">
        <f>VLOOKUP(G45,'[1]CONSTANTES '!$A$2:$C$27,3,FALSE)</f>
        <v>#N/A</v>
      </c>
      <c r="P45" s="26" t="e">
        <f>VLOOKUP(L45,'[1]L &amp; H'!$A$8:$C$688,2,FALSE)</f>
        <v>#N/A</v>
      </c>
      <c r="Q45" s="27" t="e">
        <f>VLOOKUP(L45,'[1]L &amp; H'!$A$2:$C$682,3,FALSE)</f>
        <v>#N/A</v>
      </c>
      <c r="R45" s="28" t="e">
        <f t="shared" si="19"/>
        <v>#N/A</v>
      </c>
      <c r="S45" s="28" t="str">
        <f t="shared" si="16"/>
        <v/>
      </c>
      <c r="T45" s="28" t="str">
        <f t="shared" si="5"/>
        <v/>
      </c>
      <c r="U45" s="28" t="e">
        <f t="shared" si="6"/>
        <v>#N/A</v>
      </c>
      <c r="V45" s="28"/>
      <c r="W45" s="29"/>
      <c r="X45" s="30" t="e">
        <f t="shared" si="18"/>
        <v>#N/A</v>
      </c>
      <c r="Y45" s="31" t="e">
        <f t="shared" si="17"/>
        <v>#N/A</v>
      </c>
      <c r="Z45" s="22"/>
      <c r="AA45" s="22"/>
      <c r="AB45" s="22"/>
      <c r="AC45" s="22"/>
      <c r="AD45" s="22"/>
      <c r="AE45" s="22"/>
      <c r="AF45" s="22"/>
    </row>
    <row r="46" spans="1:32" x14ac:dyDescent="0.25">
      <c r="A46" s="40">
        <v>32</v>
      </c>
      <c r="B46" s="41"/>
      <c r="C46" s="41"/>
      <c r="D46" s="12"/>
      <c r="E46" s="13"/>
      <c r="F46" s="57"/>
      <c r="G46" s="12"/>
      <c r="H46" s="13"/>
      <c r="I46" s="39"/>
      <c r="K46" s="17" t="str">
        <f t="shared" si="0"/>
        <v/>
      </c>
      <c r="L46" s="14" t="str">
        <f t="shared" si="25"/>
        <v/>
      </c>
      <c r="M46" s="15" t="e">
        <f t="shared" si="15"/>
        <v>#N/A</v>
      </c>
      <c r="N46" s="26" t="e">
        <f>VLOOKUP(D46,'[1]CONSTANTES '!$A$2:$C$28,2,FALSE)</f>
        <v>#N/A</v>
      </c>
      <c r="O46" s="26" t="e">
        <f>VLOOKUP(G46,'[1]CONSTANTES '!$A$2:$C$27,3,FALSE)</f>
        <v>#N/A</v>
      </c>
      <c r="P46" s="26" t="e">
        <f>VLOOKUP(L46,'[1]L &amp; H'!$A$8:$C$688,2,FALSE)</f>
        <v>#N/A</v>
      </c>
      <c r="Q46" s="27" t="e">
        <f>VLOOKUP(L46,'[1]L &amp; H'!$A$2:$C$682,3,FALSE)</f>
        <v>#N/A</v>
      </c>
      <c r="R46" s="28" t="e">
        <f t="shared" si="19"/>
        <v>#N/A</v>
      </c>
      <c r="S46" s="28" t="str">
        <f t="shared" si="16"/>
        <v/>
      </c>
      <c r="T46" s="28" t="str">
        <f t="shared" si="5"/>
        <v/>
      </c>
      <c r="U46" s="28" t="e">
        <f t="shared" si="6"/>
        <v>#N/A</v>
      </c>
      <c r="V46" s="28"/>
      <c r="W46" s="29"/>
      <c r="X46" s="30" t="e">
        <f t="shared" si="18"/>
        <v>#N/A</v>
      </c>
      <c r="Y46" s="31" t="e">
        <f t="shared" si="17"/>
        <v>#N/A</v>
      </c>
      <c r="Z46" s="22"/>
      <c r="AA46" s="22"/>
      <c r="AB46" s="22"/>
      <c r="AC46" s="22"/>
      <c r="AD46" s="22"/>
      <c r="AE46" s="22"/>
      <c r="AF46" s="22"/>
    </row>
    <row r="47" spans="1:32" x14ac:dyDescent="0.25">
      <c r="A47" s="40">
        <v>33</v>
      </c>
      <c r="B47" s="41"/>
      <c r="C47" s="41"/>
      <c r="D47" s="12"/>
      <c r="E47" s="13"/>
      <c r="F47" s="57"/>
      <c r="G47" s="12"/>
      <c r="H47" s="13"/>
      <c r="I47" s="39"/>
      <c r="K47" s="17" t="str">
        <f t="shared" si="0"/>
        <v/>
      </c>
      <c r="L47" s="14" t="str">
        <f t="shared" si="25"/>
        <v/>
      </c>
      <c r="M47" s="15" t="e">
        <f t="shared" si="15"/>
        <v>#N/A</v>
      </c>
      <c r="N47" s="26" t="e">
        <f>VLOOKUP(D47,'[1]CONSTANTES '!$A$2:$C$28,2,FALSE)</f>
        <v>#N/A</v>
      </c>
      <c r="O47" s="26" t="e">
        <f>VLOOKUP(G47,'[1]CONSTANTES '!$A$2:$C$27,3,FALSE)</f>
        <v>#N/A</v>
      </c>
      <c r="P47" s="26" t="e">
        <f>VLOOKUP(L47,'[1]L &amp; H'!$A$8:$C$688,2,FALSE)</f>
        <v>#N/A</v>
      </c>
      <c r="Q47" s="27" t="e">
        <f>VLOOKUP(L47,'[1]L &amp; H'!$A$2:$C$682,3,FALSE)</f>
        <v>#N/A</v>
      </c>
      <c r="R47" s="28" t="e">
        <f t="shared" si="19"/>
        <v>#N/A</v>
      </c>
      <c r="S47" s="28" t="str">
        <f t="shared" si="16"/>
        <v/>
      </c>
      <c r="T47" s="28" t="str">
        <f t="shared" si="5"/>
        <v/>
      </c>
      <c r="U47" s="28" t="e">
        <f t="shared" si="6"/>
        <v>#N/A</v>
      </c>
      <c r="V47" s="28"/>
      <c r="W47" s="29"/>
      <c r="X47" s="30" t="e">
        <f t="shared" si="18"/>
        <v>#N/A</v>
      </c>
      <c r="Y47" s="31" t="e">
        <f t="shared" si="17"/>
        <v>#N/A</v>
      </c>
      <c r="Z47" s="22"/>
      <c r="AA47" s="22"/>
      <c r="AB47" s="22"/>
      <c r="AC47" s="22"/>
      <c r="AD47" s="22"/>
      <c r="AE47" s="22"/>
      <c r="AF47" s="22"/>
    </row>
    <row r="48" spans="1:32" x14ac:dyDescent="0.25">
      <c r="A48" s="40">
        <v>34</v>
      </c>
      <c r="B48" s="41"/>
      <c r="C48" s="41"/>
      <c r="D48" s="12"/>
      <c r="E48" s="13"/>
      <c r="F48" s="57"/>
      <c r="G48" s="12"/>
      <c r="H48" s="13"/>
      <c r="I48" s="39"/>
      <c r="K48" s="17" t="str">
        <f t="shared" si="0"/>
        <v/>
      </c>
      <c r="L48" s="14" t="str">
        <f t="shared" si="25"/>
        <v/>
      </c>
      <c r="M48" s="15" t="e">
        <f t="shared" si="15"/>
        <v>#N/A</v>
      </c>
      <c r="N48" s="26" t="e">
        <f>VLOOKUP(D48,'[1]CONSTANTES '!$A$2:$C$28,2,FALSE)</f>
        <v>#N/A</v>
      </c>
      <c r="O48" s="26" t="e">
        <f>VLOOKUP(G48,'[1]CONSTANTES '!$A$2:$C$27,3,FALSE)</f>
        <v>#N/A</v>
      </c>
      <c r="P48" s="26" t="e">
        <f>VLOOKUP(L48,'[1]L &amp; H'!$A$8:$C$688,2,FALSE)</f>
        <v>#N/A</v>
      </c>
      <c r="Q48" s="27" t="e">
        <f>VLOOKUP(L48,'[1]L &amp; H'!$A$2:$C$682,3,FALSE)</f>
        <v>#N/A</v>
      </c>
      <c r="R48" s="28" t="e">
        <f t="shared" si="19"/>
        <v>#N/A</v>
      </c>
      <c r="S48" s="28" t="str">
        <f t="shared" si="16"/>
        <v/>
      </c>
      <c r="T48" s="28" t="str">
        <f t="shared" si="5"/>
        <v/>
      </c>
      <c r="U48" s="28" t="e">
        <f t="shared" si="6"/>
        <v>#N/A</v>
      </c>
      <c r="V48" s="28"/>
      <c r="W48" s="29"/>
      <c r="X48" s="30" t="e">
        <f t="shared" si="18"/>
        <v>#N/A</v>
      </c>
      <c r="Y48" s="31" t="e">
        <f t="shared" si="17"/>
        <v>#N/A</v>
      </c>
      <c r="Z48" s="22"/>
      <c r="AA48" s="22"/>
      <c r="AB48" s="22"/>
      <c r="AC48" s="22"/>
      <c r="AD48" s="22"/>
      <c r="AE48" s="22"/>
      <c r="AF48" s="22"/>
    </row>
    <row r="49" spans="1:32" x14ac:dyDescent="0.25">
      <c r="A49" s="40">
        <v>35</v>
      </c>
      <c r="B49" s="41"/>
      <c r="C49" s="41"/>
      <c r="D49" s="12"/>
      <c r="E49" s="13"/>
      <c r="F49" s="57"/>
      <c r="G49" s="12"/>
      <c r="H49" s="13"/>
      <c r="I49" s="39"/>
      <c r="K49" s="17" t="str">
        <f t="shared" si="0"/>
        <v/>
      </c>
      <c r="L49" s="14" t="str">
        <f t="shared" si="25"/>
        <v/>
      </c>
      <c r="M49" s="15" t="e">
        <f t="shared" si="15"/>
        <v>#N/A</v>
      </c>
      <c r="N49" s="26" t="e">
        <f>VLOOKUP(D49,'[1]CONSTANTES '!$A$2:$C$28,2,FALSE)</f>
        <v>#N/A</v>
      </c>
      <c r="O49" s="26" t="e">
        <f>VLOOKUP(G49,'[1]CONSTANTES '!$A$2:$C$27,3,FALSE)</f>
        <v>#N/A</v>
      </c>
      <c r="P49" s="26" t="e">
        <f>VLOOKUP(L49,'[1]L &amp; H'!$A$8:$C$688,2,FALSE)</f>
        <v>#N/A</v>
      </c>
      <c r="Q49" s="27" t="e">
        <f>VLOOKUP(L49,'[1]L &amp; H'!$A$2:$C$682,3,FALSE)</f>
        <v>#N/A</v>
      </c>
      <c r="R49" s="28" t="e">
        <f t="shared" si="19"/>
        <v>#N/A</v>
      </c>
      <c r="S49" s="28" t="str">
        <f t="shared" si="16"/>
        <v/>
      </c>
      <c r="T49" s="28" t="str">
        <f t="shared" si="5"/>
        <v/>
      </c>
      <c r="U49" s="28" t="e">
        <f t="shared" si="6"/>
        <v>#N/A</v>
      </c>
      <c r="V49" s="28"/>
      <c r="W49" s="29"/>
      <c r="X49" s="30" t="e">
        <f t="shared" si="18"/>
        <v>#N/A</v>
      </c>
      <c r="Y49" s="31" t="e">
        <f t="shared" si="17"/>
        <v>#N/A</v>
      </c>
      <c r="Z49" s="22"/>
      <c r="AA49" s="22"/>
      <c r="AB49" s="22"/>
      <c r="AC49" s="22"/>
      <c r="AD49" s="22"/>
      <c r="AE49" s="22"/>
      <c r="AF49" s="22"/>
    </row>
    <row r="50" spans="1:32" x14ac:dyDescent="0.25">
      <c r="A50" s="40">
        <v>36</v>
      </c>
      <c r="B50" s="41"/>
      <c r="C50" s="41"/>
      <c r="D50" s="12"/>
      <c r="E50" s="13"/>
      <c r="F50" s="57"/>
      <c r="G50" s="12"/>
      <c r="H50" s="13"/>
      <c r="I50" s="39"/>
      <c r="K50" s="17" t="str">
        <f t="shared" si="0"/>
        <v/>
      </c>
      <c r="L50" s="14" t="str">
        <f t="shared" si="25"/>
        <v/>
      </c>
      <c r="M50" s="15" t="e">
        <f t="shared" si="15"/>
        <v>#N/A</v>
      </c>
      <c r="N50" s="26" t="e">
        <f>VLOOKUP(D50,'[1]CONSTANTES '!$A$2:$C$28,2,FALSE)</f>
        <v>#N/A</v>
      </c>
      <c r="O50" s="26" t="e">
        <f>VLOOKUP(G50,'[1]CONSTANTES '!$A$2:$C$27,3,FALSE)</f>
        <v>#N/A</v>
      </c>
      <c r="P50" s="26" t="e">
        <f>VLOOKUP(L50,'[1]L &amp; H'!$A$8:$C$688,2,FALSE)</f>
        <v>#N/A</v>
      </c>
      <c r="Q50" s="27" t="e">
        <f>VLOOKUP(L50,'[1]L &amp; H'!$A$2:$C$682,3,FALSE)</f>
        <v>#N/A</v>
      </c>
      <c r="R50" s="28" t="e">
        <f t="shared" si="19"/>
        <v>#N/A</v>
      </c>
      <c r="S50" s="28" t="str">
        <f t="shared" si="16"/>
        <v/>
      </c>
      <c r="T50" s="28" t="str">
        <f t="shared" si="5"/>
        <v/>
      </c>
      <c r="U50" s="28" t="e">
        <f t="shared" si="6"/>
        <v>#N/A</v>
      </c>
      <c r="V50" s="28"/>
      <c r="W50" s="29"/>
      <c r="X50" s="30" t="e">
        <f t="shared" si="18"/>
        <v>#N/A</v>
      </c>
      <c r="Y50" s="31" t="e">
        <f t="shared" si="17"/>
        <v>#N/A</v>
      </c>
      <c r="Z50" s="22"/>
      <c r="AA50" s="22"/>
      <c r="AB50" s="22"/>
      <c r="AC50" s="22"/>
      <c r="AD50" s="22"/>
      <c r="AE50" s="22"/>
      <c r="AF50" s="22"/>
    </row>
    <row r="51" spans="1:32" x14ac:dyDescent="0.25">
      <c r="A51" s="40">
        <v>37</v>
      </c>
      <c r="B51" s="41"/>
      <c r="C51" s="41"/>
      <c r="D51" s="12"/>
      <c r="E51" s="13"/>
      <c r="F51" s="57"/>
      <c r="G51" s="12"/>
      <c r="H51" s="13"/>
      <c r="I51" s="39"/>
      <c r="K51" s="17" t="str">
        <f t="shared" si="0"/>
        <v/>
      </c>
      <c r="L51" s="14" t="str">
        <f t="shared" si="25"/>
        <v/>
      </c>
      <c r="M51" s="15" t="e">
        <f t="shared" si="15"/>
        <v>#N/A</v>
      </c>
      <c r="N51" s="26" t="e">
        <f>VLOOKUP(D51,'[1]CONSTANTES '!$A$2:$C$28,2,FALSE)</f>
        <v>#N/A</v>
      </c>
      <c r="O51" s="26" t="e">
        <f>VLOOKUP(G51,'[1]CONSTANTES '!$A$2:$C$27,3,FALSE)</f>
        <v>#N/A</v>
      </c>
      <c r="P51" s="26" t="e">
        <f>VLOOKUP(L51,'[1]L &amp; H'!$A$8:$C$688,2,FALSE)</f>
        <v>#N/A</v>
      </c>
      <c r="Q51" s="27" t="e">
        <f>VLOOKUP(L51,'[1]L &amp; H'!$A$2:$C$682,3,FALSE)</f>
        <v>#N/A</v>
      </c>
      <c r="R51" s="28" t="e">
        <f t="shared" si="19"/>
        <v>#N/A</v>
      </c>
      <c r="S51" s="28" t="str">
        <f t="shared" si="16"/>
        <v/>
      </c>
      <c r="T51" s="28" t="str">
        <f t="shared" si="5"/>
        <v/>
      </c>
      <c r="U51" s="28" t="e">
        <f t="shared" si="6"/>
        <v>#N/A</v>
      </c>
      <c r="V51" s="28"/>
      <c r="W51" s="29"/>
      <c r="X51" s="30" t="e">
        <f t="shared" si="18"/>
        <v>#N/A</v>
      </c>
      <c r="Y51" s="31" t="e">
        <f t="shared" si="17"/>
        <v>#N/A</v>
      </c>
      <c r="Z51" s="22"/>
      <c r="AA51" s="22"/>
      <c r="AB51" s="22"/>
      <c r="AC51" s="22"/>
      <c r="AD51" s="22"/>
      <c r="AE51" s="22"/>
      <c r="AF51" s="22"/>
    </row>
    <row r="52" spans="1:32" x14ac:dyDescent="0.25">
      <c r="A52" s="40">
        <v>38</v>
      </c>
      <c r="B52" s="41"/>
      <c r="C52" s="41"/>
      <c r="D52" s="12"/>
      <c r="E52" s="13"/>
      <c r="F52" s="57"/>
      <c r="G52" s="12"/>
      <c r="H52" s="13"/>
      <c r="I52" s="39"/>
      <c r="K52" s="17" t="str">
        <f t="shared" si="0"/>
        <v/>
      </c>
      <c r="L52" s="14" t="str">
        <f t="shared" si="25"/>
        <v/>
      </c>
      <c r="M52" s="15" t="e">
        <f t="shared" si="15"/>
        <v>#N/A</v>
      </c>
      <c r="N52" s="26" t="e">
        <f>VLOOKUP(D52,'[1]CONSTANTES '!$A$2:$C$28,2,FALSE)</f>
        <v>#N/A</v>
      </c>
      <c r="O52" s="26" t="e">
        <f>VLOOKUP(G52,'[1]CONSTANTES '!$A$2:$C$27,3,FALSE)</f>
        <v>#N/A</v>
      </c>
      <c r="P52" s="26" t="e">
        <f>VLOOKUP(L52,'[1]L &amp; H'!$A$8:$C$688,2,FALSE)</f>
        <v>#N/A</v>
      </c>
      <c r="Q52" s="27" t="e">
        <f>VLOOKUP(L52,'[1]L &amp; H'!$A$2:$C$682,3,FALSE)</f>
        <v>#N/A</v>
      </c>
      <c r="R52" s="28" t="e">
        <f t="shared" si="19"/>
        <v>#N/A</v>
      </c>
      <c r="S52" s="28" t="str">
        <f t="shared" si="16"/>
        <v/>
      </c>
      <c r="T52" s="28" t="str">
        <f t="shared" si="5"/>
        <v/>
      </c>
      <c r="U52" s="28" t="e">
        <f t="shared" si="6"/>
        <v>#N/A</v>
      </c>
      <c r="V52" s="28"/>
      <c r="W52" s="29"/>
      <c r="X52" s="30" t="e">
        <f t="shared" si="18"/>
        <v>#N/A</v>
      </c>
      <c r="Y52" s="31" t="e">
        <f t="shared" si="17"/>
        <v>#N/A</v>
      </c>
      <c r="Z52" s="22"/>
      <c r="AA52" s="22"/>
      <c r="AB52" s="22"/>
      <c r="AC52" s="22"/>
      <c r="AD52" s="22"/>
      <c r="AE52" s="22"/>
      <c r="AF52" s="22"/>
    </row>
    <row r="53" spans="1:32" x14ac:dyDescent="0.25">
      <c r="A53" s="40">
        <v>39</v>
      </c>
      <c r="B53" s="41"/>
      <c r="C53" s="41"/>
      <c r="D53" s="12"/>
      <c r="E53" s="13"/>
      <c r="F53" s="57"/>
      <c r="G53" s="12"/>
      <c r="H53" s="13"/>
      <c r="I53" s="39"/>
      <c r="K53" s="17" t="str">
        <f t="shared" si="0"/>
        <v/>
      </c>
      <c r="L53" s="14" t="str">
        <f t="shared" si="25"/>
        <v/>
      </c>
      <c r="M53" s="15" t="e">
        <f t="shared" si="15"/>
        <v>#N/A</v>
      </c>
      <c r="N53" s="26" t="e">
        <f>VLOOKUP(D53,'[1]CONSTANTES '!$A$2:$C$28,2,FALSE)</f>
        <v>#N/A</v>
      </c>
      <c r="O53" s="26" t="e">
        <f>VLOOKUP(G53,'[1]CONSTANTES '!$A$2:$C$27,3,FALSE)</f>
        <v>#N/A</v>
      </c>
      <c r="P53" s="26" t="e">
        <f>VLOOKUP(L53,'[1]L &amp; H'!$A$8:$C$688,2,FALSE)</f>
        <v>#N/A</v>
      </c>
      <c r="Q53" s="27" t="e">
        <f>VLOOKUP(L53,'[1]L &amp; H'!$A$2:$C$682,3,FALSE)</f>
        <v>#N/A</v>
      </c>
      <c r="R53" s="28" t="e">
        <f t="shared" si="19"/>
        <v>#N/A</v>
      </c>
      <c r="S53" s="28" t="str">
        <f t="shared" si="16"/>
        <v/>
      </c>
      <c r="T53" s="28" t="str">
        <f t="shared" si="5"/>
        <v/>
      </c>
      <c r="U53" s="28" t="e">
        <f t="shared" si="6"/>
        <v>#N/A</v>
      </c>
      <c r="V53" s="28"/>
      <c r="W53" s="29"/>
      <c r="X53" s="30" t="e">
        <f t="shared" si="18"/>
        <v>#N/A</v>
      </c>
      <c r="Y53" s="31" t="e">
        <f t="shared" si="17"/>
        <v>#N/A</v>
      </c>
      <c r="Z53" s="22"/>
      <c r="AA53" s="22"/>
      <c r="AB53" s="22"/>
      <c r="AC53" s="22"/>
      <c r="AD53" s="22"/>
      <c r="AE53" s="22"/>
      <c r="AF53" s="22"/>
    </row>
    <row r="54" spans="1:32" x14ac:dyDescent="0.25">
      <c r="A54" s="40">
        <v>40</v>
      </c>
      <c r="B54" s="41"/>
      <c r="C54" s="41"/>
      <c r="D54" s="12"/>
      <c r="E54" s="13"/>
      <c r="F54" s="57"/>
      <c r="G54" s="12"/>
      <c r="H54" s="13"/>
      <c r="I54" s="39"/>
      <c r="K54" s="17" t="str">
        <f t="shared" si="0"/>
        <v/>
      </c>
      <c r="L54" s="14" t="str">
        <f t="shared" si="25"/>
        <v/>
      </c>
      <c r="M54" s="15" t="e">
        <f t="shared" si="15"/>
        <v>#N/A</v>
      </c>
      <c r="N54" s="26" t="e">
        <f>VLOOKUP(D54,'[1]CONSTANTES '!$A$2:$C$28,2,FALSE)</f>
        <v>#N/A</v>
      </c>
      <c r="O54" s="26" t="e">
        <f>VLOOKUP(G54,'[1]CONSTANTES '!$A$2:$C$27,3,FALSE)</f>
        <v>#N/A</v>
      </c>
      <c r="P54" s="26" t="e">
        <f>VLOOKUP(L54,'[1]L &amp; H'!$A$8:$C$688,2,FALSE)</f>
        <v>#N/A</v>
      </c>
      <c r="Q54" s="27" t="e">
        <f>VLOOKUP(L54,'[1]L &amp; H'!$A$2:$C$682,3,FALSE)</f>
        <v>#N/A</v>
      </c>
      <c r="R54" s="28" t="e">
        <f t="shared" si="19"/>
        <v>#N/A</v>
      </c>
      <c r="S54" s="28" t="str">
        <f t="shared" si="16"/>
        <v/>
      </c>
      <c r="T54" s="28" t="str">
        <f t="shared" si="5"/>
        <v/>
      </c>
      <c r="U54" s="28" t="e">
        <f t="shared" si="6"/>
        <v>#N/A</v>
      </c>
      <c r="V54" s="28"/>
      <c r="W54" s="29"/>
      <c r="X54" s="30" t="e">
        <f t="shared" si="18"/>
        <v>#N/A</v>
      </c>
      <c r="Y54" s="31" t="e">
        <f t="shared" si="17"/>
        <v>#N/A</v>
      </c>
      <c r="Z54" s="22"/>
      <c r="AA54" s="22"/>
      <c r="AB54" s="22"/>
      <c r="AC54" s="22"/>
      <c r="AD54" s="22"/>
      <c r="AE54" s="22"/>
      <c r="AF54" s="22"/>
    </row>
    <row r="55" spans="1:32" x14ac:dyDescent="0.25">
      <c r="A55" s="40">
        <v>41</v>
      </c>
      <c r="B55" s="41"/>
      <c r="C55" s="41"/>
      <c r="D55" s="12"/>
      <c r="E55" s="13"/>
      <c r="F55" s="57"/>
      <c r="G55" s="12"/>
      <c r="H55" s="13"/>
      <c r="I55" s="39"/>
      <c r="K55" s="17" t="str">
        <f t="shared" si="0"/>
        <v/>
      </c>
      <c r="L55" s="14" t="str">
        <f t="shared" si="25"/>
        <v/>
      </c>
      <c r="M55" s="15" t="e">
        <f t="shared" si="15"/>
        <v>#N/A</v>
      </c>
      <c r="N55" s="26" t="e">
        <f>VLOOKUP(D55,'[1]CONSTANTES '!$A$2:$C$28,2,FALSE)</f>
        <v>#N/A</v>
      </c>
      <c r="O55" s="26" t="e">
        <f>VLOOKUP(G55,'[1]CONSTANTES '!$A$2:$C$27,3,FALSE)</f>
        <v>#N/A</v>
      </c>
      <c r="P55" s="26" t="e">
        <f>VLOOKUP(L55,'[1]L &amp; H'!$A$8:$C$688,2,FALSE)</f>
        <v>#N/A</v>
      </c>
      <c r="Q55" s="27" t="e">
        <f>VLOOKUP(L55,'[1]L &amp; H'!$A$2:$C$682,3,FALSE)</f>
        <v>#N/A</v>
      </c>
      <c r="R55" s="28" t="e">
        <f t="shared" si="19"/>
        <v>#N/A</v>
      </c>
      <c r="S55" s="28" t="str">
        <f t="shared" si="16"/>
        <v/>
      </c>
      <c r="T55" s="28" t="str">
        <f t="shared" si="5"/>
        <v/>
      </c>
      <c r="U55" s="28" t="e">
        <f t="shared" si="6"/>
        <v>#N/A</v>
      </c>
      <c r="V55" s="28"/>
      <c r="W55" s="29"/>
      <c r="X55" s="30" t="e">
        <f t="shared" si="18"/>
        <v>#N/A</v>
      </c>
      <c r="Y55" s="31" t="e">
        <f t="shared" si="17"/>
        <v>#N/A</v>
      </c>
      <c r="Z55" s="22"/>
      <c r="AA55" s="22"/>
      <c r="AB55" s="22"/>
      <c r="AC55" s="22"/>
      <c r="AD55" s="22"/>
      <c r="AE55" s="22"/>
      <c r="AF55" s="22"/>
    </row>
    <row r="56" spans="1:32" x14ac:dyDescent="0.25">
      <c r="A56" s="40">
        <v>42</v>
      </c>
      <c r="B56" s="41"/>
      <c r="C56" s="41"/>
      <c r="D56" s="12"/>
      <c r="E56" s="13"/>
      <c r="F56" s="57"/>
      <c r="G56" s="12"/>
      <c r="H56" s="13"/>
      <c r="I56" s="39"/>
      <c r="K56" s="17" t="str">
        <f t="shared" si="0"/>
        <v/>
      </c>
      <c r="L56" s="14" t="str">
        <f t="shared" si="25"/>
        <v/>
      </c>
      <c r="M56" s="15" t="e">
        <f t="shared" si="15"/>
        <v>#N/A</v>
      </c>
      <c r="N56" s="26" t="e">
        <f>VLOOKUP(D56,'[1]CONSTANTES '!$A$2:$C$28,2,FALSE)</f>
        <v>#N/A</v>
      </c>
      <c r="O56" s="26" t="e">
        <f>VLOOKUP(G56,'[1]CONSTANTES '!$A$2:$C$27,3,FALSE)</f>
        <v>#N/A</v>
      </c>
      <c r="P56" s="26" t="e">
        <f>VLOOKUP(L56,'[1]L &amp; H'!$A$8:$C$688,2,FALSE)</f>
        <v>#N/A</v>
      </c>
      <c r="Q56" s="27" t="e">
        <f>VLOOKUP(L56,'[1]L &amp; H'!$A$2:$C$682,3,FALSE)</f>
        <v>#N/A</v>
      </c>
      <c r="R56" s="28" t="e">
        <f t="shared" si="19"/>
        <v>#N/A</v>
      </c>
      <c r="S56" s="28" t="str">
        <f t="shared" si="16"/>
        <v/>
      </c>
      <c r="T56" s="28" t="str">
        <f t="shared" si="5"/>
        <v/>
      </c>
      <c r="U56" s="28" t="e">
        <f t="shared" si="6"/>
        <v>#N/A</v>
      </c>
      <c r="V56" s="28"/>
      <c r="W56" s="29"/>
      <c r="X56" s="30" t="e">
        <f t="shared" si="18"/>
        <v>#N/A</v>
      </c>
      <c r="Y56" s="31" t="e">
        <f t="shared" si="17"/>
        <v>#N/A</v>
      </c>
      <c r="Z56" s="22"/>
      <c r="AA56" s="22"/>
      <c r="AB56" s="22"/>
      <c r="AC56" s="22"/>
      <c r="AD56" s="22"/>
      <c r="AE56" s="22"/>
      <c r="AF56" s="22"/>
    </row>
    <row r="57" spans="1:32" x14ac:dyDescent="0.25">
      <c r="A57" s="40">
        <v>43</v>
      </c>
      <c r="B57" s="41"/>
      <c r="C57" s="41"/>
      <c r="D57" s="12"/>
      <c r="E57" s="13"/>
      <c r="F57" s="57"/>
      <c r="G57" s="12"/>
      <c r="H57" s="13"/>
      <c r="I57" s="39"/>
      <c r="K57" s="17" t="str">
        <f t="shared" si="0"/>
        <v/>
      </c>
      <c r="L57" s="14" t="str">
        <f t="shared" si="25"/>
        <v/>
      </c>
      <c r="M57" s="15" t="e">
        <f t="shared" si="15"/>
        <v>#N/A</v>
      </c>
      <c r="N57" s="26" t="e">
        <f>VLOOKUP(D57,'[1]CONSTANTES '!$A$2:$C$28,2,FALSE)</f>
        <v>#N/A</v>
      </c>
      <c r="O57" s="26" t="e">
        <f>VLOOKUP(G57,'[1]CONSTANTES '!$A$2:$C$27,3,FALSE)</f>
        <v>#N/A</v>
      </c>
      <c r="P57" s="26" t="e">
        <f>VLOOKUP(L57,'[1]L &amp; H'!$A$8:$C$688,2,FALSE)</f>
        <v>#N/A</v>
      </c>
      <c r="Q57" s="27" t="e">
        <f>VLOOKUP(L57,'[1]L &amp; H'!$A$2:$C$682,3,FALSE)</f>
        <v>#N/A</v>
      </c>
      <c r="R57" s="28" t="e">
        <f t="shared" si="19"/>
        <v>#N/A</v>
      </c>
      <c r="S57" s="28" t="str">
        <f t="shared" si="16"/>
        <v/>
      </c>
      <c r="T57" s="28" t="str">
        <f t="shared" si="5"/>
        <v/>
      </c>
      <c r="U57" s="28" t="e">
        <f t="shared" si="6"/>
        <v>#N/A</v>
      </c>
      <c r="V57" s="28"/>
      <c r="W57" s="29"/>
      <c r="X57" s="30" t="e">
        <f t="shared" si="18"/>
        <v>#N/A</v>
      </c>
      <c r="Y57" s="31" t="e">
        <f t="shared" si="17"/>
        <v>#N/A</v>
      </c>
      <c r="Z57" s="22"/>
      <c r="AA57" s="22"/>
      <c r="AB57" s="22"/>
      <c r="AC57" s="22"/>
      <c r="AD57" s="22"/>
      <c r="AE57" s="22"/>
      <c r="AF57" s="22"/>
    </row>
    <row r="58" spans="1:32" x14ac:dyDescent="0.25">
      <c r="A58" s="40">
        <v>44</v>
      </c>
      <c r="B58" s="41"/>
      <c r="C58" s="41"/>
      <c r="D58" s="12"/>
      <c r="E58" s="13"/>
      <c r="F58" s="57"/>
      <c r="G58" s="12"/>
      <c r="H58" s="13"/>
      <c r="I58" s="39"/>
      <c r="K58" s="17" t="str">
        <f t="shared" si="0"/>
        <v/>
      </c>
      <c r="L58" s="14" t="str">
        <f t="shared" si="25"/>
        <v/>
      </c>
      <c r="M58" s="15" t="e">
        <f t="shared" si="15"/>
        <v>#N/A</v>
      </c>
      <c r="N58" s="26" t="e">
        <f>VLOOKUP(D58,'[1]CONSTANTES '!$A$2:$C$28,2,FALSE)</f>
        <v>#N/A</v>
      </c>
      <c r="O58" s="26" t="e">
        <f>VLOOKUP(G58,'[1]CONSTANTES '!$A$2:$C$27,3,FALSE)</f>
        <v>#N/A</v>
      </c>
      <c r="P58" s="26" t="e">
        <f>VLOOKUP(L58,'[1]L &amp; H'!$A$8:$C$688,2,FALSE)</f>
        <v>#N/A</v>
      </c>
      <c r="Q58" s="27" t="e">
        <f>VLOOKUP(L58,'[1]L &amp; H'!$A$2:$C$682,3,FALSE)</f>
        <v>#N/A</v>
      </c>
      <c r="R58" s="28" t="e">
        <f t="shared" si="19"/>
        <v>#N/A</v>
      </c>
      <c r="S58" s="28" t="str">
        <f t="shared" si="16"/>
        <v/>
      </c>
      <c r="T58" s="28" t="str">
        <f t="shared" si="5"/>
        <v/>
      </c>
      <c r="U58" s="28" t="e">
        <f t="shared" si="6"/>
        <v>#N/A</v>
      </c>
      <c r="V58" s="28"/>
      <c r="W58" s="29"/>
      <c r="X58" s="30" t="e">
        <f t="shared" si="18"/>
        <v>#N/A</v>
      </c>
      <c r="Y58" s="31" t="e">
        <f t="shared" si="17"/>
        <v>#N/A</v>
      </c>
      <c r="Z58" s="22"/>
      <c r="AA58" s="22"/>
      <c r="AB58" s="22"/>
      <c r="AC58" s="22"/>
      <c r="AD58" s="22"/>
      <c r="AE58" s="22"/>
      <c r="AF58" s="22"/>
    </row>
    <row r="59" spans="1:32" x14ac:dyDescent="0.25">
      <c r="A59" s="40">
        <v>45</v>
      </c>
      <c r="B59" s="41"/>
      <c r="C59" s="41"/>
      <c r="D59" s="12"/>
      <c r="E59" s="13"/>
      <c r="F59" s="57"/>
      <c r="G59" s="12"/>
      <c r="H59" s="13"/>
      <c r="I59" s="39"/>
      <c r="K59" s="17" t="str">
        <f t="shared" si="0"/>
        <v/>
      </c>
      <c r="L59" s="14" t="str">
        <f t="shared" si="25"/>
        <v/>
      </c>
      <c r="M59" s="15" t="e">
        <f t="shared" si="15"/>
        <v>#N/A</v>
      </c>
      <c r="N59" s="26" t="e">
        <f>VLOOKUP(D59,'[1]CONSTANTES '!$A$2:$C$28,2,FALSE)</f>
        <v>#N/A</v>
      </c>
      <c r="O59" s="26" t="e">
        <f>VLOOKUP(G59,'[1]CONSTANTES '!$A$2:$C$27,3,FALSE)</f>
        <v>#N/A</v>
      </c>
      <c r="P59" s="26" t="e">
        <f>VLOOKUP(L59,'[1]L &amp; H'!$A$8:$C$688,2,FALSE)</f>
        <v>#N/A</v>
      </c>
      <c r="Q59" s="27" t="e">
        <f>VLOOKUP(L59,'[1]L &amp; H'!$A$2:$C$682,3,FALSE)</f>
        <v>#N/A</v>
      </c>
      <c r="R59" s="28" t="e">
        <f t="shared" si="19"/>
        <v>#N/A</v>
      </c>
      <c r="S59" s="28" t="str">
        <f t="shared" si="16"/>
        <v/>
      </c>
      <c r="T59" s="28" t="str">
        <f t="shared" si="5"/>
        <v/>
      </c>
      <c r="U59" s="28" t="e">
        <f t="shared" si="6"/>
        <v>#N/A</v>
      </c>
      <c r="V59" s="28"/>
      <c r="W59" s="29"/>
      <c r="X59" s="30" t="e">
        <f t="shared" si="18"/>
        <v>#N/A</v>
      </c>
      <c r="Y59" s="31" t="e">
        <f t="shared" si="17"/>
        <v>#N/A</v>
      </c>
      <c r="Z59" s="22"/>
      <c r="AA59" s="22"/>
      <c r="AB59" s="22"/>
      <c r="AC59" s="22"/>
      <c r="AD59" s="22"/>
      <c r="AE59" s="22"/>
      <c r="AF59" s="22"/>
    </row>
    <row r="60" spans="1:32" x14ac:dyDescent="0.25">
      <c r="A60" s="40">
        <v>46</v>
      </c>
      <c r="B60" s="41"/>
      <c r="C60" s="41"/>
      <c r="D60" s="12"/>
      <c r="E60" s="13"/>
      <c r="F60" s="57"/>
      <c r="G60" s="12"/>
      <c r="H60" s="13"/>
      <c r="I60" s="39"/>
      <c r="K60" s="17" t="str">
        <f t="shared" si="0"/>
        <v/>
      </c>
      <c r="L60" s="14" t="str">
        <f t="shared" si="25"/>
        <v/>
      </c>
      <c r="M60" s="15" t="e">
        <f t="shared" si="15"/>
        <v>#N/A</v>
      </c>
      <c r="N60" s="26" t="e">
        <f>VLOOKUP(D60,'[1]CONSTANTES '!$A$2:$C$28,2,FALSE)</f>
        <v>#N/A</v>
      </c>
      <c r="O60" s="26" t="e">
        <f>VLOOKUP(G60,'[1]CONSTANTES '!$A$2:$C$27,3,FALSE)</f>
        <v>#N/A</v>
      </c>
      <c r="P60" s="26" t="e">
        <f>VLOOKUP(L60,'[1]L &amp; H'!$A$8:$C$688,2,FALSE)</f>
        <v>#N/A</v>
      </c>
      <c r="Q60" s="27" t="e">
        <f>VLOOKUP(L60,'[1]L &amp; H'!$A$2:$C$682,3,FALSE)</f>
        <v>#N/A</v>
      </c>
      <c r="R60" s="28" t="e">
        <f t="shared" si="19"/>
        <v>#N/A</v>
      </c>
      <c r="S60" s="28" t="str">
        <f t="shared" si="16"/>
        <v/>
      </c>
      <c r="T60" s="28" t="str">
        <f t="shared" si="5"/>
        <v/>
      </c>
      <c r="U60" s="28" t="e">
        <f t="shared" si="6"/>
        <v>#N/A</v>
      </c>
      <c r="V60" s="28"/>
      <c r="W60" s="29"/>
      <c r="X60" s="30" t="e">
        <f t="shared" si="18"/>
        <v>#N/A</v>
      </c>
      <c r="Y60" s="31" t="e">
        <f t="shared" si="17"/>
        <v>#N/A</v>
      </c>
      <c r="Z60" s="22"/>
      <c r="AA60" s="22"/>
      <c r="AB60" s="22"/>
      <c r="AC60" s="22"/>
      <c r="AD60" s="22"/>
      <c r="AE60" s="22"/>
      <c r="AF60" s="22"/>
    </row>
    <row r="61" spans="1:32" x14ac:dyDescent="0.25">
      <c r="A61" s="40">
        <v>47</v>
      </c>
      <c r="B61" s="41"/>
      <c r="C61" s="41"/>
      <c r="D61" s="12"/>
      <c r="E61" s="13"/>
      <c r="F61" s="57"/>
      <c r="G61" s="12"/>
      <c r="H61" s="13"/>
      <c r="I61" s="39"/>
      <c r="K61" s="17" t="str">
        <f t="shared" si="0"/>
        <v/>
      </c>
      <c r="L61" s="14" t="str">
        <f t="shared" si="25"/>
        <v/>
      </c>
      <c r="M61" s="15" t="e">
        <f t="shared" si="15"/>
        <v>#N/A</v>
      </c>
      <c r="N61" s="26" t="e">
        <f>VLOOKUP(D61,'[1]CONSTANTES '!$A$2:$C$28,2,FALSE)</f>
        <v>#N/A</v>
      </c>
      <c r="O61" s="26" t="e">
        <f>VLOOKUP(G61,'[1]CONSTANTES '!$A$2:$C$27,3,FALSE)</f>
        <v>#N/A</v>
      </c>
      <c r="P61" s="26" t="e">
        <f>VLOOKUP(L61,'[1]L &amp; H'!$A$8:$C$688,2,FALSE)</f>
        <v>#N/A</v>
      </c>
      <c r="Q61" s="27" t="e">
        <f>VLOOKUP(L61,'[1]L &amp; H'!$A$2:$C$682,3,FALSE)</f>
        <v>#N/A</v>
      </c>
      <c r="R61" s="28" t="e">
        <f t="shared" si="19"/>
        <v>#N/A</v>
      </c>
      <c r="S61" s="28" t="str">
        <f t="shared" si="16"/>
        <v/>
      </c>
      <c r="T61" s="28" t="str">
        <f t="shared" si="5"/>
        <v/>
      </c>
      <c r="U61" s="28" t="e">
        <f t="shared" si="6"/>
        <v>#N/A</v>
      </c>
      <c r="V61" s="28"/>
      <c r="W61" s="29"/>
      <c r="X61" s="30" t="e">
        <f t="shared" si="18"/>
        <v>#N/A</v>
      </c>
      <c r="Y61" s="31" t="e">
        <f t="shared" si="17"/>
        <v>#N/A</v>
      </c>
      <c r="Z61" s="22"/>
      <c r="AA61" s="22"/>
      <c r="AB61" s="22"/>
      <c r="AC61" s="22"/>
      <c r="AD61" s="22"/>
      <c r="AE61" s="22"/>
      <c r="AF61" s="22"/>
    </row>
    <row r="62" spans="1:32" x14ac:dyDescent="0.25">
      <c r="A62" s="40">
        <v>48</v>
      </c>
      <c r="B62" s="41"/>
      <c r="C62" s="41"/>
      <c r="D62" s="12"/>
      <c r="E62" s="13"/>
      <c r="F62" s="57"/>
      <c r="G62" s="12"/>
      <c r="H62" s="13"/>
      <c r="I62" s="39"/>
      <c r="K62" s="17" t="str">
        <f t="shared" si="0"/>
        <v/>
      </c>
      <c r="L62" s="14" t="str">
        <f t="shared" si="25"/>
        <v/>
      </c>
      <c r="M62" s="15" t="e">
        <f t="shared" si="15"/>
        <v>#N/A</v>
      </c>
      <c r="N62" s="26" t="e">
        <f>VLOOKUP(D62,'[1]CONSTANTES '!$A$2:$C$28,2,FALSE)</f>
        <v>#N/A</v>
      </c>
      <c r="O62" s="26" t="e">
        <f>VLOOKUP(G62,'[1]CONSTANTES '!$A$2:$C$27,3,FALSE)</f>
        <v>#N/A</v>
      </c>
      <c r="P62" s="26" t="e">
        <f>VLOOKUP(L62,'[1]L &amp; H'!$A$8:$C$688,2,FALSE)</f>
        <v>#N/A</v>
      </c>
      <c r="Q62" s="27" t="e">
        <f>VLOOKUP(L62,'[1]L &amp; H'!$A$2:$C$682,3,FALSE)</f>
        <v>#N/A</v>
      </c>
      <c r="R62" s="28" t="e">
        <f t="shared" si="19"/>
        <v>#N/A</v>
      </c>
      <c r="S62" s="28" t="str">
        <f t="shared" si="16"/>
        <v/>
      </c>
      <c r="T62" s="28" t="str">
        <f t="shared" si="5"/>
        <v/>
      </c>
      <c r="U62" s="28" t="e">
        <f t="shared" si="6"/>
        <v>#N/A</v>
      </c>
      <c r="V62" s="28"/>
      <c r="W62" s="29"/>
      <c r="X62" s="30" t="e">
        <f t="shared" si="18"/>
        <v>#N/A</v>
      </c>
      <c r="Y62" s="31" t="e">
        <f t="shared" si="17"/>
        <v>#N/A</v>
      </c>
      <c r="Z62" s="22"/>
      <c r="AA62" s="22"/>
      <c r="AB62" s="22"/>
      <c r="AC62" s="22"/>
      <c r="AD62" s="22"/>
      <c r="AE62" s="22"/>
      <c r="AF62" s="22"/>
    </row>
    <row r="63" spans="1:32" x14ac:dyDescent="0.25">
      <c r="A63" s="40">
        <v>49</v>
      </c>
      <c r="B63" s="41"/>
      <c r="C63" s="41"/>
      <c r="D63" s="12"/>
      <c r="E63" s="13"/>
      <c r="F63" s="57"/>
      <c r="G63" s="12"/>
      <c r="H63" s="13"/>
      <c r="I63" s="39"/>
      <c r="K63" s="17" t="str">
        <f t="shared" si="0"/>
        <v/>
      </c>
      <c r="L63" s="14" t="str">
        <f t="shared" si="25"/>
        <v/>
      </c>
      <c r="M63" s="15" t="e">
        <f t="shared" si="15"/>
        <v>#N/A</v>
      </c>
      <c r="N63" s="26" t="e">
        <f>VLOOKUP(D63,'[1]CONSTANTES '!$A$2:$C$28,2,FALSE)</f>
        <v>#N/A</v>
      </c>
      <c r="O63" s="26" t="e">
        <f>VLOOKUP(G63,'[1]CONSTANTES '!$A$2:$C$27,3,FALSE)</f>
        <v>#N/A</v>
      </c>
      <c r="P63" s="26" t="e">
        <f>VLOOKUP(L63,'[1]L &amp; H'!$A$8:$C$688,2,FALSE)</f>
        <v>#N/A</v>
      </c>
      <c r="Q63" s="27" t="e">
        <f>VLOOKUP(L63,'[1]L &amp; H'!$A$2:$C$682,3,FALSE)</f>
        <v>#N/A</v>
      </c>
      <c r="R63" s="28" t="e">
        <f t="shared" si="19"/>
        <v>#N/A</v>
      </c>
      <c r="S63" s="28" t="str">
        <f t="shared" si="16"/>
        <v/>
      </c>
      <c r="T63" s="28" t="str">
        <f t="shared" si="5"/>
        <v/>
      </c>
      <c r="U63" s="28" t="e">
        <f t="shared" si="6"/>
        <v>#N/A</v>
      </c>
      <c r="V63" s="28"/>
      <c r="W63" s="29"/>
      <c r="X63" s="30" t="e">
        <f t="shared" si="18"/>
        <v>#N/A</v>
      </c>
      <c r="Y63" s="31" t="e">
        <f t="shared" si="17"/>
        <v>#N/A</v>
      </c>
      <c r="Z63" s="22"/>
      <c r="AA63" s="22"/>
      <c r="AB63" s="22"/>
      <c r="AC63" s="22"/>
      <c r="AD63" s="22"/>
      <c r="AE63" s="22"/>
      <c r="AF63" s="22"/>
    </row>
    <row r="64" spans="1:32" x14ac:dyDescent="0.25">
      <c r="A64" s="40">
        <v>50</v>
      </c>
      <c r="B64" s="41"/>
      <c r="C64" s="41"/>
      <c r="D64" s="12"/>
      <c r="E64" s="13"/>
      <c r="F64" s="57"/>
      <c r="G64" s="12"/>
      <c r="H64" s="13"/>
      <c r="I64" s="39"/>
      <c r="K64" s="17" t="str">
        <f t="shared" si="0"/>
        <v/>
      </c>
      <c r="L64" s="14" t="str">
        <f t="shared" si="25"/>
        <v/>
      </c>
      <c r="M64" s="15" t="e">
        <f t="shared" si="15"/>
        <v>#N/A</v>
      </c>
      <c r="N64" s="26" t="e">
        <f>VLOOKUP(D64,'[1]CONSTANTES '!$A$2:$C$28,2,FALSE)</f>
        <v>#N/A</v>
      </c>
      <c r="O64" s="26" t="e">
        <f>VLOOKUP(G64,'[1]CONSTANTES '!$A$2:$C$27,3,FALSE)</f>
        <v>#N/A</v>
      </c>
      <c r="P64" s="26" t="e">
        <f>VLOOKUP(L64,'[1]L &amp; H'!$A$8:$C$688,2,FALSE)</f>
        <v>#N/A</v>
      </c>
      <c r="Q64" s="27" t="e">
        <f>VLOOKUP(L64,'[1]L &amp; H'!$A$2:$C$682,3,FALSE)</f>
        <v>#N/A</v>
      </c>
      <c r="R64" s="28" t="e">
        <f t="shared" si="19"/>
        <v>#N/A</v>
      </c>
      <c r="S64" s="28" t="str">
        <f t="shared" si="16"/>
        <v/>
      </c>
      <c r="T64" s="28" t="str">
        <f t="shared" si="5"/>
        <v/>
      </c>
      <c r="U64" s="28" t="e">
        <f t="shared" si="6"/>
        <v>#N/A</v>
      </c>
      <c r="V64" s="28"/>
      <c r="W64" s="29"/>
      <c r="X64" s="30" t="e">
        <f t="shared" si="18"/>
        <v>#N/A</v>
      </c>
      <c r="Y64" s="31" t="e">
        <f t="shared" si="17"/>
        <v>#N/A</v>
      </c>
      <c r="Z64" s="22"/>
      <c r="AA64" s="22"/>
      <c r="AB64" s="22"/>
      <c r="AC64" s="22"/>
      <c r="AD64" s="22"/>
      <c r="AE64" s="22"/>
      <c r="AF64" s="22"/>
    </row>
    <row r="65" spans="1:32" x14ac:dyDescent="0.25">
      <c r="A65" s="40">
        <v>51</v>
      </c>
      <c r="B65" s="41"/>
      <c r="C65" s="41"/>
      <c r="D65" s="12"/>
      <c r="E65" s="13"/>
      <c r="F65" s="57"/>
      <c r="G65" s="12"/>
      <c r="H65" s="13"/>
      <c r="I65" s="39"/>
      <c r="K65" s="17" t="str">
        <f t="shared" si="0"/>
        <v/>
      </c>
      <c r="L65" s="14" t="str">
        <f t="shared" si="25"/>
        <v/>
      </c>
      <c r="M65" s="15" t="e">
        <f t="shared" si="15"/>
        <v>#N/A</v>
      </c>
      <c r="N65" s="26" t="e">
        <f>VLOOKUP(D65,'[1]CONSTANTES '!$A$2:$C$28,2,FALSE)</f>
        <v>#N/A</v>
      </c>
      <c r="O65" s="26" t="e">
        <f>VLOOKUP(G65,'[1]CONSTANTES '!$A$2:$C$27,3,FALSE)</f>
        <v>#N/A</v>
      </c>
      <c r="P65" s="26" t="e">
        <f>VLOOKUP(L65,'[1]L &amp; H'!$A$8:$C$688,2,FALSE)</f>
        <v>#N/A</v>
      </c>
      <c r="Q65" s="27" t="e">
        <f>VLOOKUP(L65,'[1]L &amp; H'!$A$2:$C$682,3,FALSE)</f>
        <v>#N/A</v>
      </c>
      <c r="R65" s="28" t="e">
        <f t="shared" si="19"/>
        <v>#N/A</v>
      </c>
      <c r="S65" s="28" t="str">
        <f t="shared" si="16"/>
        <v/>
      </c>
      <c r="T65" s="28" t="str">
        <f t="shared" si="5"/>
        <v/>
      </c>
      <c r="U65" s="28" t="e">
        <f t="shared" si="6"/>
        <v>#N/A</v>
      </c>
      <c r="V65" s="28"/>
      <c r="W65" s="29"/>
      <c r="X65" s="30" t="e">
        <f t="shared" si="18"/>
        <v>#N/A</v>
      </c>
      <c r="Y65" s="31" t="e">
        <f t="shared" si="17"/>
        <v>#N/A</v>
      </c>
      <c r="Z65" s="22"/>
      <c r="AA65" s="22"/>
      <c r="AB65" s="22"/>
      <c r="AC65" s="22"/>
      <c r="AD65" s="22"/>
      <c r="AE65" s="22"/>
      <c r="AF65" s="22"/>
    </row>
    <row r="66" spans="1:32" x14ac:dyDescent="0.25">
      <c r="A66" s="40">
        <v>52</v>
      </c>
      <c r="B66" s="41"/>
      <c r="C66" s="41"/>
      <c r="D66" s="12"/>
      <c r="E66" s="13"/>
      <c r="F66" s="57"/>
      <c r="G66" s="12"/>
      <c r="H66" s="13"/>
      <c r="I66" s="39"/>
      <c r="K66" s="17" t="str">
        <f t="shared" si="0"/>
        <v/>
      </c>
      <c r="L66" s="14" t="str">
        <f t="shared" si="25"/>
        <v/>
      </c>
      <c r="M66" s="15" t="e">
        <f t="shared" si="15"/>
        <v>#N/A</v>
      </c>
      <c r="N66" s="26" t="e">
        <f>VLOOKUP(D66,'[1]CONSTANTES '!$A$2:$C$28,2,FALSE)</f>
        <v>#N/A</v>
      </c>
      <c r="O66" s="26" t="e">
        <f>VLOOKUP(G66,'[1]CONSTANTES '!$A$2:$C$27,3,FALSE)</f>
        <v>#N/A</v>
      </c>
      <c r="P66" s="26" t="e">
        <f>VLOOKUP(L66,'[1]L &amp; H'!$A$8:$C$688,2,FALSE)</f>
        <v>#N/A</v>
      </c>
      <c r="Q66" s="27" t="e">
        <f>VLOOKUP(L66,'[1]L &amp; H'!$A$2:$C$682,3,FALSE)</f>
        <v>#N/A</v>
      </c>
      <c r="R66" s="28" t="e">
        <f t="shared" si="19"/>
        <v>#N/A</v>
      </c>
      <c r="S66" s="28" t="str">
        <f t="shared" si="16"/>
        <v/>
      </c>
      <c r="T66" s="28" t="str">
        <f t="shared" si="5"/>
        <v/>
      </c>
      <c r="U66" s="28" t="e">
        <f t="shared" si="6"/>
        <v>#N/A</v>
      </c>
      <c r="V66" s="28"/>
      <c r="W66" s="29"/>
      <c r="X66" s="30" t="e">
        <f t="shared" si="18"/>
        <v>#N/A</v>
      </c>
      <c r="Y66" s="31" t="e">
        <f t="shared" si="17"/>
        <v>#N/A</v>
      </c>
      <c r="Z66" s="22"/>
      <c r="AA66" s="22"/>
      <c r="AB66" s="22"/>
      <c r="AC66" s="22"/>
      <c r="AD66" s="22"/>
      <c r="AE66" s="22"/>
      <c r="AF66" s="22"/>
    </row>
    <row r="67" spans="1:32" x14ac:dyDescent="0.25">
      <c r="A67" s="40">
        <v>53</v>
      </c>
      <c r="B67" s="41"/>
      <c r="C67" s="41"/>
      <c r="D67" s="12"/>
      <c r="E67" s="13"/>
      <c r="F67" s="57"/>
      <c r="G67" s="12"/>
      <c r="H67" s="13"/>
      <c r="I67" s="39"/>
      <c r="K67" s="17" t="str">
        <f t="shared" si="0"/>
        <v/>
      </c>
      <c r="L67" s="14" t="str">
        <f t="shared" si="25"/>
        <v/>
      </c>
      <c r="M67" s="15" t="e">
        <f t="shared" si="15"/>
        <v>#N/A</v>
      </c>
      <c r="N67" s="26" t="e">
        <f>VLOOKUP(D67,'[1]CONSTANTES '!$A$2:$C$28,2,FALSE)</f>
        <v>#N/A</v>
      </c>
      <c r="O67" s="26" t="e">
        <f>VLOOKUP(G67,'[1]CONSTANTES '!$A$2:$C$27,3,FALSE)</f>
        <v>#N/A</v>
      </c>
      <c r="P67" s="26" t="e">
        <f>VLOOKUP(L67,'[1]L &amp; H'!$A$8:$C$688,2,FALSE)</f>
        <v>#N/A</v>
      </c>
      <c r="Q67" s="27" t="e">
        <f>VLOOKUP(L67,'[1]L &amp; H'!$A$2:$C$682,3,FALSE)</f>
        <v>#N/A</v>
      </c>
      <c r="R67" s="28" t="e">
        <f t="shared" si="19"/>
        <v>#N/A</v>
      </c>
      <c r="S67" s="28" t="str">
        <f t="shared" si="16"/>
        <v/>
      </c>
      <c r="T67" s="28" t="str">
        <f t="shared" si="5"/>
        <v/>
      </c>
      <c r="U67" s="28" t="e">
        <f t="shared" si="6"/>
        <v>#N/A</v>
      </c>
      <c r="V67" s="28"/>
      <c r="W67" s="29"/>
      <c r="X67" s="30" t="e">
        <f t="shared" si="18"/>
        <v>#N/A</v>
      </c>
      <c r="Y67" s="31" t="e">
        <f t="shared" si="17"/>
        <v>#N/A</v>
      </c>
      <c r="Z67" s="22"/>
      <c r="AA67" s="22"/>
      <c r="AB67" s="22"/>
      <c r="AC67" s="22"/>
      <c r="AD67" s="22"/>
      <c r="AE67" s="22"/>
      <c r="AF67" s="22"/>
    </row>
    <row r="68" spans="1:32" x14ac:dyDescent="0.25">
      <c r="A68" s="40">
        <v>54</v>
      </c>
      <c r="B68" s="41"/>
      <c r="C68" s="41"/>
      <c r="D68" s="12"/>
      <c r="E68" s="13"/>
      <c r="F68" s="57"/>
      <c r="G68" s="12"/>
      <c r="H68" s="13"/>
      <c r="I68" s="39"/>
      <c r="K68" s="17" t="str">
        <f t="shared" si="0"/>
        <v/>
      </c>
      <c r="L68" s="14" t="str">
        <f t="shared" si="25"/>
        <v/>
      </c>
      <c r="M68" s="15" t="e">
        <f t="shared" si="15"/>
        <v>#N/A</v>
      </c>
      <c r="N68" s="26" t="e">
        <f>VLOOKUP(D68,'[1]CONSTANTES '!$A$2:$C$28,2,FALSE)</f>
        <v>#N/A</v>
      </c>
      <c r="O68" s="26" t="e">
        <f>VLOOKUP(G68,'[1]CONSTANTES '!$A$2:$C$27,3,FALSE)</f>
        <v>#N/A</v>
      </c>
      <c r="P68" s="26" t="e">
        <f>VLOOKUP(L68,'[1]L &amp; H'!$A$8:$C$688,2,FALSE)</f>
        <v>#N/A</v>
      </c>
      <c r="Q68" s="27" t="e">
        <f>VLOOKUP(L68,'[1]L &amp; H'!$A$2:$C$682,3,FALSE)</f>
        <v>#N/A</v>
      </c>
      <c r="R68" s="28" t="e">
        <f t="shared" si="19"/>
        <v>#N/A</v>
      </c>
      <c r="S68" s="28" t="str">
        <f t="shared" si="16"/>
        <v/>
      </c>
      <c r="T68" s="28" t="str">
        <f t="shared" si="5"/>
        <v/>
      </c>
      <c r="U68" s="28" t="e">
        <f t="shared" si="6"/>
        <v>#N/A</v>
      </c>
      <c r="V68" s="28"/>
      <c r="W68" s="29"/>
      <c r="X68" s="30" t="e">
        <f t="shared" si="18"/>
        <v>#N/A</v>
      </c>
      <c r="Y68" s="31" t="e">
        <f t="shared" si="17"/>
        <v>#N/A</v>
      </c>
      <c r="Z68" s="22"/>
      <c r="AA68" s="22"/>
      <c r="AB68" s="22"/>
      <c r="AC68" s="22"/>
      <c r="AD68" s="22"/>
      <c r="AE68" s="22"/>
      <c r="AF68" s="22"/>
    </row>
    <row r="69" spans="1:32" x14ac:dyDescent="0.25">
      <c r="A69" s="40">
        <v>55</v>
      </c>
      <c r="B69" s="41"/>
      <c r="C69" s="41"/>
      <c r="D69" s="12"/>
      <c r="E69" s="13"/>
      <c r="F69" s="57"/>
      <c r="G69" s="12"/>
      <c r="H69" s="13"/>
      <c r="I69" s="39"/>
      <c r="K69" s="17" t="str">
        <f t="shared" si="0"/>
        <v/>
      </c>
      <c r="L69" s="14" t="str">
        <f t="shared" si="25"/>
        <v/>
      </c>
      <c r="M69" s="15" t="e">
        <f t="shared" si="15"/>
        <v>#N/A</v>
      </c>
      <c r="N69" s="26" t="e">
        <f>VLOOKUP(D69,'[1]CONSTANTES '!$A$2:$C$28,2,FALSE)</f>
        <v>#N/A</v>
      </c>
      <c r="O69" s="26" t="e">
        <f>VLOOKUP(G69,'[1]CONSTANTES '!$A$2:$C$27,3,FALSE)</f>
        <v>#N/A</v>
      </c>
      <c r="P69" s="26" t="e">
        <f>VLOOKUP(L69,'[1]L &amp; H'!$A$8:$C$688,2,FALSE)</f>
        <v>#N/A</v>
      </c>
      <c r="Q69" s="27" t="e">
        <f>VLOOKUP(L69,'[1]L &amp; H'!$A$2:$C$682,3,FALSE)</f>
        <v>#N/A</v>
      </c>
      <c r="R69" s="28" t="e">
        <f t="shared" si="19"/>
        <v>#N/A</v>
      </c>
      <c r="S69" s="28" t="str">
        <f t="shared" si="16"/>
        <v/>
      </c>
      <c r="T69" s="28" t="str">
        <f t="shared" si="5"/>
        <v/>
      </c>
      <c r="U69" s="28" t="e">
        <f t="shared" si="6"/>
        <v>#N/A</v>
      </c>
      <c r="V69" s="28"/>
      <c r="W69" s="29"/>
      <c r="X69" s="30" t="e">
        <f t="shared" si="18"/>
        <v>#N/A</v>
      </c>
      <c r="Y69" s="31" t="e">
        <f t="shared" si="17"/>
        <v>#N/A</v>
      </c>
      <c r="Z69" s="22"/>
      <c r="AA69" s="22"/>
      <c r="AB69" s="22"/>
      <c r="AC69" s="22"/>
      <c r="AD69" s="22"/>
      <c r="AE69" s="22"/>
      <c r="AF69" s="22"/>
    </row>
    <row r="70" spans="1:32" x14ac:dyDescent="0.25">
      <c r="A70" s="40">
        <v>56</v>
      </c>
      <c r="B70" s="41"/>
      <c r="C70" s="41"/>
      <c r="D70" s="12"/>
      <c r="E70" s="13"/>
      <c r="F70" s="57"/>
      <c r="G70" s="12"/>
      <c r="H70" s="13"/>
      <c r="I70" s="39"/>
      <c r="K70" s="17" t="str">
        <f t="shared" si="0"/>
        <v/>
      </c>
      <c r="L70" s="14" t="str">
        <f t="shared" si="25"/>
        <v/>
      </c>
      <c r="M70" s="15" t="e">
        <f t="shared" si="15"/>
        <v>#N/A</v>
      </c>
      <c r="N70" s="26" t="e">
        <f>VLOOKUP(D70,'[1]CONSTANTES '!$A$2:$C$28,2,FALSE)</f>
        <v>#N/A</v>
      </c>
      <c r="O70" s="26" t="e">
        <f>VLOOKUP(G70,'[1]CONSTANTES '!$A$2:$C$27,3,FALSE)</f>
        <v>#N/A</v>
      </c>
      <c r="P70" s="26" t="e">
        <f>VLOOKUP(L70,'[1]L &amp; H'!$A$8:$C$688,2,FALSE)</f>
        <v>#N/A</v>
      </c>
      <c r="Q70" s="27" t="e">
        <f>VLOOKUP(L70,'[1]L &amp; H'!$A$2:$C$682,3,FALSE)</f>
        <v>#N/A</v>
      </c>
      <c r="R70" s="28" t="e">
        <f t="shared" si="19"/>
        <v>#N/A</v>
      </c>
      <c r="S70" s="28" t="str">
        <f t="shared" si="16"/>
        <v/>
      </c>
      <c r="T70" s="28" t="str">
        <f t="shared" si="5"/>
        <v/>
      </c>
      <c r="U70" s="28" t="e">
        <f t="shared" si="6"/>
        <v>#N/A</v>
      </c>
      <c r="V70" s="28"/>
      <c r="W70" s="29"/>
      <c r="X70" s="30" t="e">
        <f t="shared" si="18"/>
        <v>#N/A</v>
      </c>
      <c r="Y70" s="31" t="e">
        <f t="shared" si="17"/>
        <v>#N/A</v>
      </c>
      <c r="Z70" s="22"/>
      <c r="AA70" s="22"/>
      <c r="AB70" s="22"/>
      <c r="AC70" s="22"/>
      <c r="AD70" s="22"/>
      <c r="AE70" s="22"/>
      <c r="AF70" s="22"/>
    </row>
    <row r="71" spans="1:32" x14ac:dyDescent="0.25">
      <c r="A71" s="40">
        <v>57</v>
      </c>
      <c r="B71" s="41"/>
      <c r="C71" s="41"/>
      <c r="D71" s="12"/>
      <c r="E71" s="13"/>
      <c r="F71" s="57"/>
      <c r="G71" s="12"/>
      <c r="H71" s="13"/>
      <c r="I71" s="39"/>
      <c r="K71" s="17" t="str">
        <f t="shared" si="0"/>
        <v/>
      </c>
      <c r="L71" s="14" t="str">
        <f t="shared" si="25"/>
        <v/>
      </c>
      <c r="M71" s="15" t="e">
        <f t="shared" si="15"/>
        <v>#N/A</v>
      </c>
      <c r="N71" s="26" t="e">
        <f>VLOOKUP(D71,'[1]CONSTANTES '!$A$2:$C$28,2,FALSE)</f>
        <v>#N/A</v>
      </c>
      <c r="O71" s="26" t="e">
        <f>VLOOKUP(G71,'[1]CONSTANTES '!$A$2:$C$27,3,FALSE)</f>
        <v>#N/A</v>
      </c>
      <c r="P71" s="26" t="e">
        <f>VLOOKUP(L71,'[1]L &amp; H'!$A$8:$C$688,2,FALSE)</f>
        <v>#N/A</v>
      </c>
      <c r="Q71" s="27" t="e">
        <f>VLOOKUP(L71,'[1]L &amp; H'!$A$2:$C$682,3,FALSE)</f>
        <v>#N/A</v>
      </c>
      <c r="R71" s="28" t="e">
        <f t="shared" si="19"/>
        <v>#N/A</v>
      </c>
      <c r="S71" s="28" t="str">
        <f t="shared" si="16"/>
        <v/>
      </c>
      <c r="T71" s="28" t="str">
        <f t="shared" si="5"/>
        <v/>
      </c>
      <c r="U71" s="28" t="e">
        <f t="shared" si="6"/>
        <v>#N/A</v>
      </c>
      <c r="V71" s="28"/>
      <c r="W71" s="29"/>
      <c r="X71" s="30" t="e">
        <f t="shared" si="18"/>
        <v>#N/A</v>
      </c>
      <c r="Y71" s="31" t="e">
        <f t="shared" si="17"/>
        <v>#N/A</v>
      </c>
      <c r="Z71" s="22"/>
      <c r="AA71" s="22"/>
      <c r="AB71" s="22"/>
      <c r="AC71" s="22"/>
      <c r="AD71" s="22"/>
      <c r="AE71" s="22"/>
      <c r="AF71" s="22"/>
    </row>
    <row r="72" spans="1:32" x14ac:dyDescent="0.25">
      <c r="A72" s="40">
        <v>58</v>
      </c>
      <c r="B72" s="41"/>
      <c r="C72" s="41"/>
      <c r="D72" s="12"/>
      <c r="E72" s="13"/>
      <c r="F72" s="57"/>
      <c r="G72" s="12"/>
      <c r="H72" s="13"/>
      <c r="I72" s="39"/>
      <c r="K72" s="17" t="str">
        <f t="shared" si="0"/>
        <v/>
      </c>
      <c r="L72" s="14" t="str">
        <f t="shared" si="25"/>
        <v/>
      </c>
      <c r="M72" s="15" t="e">
        <f t="shared" si="15"/>
        <v>#N/A</v>
      </c>
      <c r="N72" s="26" t="e">
        <f>VLOOKUP(D72,'[1]CONSTANTES '!$A$2:$C$28,2,FALSE)</f>
        <v>#N/A</v>
      </c>
      <c r="O72" s="26" t="e">
        <f>VLOOKUP(G72,'[1]CONSTANTES '!$A$2:$C$27,3,FALSE)</f>
        <v>#N/A</v>
      </c>
      <c r="P72" s="26" t="e">
        <f>VLOOKUP(L72,'[1]L &amp; H'!$A$8:$C$688,2,FALSE)</f>
        <v>#N/A</v>
      </c>
      <c r="Q72" s="27" t="e">
        <f>VLOOKUP(L72,'[1]L &amp; H'!$A$2:$C$682,3,FALSE)</f>
        <v>#N/A</v>
      </c>
      <c r="R72" s="28" t="e">
        <f t="shared" si="19"/>
        <v>#N/A</v>
      </c>
      <c r="S72" s="28" t="str">
        <f t="shared" si="16"/>
        <v/>
      </c>
      <c r="T72" s="28" t="str">
        <f t="shared" si="5"/>
        <v/>
      </c>
      <c r="U72" s="28" t="e">
        <f t="shared" si="6"/>
        <v>#N/A</v>
      </c>
      <c r="V72" s="28"/>
      <c r="W72" s="29"/>
      <c r="X72" s="30" t="e">
        <f t="shared" si="18"/>
        <v>#N/A</v>
      </c>
      <c r="Y72" s="31" t="e">
        <f t="shared" si="17"/>
        <v>#N/A</v>
      </c>
      <c r="Z72" s="22"/>
      <c r="AA72" s="22"/>
      <c r="AB72" s="22"/>
      <c r="AC72" s="22"/>
      <c r="AD72" s="22"/>
      <c r="AE72" s="22"/>
      <c r="AF72" s="22"/>
    </row>
    <row r="73" spans="1:32" x14ac:dyDescent="0.25">
      <c r="A73" s="40">
        <v>59</v>
      </c>
      <c r="B73" s="41"/>
      <c r="C73" s="41"/>
      <c r="D73" s="12"/>
      <c r="E73" s="13"/>
      <c r="F73" s="57"/>
      <c r="G73" s="12"/>
      <c r="H73" s="13"/>
      <c r="I73" s="39"/>
      <c r="K73" s="17" t="str">
        <f t="shared" si="0"/>
        <v/>
      </c>
      <c r="L73" s="14" t="str">
        <f t="shared" si="25"/>
        <v/>
      </c>
      <c r="M73" s="15" t="e">
        <f t="shared" si="15"/>
        <v>#N/A</v>
      </c>
      <c r="N73" s="26" t="e">
        <f>VLOOKUP(D73,'[1]CONSTANTES '!$A$2:$C$28,2,FALSE)</f>
        <v>#N/A</v>
      </c>
      <c r="O73" s="26" t="e">
        <f>VLOOKUP(G73,'[1]CONSTANTES '!$A$2:$C$27,3,FALSE)</f>
        <v>#N/A</v>
      </c>
      <c r="P73" s="26" t="e">
        <f>VLOOKUP(L73,'[1]L &amp; H'!$A$8:$C$688,2,FALSE)</f>
        <v>#N/A</v>
      </c>
      <c r="Q73" s="27" t="e">
        <f>VLOOKUP(L73,'[1]L &amp; H'!$A$2:$C$682,3,FALSE)</f>
        <v>#N/A</v>
      </c>
      <c r="R73" s="28" t="e">
        <f t="shared" si="19"/>
        <v>#N/A</v>
      </c>
      <c r="S73" s="28" t="str">
        <f t="shared" si="16"/>
        <v/>
      </c>
      <c r="T73" s="28" t="str">
        <f t="shared" si="5"/>
        <v/>
      </c>
      <c r="U73" s="28" t="e">
        <f t="shared" si="6"/>
        <v>#N/A</v>
      </c>
      <c r="V73" s="28"/>
      <c r="W73" s="29"/>
      <c r="X73" s="30" t="e">
        <f t="shared" si="18"/>
        <v>#N/A</v>
      </c>
      <c r="Y73" s="31" t="e">
        <f t="shared" si="17"/>
        <v>#N/A</v>
      </c>
      <c r="Z73" s="22"/>
      <c r="AA73" s="22"/>
      <c r="AB73" s="22"/>
      <c r="AC73" s="22"/>
      <c r="AD73" s="22"/>
      <c r="AE73" s="22"/>
      <c r="AF73" s="22"/>
    </row>
    <row r="74" spans="1:32" x14ac:dyDescent="0.25">
      <c r="A74" s="40">
        <v>60</v>
      </c>
      <c r="B74" s="41"/>
      <c r="C74" s="41"/>
      <c r="D74" s="12"/>
      <c r="E74" s="13"/>
      <c r="F74" s="57"/>
      <c r="G74" s="12"/>
      <c r="H74" s="13"/>
      <c r="I74" s="39"/>
      <c r="K74" s="17" t="str">
        <f t="shared" si="0"/>
        <v/>
      </c>
      <c r="L74" s="14" t="str">
        <f t="shared" si="25"/>
        <v/>
      </c>
      <c r="M74" s="15" t="e">
        <f t="shared" si="15"/>
        <v>#N/A</v>
      </c>
      <c r="N74" s="26" t="e">
        <f>VLOOKUP(D74,'[1]CONSTANTES '!$A$2:$C$28,2,FALSE)</f>
        <v>#N/A</v>
      </c>
      <c r="O74" s="26" t="e">
        <f>VLOOKUP(G74,'[1]CONSTANTES '!$A$2:$C$27,3,FALSE)</f>
        <v>#N/A</v>
      </c>
      <c r="P74" s="26" t="e">
        <f>VLOOKUP(L74,'[1]L &amp; H'!$A$8:$C$688,2,FALSE)</f>
        <v>#N/A</v>
      </c>
      <c r="Q74" s="27" t="e">
        <f>VLOOKUP(L74,'[1]L &amp; H'!$A$2:$C$682,3,FALSE)</f>
        <v>#N/A</v>
      </c>
      <c r="R74" s="28" t="e">
        <f t="shared" si="19"/>
        <v>#N/A</v>
      </c>
      <c r="S74" s="28" t="str">
        <f t="shared" si="16"/>
        <v/>
      </c>
      <c r="T74" s="28" t="str">
        <f t="shared" si="5"/>
        <v/>
      </c>
      <c r="U74" s="28" t="e">
        <f t="shared" si="6"/>
        <v>#N/A</v>
      </c>
      <c r="V74" s="28"/>
      <c r="W74" s="29"/>
      <c r="X74" s="30" t="e">
        <f t="shared" si="18"/>
        <v>#N/A</v>
      </c>
      <c r="Y74" s="31" t="e">
        <f t="shared" si="17"/>
        <v>#N/A</v>
      </c>
      <c r="Z74" s="22"/>
      <c r="AA74" s="22"/>
      <c r="AB74" s="22"/>
      <c r="AC74" s="22"/>
      <c r="AD74" s="22"/>
      <c r="AE74" s="22"/>
      <c r="AF74" s="22"/>
    </row>
    <row r="75" spans="1:32" x14ac:dyDescent="0.25">
      <c r="A75" s="40">
        <v>61</v>
      </c>
      <c r="B75" s="41"/>
      <c r="C75" s="41"/>
      <c r="D75" s="12"/>
      <c r="E75" s="13"/>
      <c r="F75" s="57"/>
      <c r="G75" s="12"/>
      <c r="H75" s="13"/>
      <c r="I75" s="39"/>
      <c r="K75" s="17" t="str">
        <f t="shared" si="0"/>
        <v/>
      </c>
      <c r="L75" s="14" t="str">
        <f t="shared" si="25"/>
        <v/>
      </c>
      <c r="M75" s="15" t="e">
        <f t="shared" si="15"/>
        <v>#N/A</v>
      </c>
      <c r="N75" s="26" t="e">
        <f>VLOOKUP(D75,'[1]CONSTANTES '!$A$2:$C$28,2,FALSE)</f>
        <v>#N/A</v>
      </c>
      <c r="O75" s="26" t="e">
        <f>VLOOKUP(G75,'[1]CONSTANTES '!$A$2:$C$27,3,FALSE)</f>
        <v>#N/A</v>
      </c>
      <c r="P75" s="26" t="e">
        <f>VLOOKUP(L75,'[1]L &amp; H'!$A$8:$C$688,2,FALSE)</f>
        <v>#N/A</v>
      </c>
      <c r="Q75" s="27" t="e">
        <f>VLOOKUP(L75,'[1]L &amp; H'!$A$2:$C$682,3,FALSE)</f>
        <v>#N/A</v>
      </c>
      <c r="R75" s="28" t="e">
        <f t="shared" si="19"/>
        <v>#N/A</v>
      </c>
      <c r="S75" s="28" t="str">
        <f t="shared" si="16"/>
        <v/>
      </c>
      <c r="T75" s="28" t="str">
        <f t="shared" si="5"/>
        <v/>
      </c>
      <c r="U75" s="28" t="e">
        <f t="shared" si="6"/>
        <v>#N/A</v>
      </c>
      <c r="V75" s="28"/>
      <c r="W75" s="29"/>
      <c r="X75" s="30" t="e">
        <f t="shared" si="18"/>
        <v>#N/A</v>
      </c>
      <c r="Y75" s="31" t="e">
        <f t="shared" si="17"/>
        <v>#N/A</v>
      </c>
      <c r="Z75" s="22"/>
      <c r="AA75" s="22"/>
      <c r="AB75" s="22"/>
      <c r="AC75" s="22"/>
      <c r="AD75" s="22"/>
      <c r="AE75" s="22"/>
      <c r="AF75" s="22"/>
    </row>
    <row r="76" spans="1:32" x14ac:dyDescent="0.25">
      <c r="A76" s="40">
        <v>62</v>
      </c>
      <c r="B76" s="41"/>
      <c r="C76" s="41"/>
      <c r="D76" s="12"/>
      <c r="E76" s="13"/>
      <c r="F76" s="57"/>
      <c r="G76" s="12"/>
      <c r="H76" s="13"/>
      <c r="I76" s="39"/>
      <c r="K76" s="17" t="str">
        <f t="shared" si="0"/>
        <v/>
      </c>
      <c r="L76" s="14" t="str">
        <f t="shared" si="25"/>
        <v/>
      </c>
      <c r="M76" s="15" t="e">
        <f t="shared" si="15"/>
        <v>#N/A</v>
      </c>
      <c r="N76" s="26" t="e">
        <f>VLOOKUP(D76,'[1]CONSTANTES '!$A$2:$C$28,2,FALSE)</f>
        <v>#N/A</v>
      </c>
      <c r="O76" s="26" t="e">
        <f>VLOOKUP(G76,'[1]CONSTANTES '!$A$2:$C$27,3,FALSE)</f>
        <v>#N/A</v>
      </c>
      <c r="P76" s="26" t="e">
        <f>VLOOKUP(L76,'[1]L &amp; H'!$A$8:$C$688,2,FALSE)</f>
        <v>#N/A</v>
      </c>
      <c r="Q76" s="27" t="e">
        <f>VLOOKUP(L76,'[1]L &amp; H'!$A$2:$C$682,3,FALSE)</f>
        <v>#N/A</v>
      </c>
      <c r="R76" s="28" t="e">
        <f t="shared" si="19"/>
        <v>#N/A</v>
      </c>
      <c r="S76" s="28" t="str">
        <f t="shared" si="16"/>
        <v/>
      </c>
      <c r="T76" s="28" t="str">
        <f t="shared" si="5"/>
        <v/>
      </c>
      <c r="U76" s="28" t="e">
        <f t="shared" si="6"/>
        <v>#N/A</v>
      </c>
      <c r="V76" s="28"/>
      <c r="W76" s="29"/>
      <c r="X76" s="30" t="e">
        <f t="shared" si="18"/>
        <v>#N/A</v>
      </c>
      <c r="Y76" s="31" t="e">
        <f t="shared" si="17"/>
        <v>#N/A</v>
      </c>
      <c r="Z76" s="22"/>
      <c r="AA76" s="22"/>
      <c r="AB76" s="22"/>
      <c r="AC76" s="22"/>
      <c r="AD76" s="22"/>
      <c r="AE76" s="22"/>
      <c r="AF76" s="22"/>
    </row>
    <row r="77" spans="1:32" x14ac:dyDescent="0.25">
      <c r="A77" s="40">
        <v>63</v>
      </c>
      <c r="B77" s="41"/>
      <c r="C77" s="41"/>
      <c r="D77" s="12"/>
      <c r="E77" s="13"/>
      <c r="F77" s="57"/>
      <c r="G77" s="12"/>
      <c r="H77" s="13"/>
      <c r="I77" s="39"/>
      <c r="K77" s="17" t="str">
        <f t="shared" si="0"/>
        <v/>
      </c>
      <c r="L77" s="14" t="str">
        <f t="shared" si="25"/>
        <v/>
      </c>
      <c r="M77" s="15" t="e">
        <f t="shared" si="15"/>
        <v>#N/A</v>
      </c>
      <c r="N77" s="26" t="e">
        <f>VLOOKUP(D77,'[1]CONSTANTES '!$A$2:$C$28,2,FALSE)</f>
        <v>#N/A</v>
      </c>
      <c r="O77" s="26" t="e">
        <f>VLOOKUP(G77,'[1]CONSTANTES '!$A$2:$C$27,3,FALSE)</f>
        <v>#N/A</v>
      </c>
      <c r="P77" s="26" t="e">
        <f>VLOOKUP(L77,'[1]L &amp; H'!$A$8:$C$688,2,FALSE)</f>
        <v>#N/A</v>
      </c>
      <c r="Q77" s="27" t="e">
        <f>VLOOKUP(L77,'[1]L &amp; H'!$A$2:$C$682,3,FALSE)</f>
        <v>#N/A</v>
      </c>
      <c r="R77" s="28" t="e">
        <f t="shared" si="19"/>
        <v>#N/A</v>
      </c>
      <c r="S77" s="28" t="str">
        <f t="shared" si="16"/>
        <v/>
      </c>
      <c r="T77" s="28" t="str">
        <f t="shared" si="5"/>
        <v/>
      </c>
      <c r="U77" s="28" t="e">
        <f t="shared" si="6"/>
        <v>#N/A</v>
      </c>
      <c r="V77" s="28"/>
      <c r="W77" s="29"/>
      <c r="X77" s="30" t="e">
        <f t="shared" si="18"/>
        <v>#N/A</v>
      </c>
      <c r="Y77" s="31" t="e">
        <f t="shared" si="17"/>
        <v>#N/A</v>
      </c>
      <c r="Z77" s="22"/>
      <c r="AA77" s="22"/>
      <c r="AB77" s="22"/>
      <c r="AC77" s="22"/>
      <c r="AD77" s="22"/>
      <c r="AE77" s="22"/>
      <c r="AF77" s="22"/>
    </row>
    <row r="78" spans="1:32" x14ac:dyDescent="0.25">
      <c r="A78" s="40">
        <v>64</v>
      </c>
      <c r="B78" s="41"/>
      <c r="C78" s="41"/>
      <c r="D78" s="12"/>
      <c r="E78" s="13"/>
      <c r="F78" s="57"/>
      <c r="G78" s="12"/>
      <c r="H78" s="13"/>
      <c r="I78" s="39"/>
      <c r="K78" s="17" t="str">
        <f t="shared" si="0"/>
        <v/>
      </c>
      <c r="L78" s="14" t="str">
        <f t="shared" si="25"/>
        <v/>
      </c>
      <c r="M78" s="15" t="e">
        <f t="shared" si="15"/>
        <v>#N/A</v>
      </c>
      <c r="N78" s="26" t="e">
        <f>VLOOKUP(D78,'[1]CONSTANTES '!$A$2:$C$28,2,FALSE)</f>
        <v>#N/A</v>
      </c>
      <c r="O78" s="26" t="e">
        <f>VLOOKUP(G78,'[1]CONSTANTES '!$A$2:$C$27,3,FALSE)</f>
        <v>#N/A</v>
      </c>
      <c r="P78" s="26" t="e">
        <f>VLOOKUP(L78,'[1]L &amp; H'!$A$8:$C$688,2,FALSE)</f>
        <v>#N/A</v>
      </c>
      <c r="Q78" s="27" t="e">
        <f>VLOOKUP(L78,'[1]L &amp; H'!$A$2:$C$682,3,FALSE)</f>
        <v>#N/A</v>
      </c>
      <c r="R78" s="28" t="e">
        <f t="shared" si="19"/>
        <v>#N/A</v>
      </c>
      <c r="S78" s="28" t="str">
        <f t="shared" si="16"/>
        <v/>
      </c>
      <c r="T78" s="28" t="str">
        <f t="shared" si="5"/>
        <v/>
      </c>
      <c r="U78" s="28" t="e">
        <f t="shared" si="6"/>
        <v>#N/A</v>
      </c>
      <c r="V78" s="28"/>
      <c r="W78" s="29"/>
      <c r="X78" s="30" t="e">
        <f t="shared" si="18"/>
        <v>#N/A</v>
      </c>
      <c r="Y78" s="31" t="e">
        <f t="shared" si="17"/>
        <v>#N/A</v>
      </c>
      <c r="Z78" s="22"/>
      <c r="AA78" s="22"/>
      <c r="AB78" s="22"/>
      <c r="AC78" s="22"/>
      <c r="AD78" s="22"/>
      <c r="AE78" s="22"/>
      <c r="AF78" s="22"/>
    </row>
    <row r="79" spans="1:32" x14ac:dyDescent="0.25">
      <c r="A79" s="40">
        <v>65</v>
      </c>
      <c r="B79" s="41"/>
      <c r="C79" s="41"/>
      <c r="D79" s="12"/>
      <c r="E79" s="13"/>
      <c r="F79" s="57"/>
      <c r="G79" s="12"/>
      <c r="H79" s="13"/>
      <c r="I79" s="39"/>
      <c r="K79" s="17" t="str">
        <f t="shared" ref="K79:K142" si="31">IF(D79="","",IF(E79="","",ROUND(E79*N79,1)))</f>
        <v/>
      </c>
      <c r="L79" s="14" t="str">
        <f t="shared" si="25"/>
        <v/>
      </c>
      <c r="M79" s="15" t="e">
        <f t="shared" si="15"/>
        <v>#N/A</v>
      </c>
      <c r="N79" s="26" t="e">
        <f>VLOOKUP(D79,'[1]CONSTANTES '!$A$2:$C$28,2,FALSE)</f>
        <v>#N/A</v>
      </c>
      <c r="O79" s="26" t="e">
        <f>VLOOKUP(G79,'[1]CONSTANTES '!$A$2:$C$27,3,FALSE)</f>
        <v>#N/A</v>
      </c>
      <c r="P79" s="26" t="e">
        <f>VLOOKUP(L79,'[1]L &amp; H'!$A$8:$C$688,2,FALSE)</f>
        <v>#N/A</v>
      </c>
      <c r="Q79" s="27" t="e">
        <f>VLOOKUP(L79,'[1]L &amp; H'!$A$2:$C$682,3,FALSE)</f>
        <v>#N/A</v>
      </c>
      <c r="R79" s="28" t="e">
        <f t="shared" si="19"/>
        <v>#N/A</v>
      </c>
      <c r="S79" s="28" t="str">
        <f t="shared" si="16"/>
        <v/>
      </c>
      <c r="T79" s="28" t="str">
        <f t="shared" ref="T79:T142" si="32">IF(ISERROR(U79),"","," &amp; VALUE(B79))</f>
        <v/>
      </c>
      <c r="U79" s="28" t="e">
        <f t="shared" ref="U79:U142" si="33">IF(M79&lt;=85,B79,2/0)</f>
        <v>#N/A</v>
      </c>
      <c r="V79" s="28"/>
      <c r="W79" s="29"/>
      <c r="X79" s="30" t="e">
        <f t="shared" si="18"/>
        <v>#N/A</v>
      </c>
      <c r="Y79" s="31" t="e">
        <f t="shared" si="17"/>
        <v>#N/A</v>
      </c>
      <c r="Z79" s="22"/>
      <c r="AA79" s="22"/>
      <c r="AB79" s="22"/>
      <c r="AC79" s="22"/>
      <c r="AD79" s="22"/>
      <c r="AE79" s="22"/>
      <c r="AF79" s="22"/>
    </row>
    <row r="80" spans="1:32" x14ac:dyDescent="0.25">
      <c r="A80" s="40">
        <v>66</v>
      </c>
      <c r="B80" s="41"/>
      <c r="C80" s="41"/>
      <c r="D80" s="12"/>
      <c r="E80" s="13"/>
      <c r="F80" s="57"/>
      <c r="G80" s="12"/>
      <c r="H80" s="13"/>
      <c r="I80" s="39"/>
      <c r="K80" s="17" t="str">
        <f t="shared" si="31"/>
        <v/>
      </c>
      <c r="L80" s="14" t="str">
        <f t="shared" si="25"/>
        <v/>
      </c>
      <c r="M80" s="15" t="e">
        <f t="shared" si="15"/>
        <v>#N/A</v>
      </c>
      <c r="N80" s="26" t="e">
        <f>VLOOKUP(D80,'[1]CONSTANTES '!$A$2:$C$28,2,FALSE)</f>
        <v>#N/A</v>
      </c>
      <c r="O80" s="26" t="e">
        <f>VLOOKUP(G80,'[1]CONSTANTES '!$A$2:$C$27,3,FALSE)</f>
        <v>#N/A</v>
      </c>
      <c r="P80" s="26" t="e">
        <f>VLOOKUP(L80,'[1]L &amp; H'!$A$8:$C$688,2,FALSE)</f>
        <v>#N/A</v>
      </c>
      <c r="Q80" s="27" t="e">
        <f>VLOOKUP(L80,'[1]L &amp; H'!$A$2:$C$682,3,FALSE)</f>
        <v>#N/A</v>
      </c>
      <c r="R80" s="28" t="e">
        <f t="shared" si="19"/>
        <v>#N/A</v>
      </c>
      <c r="S80" s="28" t="str">
        <f t="shared" si="16"/>
        <v/>
      </c>
      <c r="T80" s="28" t="str">
        <f t="shared" si="32"/>
        <v/>
      </c>
      <c r="U80" s="28" t="e">
        <f t="shared" si="33"/>
        <v>#N/A</v>
      </c>
      <c r="V80" s="28"/>
      <c r="W80" s="29"/>
      <c r="X80" s="30" t="e">
        <f t="shared" si="18"/>
        <v>#N/A</v>
      </c>
      <c r="Y80" s="31" t="e">
        <f t="shared" si="17"/>
        <v>#N/A</v>
      </c>
      <c r="Z80" s="22"/>
      <c r="AA80" s="22"/>
      <c r="AB80" s="22"/>
      <c r="AC80" s="22"/>
      <c r="AD80" s="22"/>
      <c r="AE80" s="22"/>
      <c r="AF80" s="22"/>
    </row>
    <row r="81" spans="1:32" x14ac:dyDescent="0.25">
      <c r="A81" s="40">
        <v>67</v>
      </c>
      <c r="B81" s="41"/>
      <c r="C81" s="41"/>
      <c r="D81" s="12"/>
      <c r="E81" s="13"/>
      <c r="F81" s="57"/>
      <c r="G81" s="12"/>
      <c r="H81" s="13"/>
      <c r="I81" s="39"/>
      <c r="K81" s="17" t="str">
        <f t="shared" si="31"/>
        <v/>
      </c>
      <c r="L81" s="14" t="str">
        <f t="shared" si="25"/>
        <v/>
      </c>
      <c r="M81" s="15" t="e">
        <f t="shared" si="15"/>
        <v>#N/A</v>
      </c>
      <c r="N81" s="26" t="e">
        <f>VLOOKUP(D81,'[1]CONSTANTES '!$A$2:$C$28,2,FALSE)</f>
        <v>#N/A</v>
      </c>
      <c r="O81" s="26" t="e">
        <f>VLOOKUP(G81,'[1]CONSTANTES '!$A$2:$C$27,3,FALSE)</f>
        <v>#N/A</v>
      </c>
      <c r="P81" s="26" t="e">
        <f>VLOOKUP(L81,'[1]L &amp; H'!$A$8:$C$688,2,FALSE)</f>
        <v>#N/A</v>
      </c>
      <c r="Q81" s="27" t="e">
        <f>VLOOKUP(L81,'[1]L &amp; H'!$A$2:$C$682,3,FALSE)</f>
        <v>#N/A</v>
      </c>
      <c r="R81" s="28" t="e">
        <f t="shared" si="19"/>
        <v>#N/A</v>
      </c>
      <c r="S81" s="28" t="str">
        <f t="shared" si="16"/>
        <v/>
      </c>
      <c r="T81" s="28" t="str">
        <f t="shared" si="32"/>
        <v/>
      </c>
      <c r="U81" s="28" t="e">
        <f t="shared" si="33"/>
        <v>#N/A</v>
      </c>
      <c r="V81" s="28"/>
      <c r="W81" s="29"/>
      <c r="X81" s="30" t="e">
        <f t="shared" si="18"/>
        <v>#N/A</v>
      </c>
      <c r="Y81" s="31" t="e">
        <f t="shared" si="17"/>
        <v>#N/A</v>
      </c>
      <c r="Z81" s="22"/>
      <c r="AA81" s="22"/>
      <c r="AB81" s="22"/>
      <c r="AC81" s="22"/>
      <c r="AD81" s="22"/>
      <c r="AE81" s="22"/>
      <c r="AF81" s="22"/>
    </row>
    <row r="82" spans="1:32" x14ac:dyDescent="0.25">
      <c r="A82" s="40">
        <v>68</v>
      </c>
      <c r="B82" s="41"/>
      <c r="C82" s="41"/>
      <c r="D82" s="12"/>
      <c r="E82" s="13"/>
      <c r="F82" s="57"/>
      <c r="G82" s="12"/>
      <c r="H82" s="13"/>
      <c r="I82" s="39"/>
      <c r="K82" s="17" t="str">
        <f t="shared" si="31"/>
        <v/>
      </c>
      <c r="L82" s="14" t="str">
        <f t="shared" si="25"/>
        <v/>
      </c>
      <c r="M82" s="15" t="e">
        <f t="shared" si="15"/>
        <v>#N/A</v>
      </c>
      <c r="N82" s="26" t="e">
        <f>VLOOKUP(D82,'[1]CONSTANTES '!$A$2:$C$28,2,FALSE)</f>
        <v>#N/A</v>
      </c>
      <c r="O82" s="26" t="e">
        <f>VLOOKUP(G82,'[1]CONSTANTES '!$A$2:$C$27,3,FALSE)</f>
        <v>#N/A</v>
      </c>
      <c r="P82" s="26" t="e">
        <f>VLOOKUP(L82,'[1]L &amp; H'!$A$8:$C$688,2,FALSE)</f>
        <v>#N/A</v>
      </c>
      <c r="Q82" s="27" t="e">
        <f>VLOOKUP(L82,'[1]L &amp; H'!$A$2:$C$682,3,FALSE)</f>
        <v>#N/A</v>
      </c>
      <c r="R82" s="28" t="e">
        <f t="shared" si="19"/>
        <v>#N/A</v>
      </c>
      <c r="S82" s="28" t="str">
        <f t="shared" si="16"/>
        <v/>
      </c>
      <c r="T82" s="28" t="str">
        <f t="shared" si="32"/>
        <v/>
      </c>
      <c r="U82" s="28" t="e">
        <f t="shared" si="33"/>
        <v>#N/A</v>
      </c>
      <c r="V82" s="28"/>
      <c r="W82" s="29"/>
      <c r="X82" s="30" t="e">
        <f t="shared" si="18"/>
        <v>#N/A</v>
      </c>
      <c r="Y82" s="31" t="e">
        <f t="shared" si="17"/>
        <v>#N/A</v>
      </c>
      <c r="Z82" s="22"/>
      <c r="AA82" s="22"/>
      <c r="AB82" s="22"/>
      <c r="AC82" s="22"/>
      <c r="AD82" s="22"/>
      <c r="AE82" s="22"/>
      <c r="AF82" s="22"/>
    </row>
    <row r="83" spans="1:32" x14ac:dyDescent="0.25">
      <c r="A83" s="40">
        <v>69</v>
      </c>
      <c r="B83" s="41"/>
      <c r="C83" s="41"/>
      <c r="D83" s="12"/>
      <c r="E83" s="13"/>
      <c r="F83" s="57"/>
      <c r="G83" s="12"/>
      <c r="H83" s="13"/>
      <c r="I83" s="39"/>
      <c r="K83" s="17" t="str">
        <f t="shared" si="31"/>
        <v/>
      </c>
      <c r="L83" s="14" t="str">
        <f t="shared" si="25"/>
        <v/>
      </c>
      <c r="M83" s="15" t="e">
        <f t="shared" si="15"/>
        <v>#N/A</v>
      </c>
      <c r="N83" s="26" t="e">
        <f>VLOOKUP(D83,'[1]CONSTANTES '!$A$2:$C$28,2,FALSE)</f>
        <v>#N/A</v>
      </c>
      <c r="O83" s="26" t="e">
        <f>VLOOKUP(G83,'[1]CONSTANTES '!$A$2:$C$27,3,FALSE)</f>
        <v>#N/A</v>
      </c>
      <c r="P83" s="26" t="e">
        <f>VLOOKUP(L83,'[1]L &amp; H'!$A$8:$C$688,2,FALSE)</f>
        <v>#N/A</v>
      </c>
      <c r="Q83" s="27" t="e">
        <f>VLOOKUP(L83,'[1]L &amp; H'!$A$2:$C$682,3,FALSE)</f>
        <v>#N/A</v>
      </c>
      <c r="R83" s="28" t="e">
        <f t="shared" si="19"/>
        <v>#N/A</v>
      </c>
      <c r="S83" s="28" t="str">
        <f t="shared" si="16"/>
        <v/>
      </c>
      <c r="T83" s="28" t="str">
        <f t="shared" si="32"/>
        <v/>
      </c>
      <c r="U83" s="28" t="e">
        <f t="shared" si="33"/>
        <v>#N/A</v>
      </c>
      <c r="V83" s="28"/>
      <c r="W83" s="29"/>
      <c r="X83" s="30" t="e">
        <f t="shared" si="18"/>
        <v>#N/A</v>
      </c>
      <c r="Y83" s="31" t="e">
        <f t="shared" si="17"/>
        <v>#N/A</v>
      </c>
      <c r="Z83" s="22"/>
      <c r="AA83" s="22"/>
      <c r="AB83" s="22"/>
      <c r="AC83" s="22"/>
      <c r="AD83" s="22"/>
      <c r="AE83" s="22"/>
      <c r="AF83" s="22"/>
    </row>
    <row r="84" spans="1:32" x14ac:dyDescent="0.25">
      <c r="A84" s="40">
        <v>70</v>
      </c>
      <c r="B84" s="41"/>
      <c r="C84" s="41"/>
      <c r="D84" s="12"/>
      <c r="E84" s="13"/>
      <c r="F84" s="57"/>
      <c r="G84" s="12"/>
      <c r="H84" s="13"/>
      <c r="I84" s="39"/>
      <c r="K84" s="17" t="str">
        <f t="shared" si="31"/>
        <v/>
      </c>
      <c r="L84" s="14" t="str">
        <f t="shared" si="25"/>
        <v/>
      </c>
      <c r="M84" s="15" t="e">
        <f t="shared" si="15"/>
        <v>#N/A</v>
      </c>
      <c r="N84" s="26" t="e">
        <f>VLOOKUP(D84,'[1]CONSTANTES '!$A$2:$C$28,2,FALSE)</f>
        <v>#N/A</v>
      </c>
      <c r="O84" s="26" t="e">
        <f>VLOOKUP(G84,'[1]CONSTANTES '!$A$2:$C$27,3,FALSE)</f>
        <v>#N/A</v>
      </c>
      <c r="P84" s="26" t="e">
        <f>VLOOKUP(L84,'[1]L &amp; H'!$A$8:$C$688,2,FALSE)</f>
        <v>#N/A</v>
      </c>
      <c r="Q84" s="27" t="e">
        <f>VLOOKUP(L84,'[1]L &amp; H'!$A$2:$C$682,3,FALSE)</f>
        <v>#N/A</v>
      </c>
      <c r="R84" s="28" t="e">
        <f t="shared" si="19"/>
        <v>#N/A</v>
      </c>
      <c r="S84" s="28" t="str">
        <f t="shared" si="16"/>
        <v/>
      </c>
      <c r="T84" s="28" t="str">
        <f t="shared" si="32"/>
        <v/>
      </c>
      <c r="U84" s="28" t="e">
        <f t="shared" si="33"/>
        <v>#N/A</v>
      </c>
      <c r="V84" s="28"/>
      <c r="W84" s="29"/>
      <c r="X84" s="30" t="e">
        <f t="shared" si="18"/>
        <v>#N/A</v>
      </c>
      <c r="Y84" s="31" t="e">
        <f t="shared" si="17"/>
        <v>#N/A</v>
      </c>
      <c r="Z84" s="22"/>
      <c r="AA84" s="22"/>
      <c r="AB84" s="22"/>
      <c r="AC84" s="22"/>
      <c r="AD84" s="22"/>
      <c r="AE84" s="22"/>
      <c r="AF84" s="22"/>
    </row>
    <row r="85" spans="1:32" x14ac:dyDescent="0.25">
      <c r="A85" s="40">
        <v>71</v>
      </c>
      <c r="B85" s="41"/>
      <c r="C85" s="41"/>
      <c r="D85" s="12"/>
      <c r="E85" s="13"/>
      <c r="F85" s="57"/>
      <c r="G85" s="12"/>
      <c r="H85" s="13"/>
      <c r="I85" s="39"/>
      <c r="K85" s="17" t="str">
        <f t="shared" si="31"/>
        <v/>
      </c>
      <c r="L85" s="14" t="str">
        <f t="shared" si="25"/>
        <v/>
      </c>
      <c r="M85" s="15" t="e">
        <f t="shared" si="15"/>
        <v>#N/A</v>
      </c>
      <c r="N85" s="26" t="e">
        <f>VLOOKUP(D85,'[1]CONSTANTES '!$A$2:$C$28,2,FALSE)</f>
        <v>#N/A</v>
      </c>
      <c r="O85" s="26" t="e">
        <f>VLOOKUP(G85,'[1]CONSTANTES '!$A$2:$C$27,3,FALSE)</f>
        <v>#N/A</v>
      </c>
      <c r="P85" s="26" t="e">
        <f>VLOOKUP(L85,'[1]L &amp; H'!$A$8:$C$688,2,FALSE)</f>
        <v>#N/A</v>
      </c>
      <c r="Q85" s="27" t="e">
        <f>VLOOKUP(L85,'[1]L &amp; H'!$A$2:$C$682,3,FALSE)</f>
        <v>#N/A</v>
      </c>
      <c r="R85" s="28" t="e">
        <f t="shared" si="19"/>
        <v>#N/A</v>
      </c>
      <c r="S85" s="28" t="str">
        <f t="shared" si="16"/>
        <v/>
      </c>
      <c r="T85" s="28" t="str">
        <f t="shared" si="32"/>
        <v/>
      </c>
      <c r="U85" s="28" t="e">
        <f t="shared" si="33"/>
        <v>#N/A</v>
      </c>
      <c r="V85" s="28"/>
      <c r="W85" s="29"/>
      <c r="X85" s="30" t="e">
        <f t="shared" si="18"/>
        <v>#N/A</v>
      </c>
      <c r="Y85" s="31" t="e">
        <f t="shared" si="17"/>
        <v>#N/A</v>
      </c>
      <c r="Z85" s="22"/>
      <c r="AA85" s="22"/>
      <c r="AB85" s="22"/>
      <c r="AC85" s="22"/>
      <c r="AD85" s="22"/>
      <c r="AE85" s="22"/>
      <c r="AF85" s="22"/>
    </row>
    <row r="86" spans="1:32" x14ac:dyDescent="0.25">
      <c r="A86" s="40">
        <v>72</v>
      </c>
      <c r="B86" s="41"/>
      <c r="C86" s="41"/>
      <c r="D86" s="12"/>
      <c r="E86" s="13"/>
      <c r="F86" s="57"/>
      <c r="G86" s="12"/>
      <c r="H86" s="13"/>
      <c r="I86" s="39"/>
      <c r="K86" s="17" t="str">
        <f t="shared" si="31"/>
        <v/>
      </c>
      <c r="L86" s="14" t="str">
        <f t="shared" si="25"/>
        <v/>
      </c>
      <c r="M86" s="15" t="e">
        <f t="shared" si="15"/>
        <v>#N/A</v>
      </c>
      <c r="N86" s="26" t="e">
        <f>VLOOKUP(D86,'[1]CONSTANTES '!$A$2:$C$28,2,FALSE)</f>
        <v>#N/A</v>
      </c>
      <c r="O86" s="26" t="e">
        <f>VLOOKUP(G86,'[1]CONSTANTES '!$A$2:$C$27,3,FALSE)</f>
        <v>#N/A</v>
      </c>
      <c r="P86" s="26" t="e">
        <f>VLOOKUP(L86,'[1]L &amp; H'!$A$8:$C$688,2,FALSE)</f>
        <v>#N/A</v>
      </c>
      <c r="Q86" s="27" t="e">
        <f>VLOOKUP(L86,'[1]L &amp; H'!$A$2:$C$682,3,FALSE)</f>
        <v>#N/A</v>
      </c>
      <c r="R86" s="28" t="e">
        <f t="shared" si="19"/>
        <v>#N/A</v>
      </c>
      <c r="S86" s="28" t="str">
        <f t="shared" si="16"/>
        <v/>
      </c>
      <c r="T86" s="28" t="str">
        <f t="shared" si="32"/>
        <v/>
      </c>
      <c r="U86" s="28" t="e">
        <f t="shared" si="33"/>
        <v>#N/A</v>
      </c>
      <c r="V86" s="28"/>
      <c r="W86" s="29"/>
      <c r="X86" s="30" t="e">
        <f t="shared" si="18"/>
        <v>#N/A</v>
      </c>
      <c r="Y86" s="31" t="e">
        <f t="shared" si="17"/>
        <v>#N/A</v>
      </c>
      <c r="Z86" s="22"/>
      <c r="AA86" s="22"/>
      <c r="AB86" s="22"/>
      <c r="AC86" s="22"/>
      <c r="AD86" s="22"/>
      <c r="AE86" s="22"/>
      <c r="AF86" s="22"/>
    </row>
    <row r="87" spans="1:32" x14ac:dyDescent="0.25">
      <c r="A87" s="40">
        <v>73</v>
      </c>
      <c r="B87" s="41"/>
      <c r="C87" s="41"/>
      <c r="D87" s="12"/>
      <c r="E87" s="13"/>
      <c r="F87" s="57"/>
      <c r="G87" s="12"/>
      <c r="H87" s="13"/>
      <c r="I87" s="39"/>
      <c r="K87" s="17" t="str">
        <f t="shared" si="31"/>
        <v/>
      </c>
      <c r="L87" s="14" t="str">
        <f t="shared" si="25"/>
        <v/>
      </c>
      <c r="M87" s="15" t="e">
        <f t="shared" si="15"/>
        <v>#N/A</v>
      </c>
      <c r="N87" s="26" t="e">
        <f>VLOOKUP(D87,'[1]CONSTANTES '!$A$2:$C$28,2,FALSE)</f>
        <v>#N/A</v>
      </c>
      <c r="O87" s="26" t="e">
        <f>VLOOKUP(G87,'[1]CONSTANTES '!$A$2:$C$27,3,FALSE)</f>
        <v>#N/A</v>
      </c>
      <c r="P87" s="26" t="e">
        <f>VLOOKUP(L87,'[1]L &amp; H'!$A$8:$C$688,2,FALSE)</f>
        <v>#N/A</v>
      </c>
      <c r="Q87" s="27" t="e">
        <f>VLOOKUP(L87,'[1]L &amp; H'!$A$2:$C$682,3,FALSE)</f>
        <v>#N/A</v>
      </c>
      <c r="R87" s="28" t="e">
        <f t="shared" si="19"/>
        <v>#N/A</v>
      </c>
      <c r="S87" s="28" t="str">
        <f t="shared" si="16"/>
        <v/>
      </c>
      <c r="T87" s="28" t="str">
        <f t="shared" si="32"/>
        <v/>
      </c>
      <c r="U87" s="28" t="e">
        <f t="shared" si="33"/>
        <v>#N/A</v>
      </c>
      <c r="V87" s="28"/>
      <c r="W87" s="29"/>
      <c r="X87" s="30" t="e">
        <f t="shared" si="18"/>
        <v>#N/A</v>
      </c>
      <c r="Y87" s="31" t="e">
        <f t="shared" si="17"/>
        <v>#N/A</v>
      </c>
      <c r="Z87" s="22"/>
      <c r="AA87" s="22"/>
      <c r="AB87" s="22"/>
      <c r="AC87" s="22"/>
      <c r="AD87" s="22"/>
      <c r="AE87" s="22"/>
      <c r="AF87" s="22"/>
    </row>
    <row r="88" spans="1:32" x14ac:dyDescent="0.25">
      <c r="A88" s="40">
        <v>74</v>
      </c>
      <c r="B88" s="41"/>
      <c r="C88" s="41"/>
      <c r="D88" s="12"/>
      <c r="E88" s="13"/>
      <c r="F88" s="57"/>
      <c r="G88" s="12"/>
      <c r="H88" s="13"/>
      <c r="I88" s="39"/>
      <c r="K88" s="17" t="str">
        <f t="shared" si="31"/>
        <v/>
      </c>
      <c r="L88" s="14" t="str">
        <f t="shared" ref="L88:L151" si="34">IF(G88="","",IF(H88="","",ROUND(H88*O88,1)))</f>
        <v/>
      </c>
      <c r="M88" s="15" t="e">
        <f t="shared" ref="M88:M151" si="35">+ROUND(((P88-K88)/(P88-Q88))*100,1)</f>
        <v>#N/A</v>
      </c>
      <c r="N88" s="26" t="e">
        <f>VLOOKUP(D88,'[1]CONSTANTES '!$A$2:$C$28,2,FALSE)</f>
        <v>#N/A</v>
      </c>
      <c r="O88" s="26" t="e">
        <f>VLOOKUP(G88,'[1]CONSTANTES '!$A$2:$C$27,3,FALSE)</f>
        <v>#N/A</v>
      </c>
      <c r="P88" s="26" t="e">
        <f>VLOOKUP(L88,'[1]L &amp; H'!$A$8:$C$688,2,FALSE)</f>
        <v>#N/A</v>
      </c>
      <c r="Q88" s="27" t="e">
        <f>VLOOKUP(L88,'[1]L &amp; H'!$A$2:$C$682,3,FALSE)</f>
        <v>#N/A</v>
      </c>
      <c r="R88" s="28" t="e">
        <f t="shared" ref="R88:R151" si="36">IF(AND(M88&gt;=130,NOT(X88="Sullair 46")),A88,2/0)</f>
        <v>#N/A</v>
      </c>
      <c r="S88" s="28" t="str">
        <f t="shared" ref="S88:S151" si="37">IF(ISERROR(R88),"",", " &amp; VALUE(R88))</f>
        <v/>
      </c>
      <c r="T88" s="28" t="str">
        <f t="shared" si="32"/>
        <v/>
      </c>
      <c r="U88" s="28" t="e">
        <f t="shared" si="33"/>
        <v>#N/A</v>
      </c>
      <c r="V88" s="28"/>
      <c r="W88" s="29"/>
      <c r="X88" s="30" t="e">
        <f t="shared" si="18"/>
        <v>#N/A</v>
      </c>
      <c r="Y88" s="31" t="e">
        <f t="shared" ref="Y88:Y151" si="38">IF(X88="Sullair 46","37.26 / 55.66",IF(X88="ISO VG 32","25.92 / 38.72",IF(X88="ISO VG 68","55.08 / 82.28",IF(X88="ISO VG 100","81 / 121",IF(X88="ISO VG 150","121.5 / 181.5",IF(X88="ISO VG 220","178.2 / 266.2",IF(X88="ISO VG 320","259.2 / 387.2",IF(X88="ISO VG 460","372.6 / 556.6",""))))))))</f>
        <v>#N/A</v>
      </c>
      <c r="Z88" s="22"/>
      <c r="AA88" s="22"/>
      <c r="AB88" s="22"/>
      <c r="AC88" s="22"/>
      <c r="AD88" s="22"/>
      <c r="AE88" s="22"/>
      <c r="AF88" s="22"/>
    </row>
    <row r="89" spans="1:32" x14ac:dyDescent="0.25">
      <c r="A89" s="40">
        <v>75</v>
      </c>
      <c r="B89" s="41"/>
      <c r="C89" s="41"/>
      <c r="D89" s="12"/>
      <c r="E89" s="13"/>
      <c r="F89" s="57"/>
      <c r="G89" s="12"/>
      <c r="H89" s="13"/>
      <c r="I89" s="39"/>
      <c r="K89" s="17" t="str">
        <f t="shared" si="31"/>
        <v/>
      </c>
      <c r="L89" s="14" t="str">
        <f t="shared" si="34"/>
        <v/>
      </c>
      <c r="M89" s="15" t="e">
        <f t="shared" si="35"/>
        <v>#N/A</v>
      </c>
      <c r="N89" s="26" t="e">
        <f>VLOOKUP(D89,'[1]CONSTANTES '!$A$2:$C$28,2,FALSE)</f>
        <v>#N/A</v>
      </c>
      <c r="O89" s="26" t="e">
        <f>VLOOKUP(G89,'[1]CONSTANTES '!$A$2:$C$27,3,FALSE)</f>
        <v>#N/A</v>
      </c>
      <c r="P89" s="26" t="e">
        <f>VLOOKUP(L89,'[1]L &amp; H'!$A$8:$C$688,2,FALSE)</f>
        <v>#N/A</v>
      </c>
      <c r="Q89" s="27" t="e">
        <f>VLOOKUP(L89,'[1]L &amp; H'!$A$2:$C$682,3,FALSE)</f>
        <v>#N/A</v>
      </c>
      <c r="R89" s="28" t="e">
        <f t="shared" si="36"/>
        <v>#N/A</v>
      </c>
      <c r="S89" s="28" t="str">
        <f t="shared" si="37"/>
        <v/>
      </c>
      <c r="T89" s="28" t="str">
        <f t="shared" si="32"/>
        <v/>
      </c>
      <c r="U89" s="28" t="e">
        <f t="shared" si="33"/>
        <v>#N/A</v>
      </c>
      <c r="V89" s="28"/>
      <c r="W89" s="29"/>
      <c r="X89" s="30" t="e">
        <f t="shared" ref="X89:X152" si="39">IF(AND(22&lt;L89,L89&lt;28.7,90&lt;M89,NOT(M89="")),IF(AND(K89&lt;49,37&lt;K89,90&lt;M89,NOT(M89="")),"Sullair 46","ISO VG 320"),IF(AND(16&lt;L89,L89&lt;22,90&lt;M89,NOT(M89="")),"ISO VG 220", IF(AND(28.7&lt;L89,L89&lt;33,90&lt;M89,NOT(M89="")),"ISO VG 460",IF(AND(8&lt;L89,L89&lt;10,90&lt;M89,NOT(M89="")),"ISO VG 68",IF(AND(6.5&lt;L89,L89&lt;8,90&lt;M89,NOT(M89="")),IF(AND(K89&lt;49,38&lt;K89,M89&gt;121,90&lt;M89,NOT(M89="")),"Sullair 46","ISO VG 46"),IF(AND(5&lt;L89,L89&lt;6.3,90&lt;M89,NOT(M89="")),"ISO VG 32",IF(AND(13.5&lt;L89,L89&lt;15,990&lt;M89,NOT(M89="")),"ISO VG 150",IF(AND(11&lt;L89,L89&lt;13.9,90&lt;M89,NOT(M89="")),"ISO VG 100",""))))))))</f>
        <v>#N/A</v>
      </c>
      <c r="Y89" s="31" t="e">
        <f t="shared" si="38"/>
        <v>#N/A</v>
      </c>
      <c r="Z89" s="22"/>
      <c r="AA89" s="22"/>
      <c r="AB89" s="22"/>
      <c r="AC89" s="22"/>
      <c r="AD89" s="22"/>
      <c r="AE89" s="22"/>
      <c r="AF89" s="22"/>
    </row>
    <row r="90" spans="1:32" x14ac:dyDescent="0.25">
      <c r="A90" s="40">
        <v>76</v>
      </c>
      <c r="B90" s="41"/>
      <c r="C90" s="41"/>
      <c r="D90" s="12"/>
      <c r="E90" s="13"/>
      <c r="F90" s="57"/>
      <c r="G90" s="12"/>
      <c r="H90" s="13"/>
      <c r="I90" s="39"/>
      <c r="K90" s="17" t="str">
        <f t="shared" si="31"/>
        <v/>
      </c>
      <c r="L90" s="14" t="str">
        <f t="shared" si="34"/>
        <v/>
      </c>
      <c r="M90" s="15" t="e">
        <f t="shared" si="35"/>
        <v>#N/A</v>
      </c>
      <c r="N90" s="26" t="e">
        <f>VLOOKUP(D90,'[1]CONSTANTES '!$A$2:$C$28,2,FALSE)</f>
        <v>#N/A</v>
      </c>
      <c r="O90" s="26" t="e">
        <f>VLOOKUP(G90,'[1]CONSTANTES '!$A$2:$C$27,3,FALSE)</f>
        <v>#N/A</v>
      </c>
      <c r="P90" s="26" t="e">
        <f>VLOOKUP(L90,'[1]L &amp; H'!$A$8:$C$688,2,FALSE)</f>
        <v>#N/A</v>
      </c>
      <c r="Q90" s="27" t="e">
        <f>VLOOKUP(L90,'[1]L &amp; H'!$A$2:$C$682,3,FALSE)</f>
        <v>#N/A</v>
      </c>
      <c r="R90" s="28" t="e">
        <f t="shared" si="36"/>
        <v>#N/A</v>
      </c>
      <c r="S90" s="28" t="str">
        <f t="shared" si="37"/>
        <v/>
      </c>
      <c r="T90" s="28" t="str">
        <f t="shared" si="32"/>
        <v/>
      </c>
      <c r="U90" s="28" t="e">
        <f t="shared" si="33"/>
        <v>#N/A</v>
      </c>
      <c r="V90" s="28"/>
      <c r="W90" s="29"/>
      <c r="X90" s="30" t="e">
        <f t="shared" si="39"/>
        <v>#N/A</v>
      </c>
      <c r="Y90" s="31" t="e">
        <f t="shared" si="38"/>
        <v>#N/A</v>
      </c>
      <c r="Z90" s="22"/>
      <c r="AA90" s="22"/>
      <c r="AB90" s="22"/>
      <c r="AC90" s="22"/>
      <c r="AD90" s="22"/>
      <c r="AE90" s="22"/>
      <c r="AF90" s="22"/>
    </row>
    <row r="91" spans="1:32" x14ac:dyDescent="0.25">
      <c r="A91" s="40">
        <v>77</v>
      </c>
      <c r="B91" s="41"/>
      <c r="C91" s="41"/>
      <c r="D91" s="12"/>
      <c r="E91" s="13"/>
      <c r="F91" s="57"/>
      <c r="G91" s="12"/>
      <c r="H91" s="13"/>
      <c r="I91" s="39"/>
      <c r="K91" s="17" t="str">
        <f t="shared" si="31"/>
        <v/>
      </c>
      <c r="L91" s="14" t="str">
        <f t="shared" si="34"/>
        <v/>
      </c>
      <c r="M91" s="15" t="e">
        <f t="shared" si="35"/>
        <v>#N/A</v>
      </c>
      <c r="N91" s="26" t="e">
        <f>VLOOKUP(D91,'[1]CONSTANTES '!$A$2:$C$28,2,FALSE)</f>
        <v>#N/A</v>
      </c>
      <c r="O91" s="26" t="e">
        <f>VLOOKUP(G91,'[1]CONSTANTES '!$A$2:$C$27,3,FALSE)</f>
        <v>#N/A</v>
      </c>
      <c r="P91" s="26" t="e">
        <f>VLOOKUP(L91,'[1]L &amp; H'!$A$8:$C$688,2,FALSE)</f>
        <v>#N/A</v>
      </c>
      <c r="Q91" s="27" t="e">
        <f>VLOOKUP(L91,'[1]L &amp; H'!$A$2:$C$682,3,FALSE)</f>
        <v>#N/A</v>
      </c>
      <c r="R91" s="28" t="e">
        <f t="shared" si="36"/>
        <v>#N/A</v>
      </c>
      <c r="S91" s="28" t="str">
        <f t="shared" si="37"/>
        <v/>
      </c>
      <c r="T91" s="28" t="str">
        <f t="shared" si="32"/>
        <v/>
      </c>
      <c r="U91" s="28" t="e">
        <f t="shared" si="33"/>
        <v>#N/A</v>
      </c>
      <c r="V91" s="28"/>
      <c r="W91" s="29"/>
      <c r="X91" s="30" t="e">
        <f t="shared" si="39"/>
        <v>#N/A</v>
      </c>
      <c r="Y91" s="31" t="e">
        <f t="shared" si="38"/>
        <v>#N/A</v>
      </c>
      <c r="Z91" s="22"/>
      <c r="AA91" s="22"/>
      <c r="AB91" s="22"/>
      <c r="AC91" s="22"/>
      <c r="AD91" s="22"/>
      <c r="AE91" s="22"/>
      <c r="AF91" s="22"/>
    </row>
    <row r="92" spans="1:32" x14ac:dyDescent="0.25">
      <c r="A92" s="40">
        <v>78</v>
      </c>
      <c r="B92" s="41"/>
      <c r="C92" s="41"/>
      <c r="D92" s="12"/>
      <c r="E92" s="13"/>
      <c r="F92" s="57"/>
      <c r="G92" s="12"/>
      <c r="H92" s="13"/>
      <c r="I92" s="39"/>
      <c r="K92" s="17" t="str">
        <f t="shared" si="31"/>
        <v/>
      </c>
      <c r="L92" s="14" t="str">
        <f t="shared" si="34"/>
        <v/>
      </c>
      <c r="M92" s="15" t="e">
        <f t="shared" si="35"/>
        <v>#N/A</v>
      </c>
      <c r="N92" s="26" t="e">
        <f>VLOOKUP(D92,'[1]CONSTANTES '!$A$2:$C$28,2,FALSE)</f>
        <v>#N/A</v>
      </c>
      <c r="O92" s="26" t="e">
        <f>VLOOKUP(G92,'[1]CONSTANTES '!$A$2:$C$27,3,FALSE)</f>
        <v>#N/A</v>
      </c>
      <c r="P92" s="26" t="e">
        <f>VLOOKUP(L92,'[1]L &amp; H'!$A$8:$C$688,2,FALSE)</f>
        <v>#N/A</v>
      </c>
      <c r="Q92" s="27" t="e">
        <f>VLOOKUP(L92,'[1]L &amp; H'!$A$2:$C$682,3,FALSE)</f>
        <v>#N/A</v>
      </c>
      <c r="R92" s="28" t="e">
        <f t="shared" si="36"/>
        <v>#N/A</v>
      </c>
      <c r="S92" s="28" t="str">
        <f t="shared" si="37"/>
        <v/>
      </c>
      <c r="T92" s="28" t="str">
        <f t="shared" si="32"/>
        <v/>
      </c>
      <c r="U92" s="28" t="e">
        <f t="shared" si="33"/>
        <v>#N/A</v>
      </c>
      <c r="V92" s="28"/>
      <c r="W92" s="29"/>
      <c r="X92" s="30" t="e">
        <f t="shared" si="39"/>
        <v>#N/A</v>
      </c>
      <c r="Y92" s="31" t="e">
        <f t="shared" si="38"/>
        <v>#N/A</v>
      </c>
      <c r="Z92" s="22"/>
      <c r="AA92" s="22"/>
      <c r="AB92" s="22"/>
      <c r="AC92" s="22"/>
      <c r="AD92" s="22"/>
      <c r="AE92" s="22"/>
      <c r="AF92" s="22"/>
    </row>
    <row r="93" spans="1:32" x14ac:dyDescent="0.25">
      <c r="A93" s="40">
        <v>79</v>
      </c>
      <c r="B93" s="41"/>
      <c r="C93" s="41"/>
      <c r="D93" s="12"/>
      <c r="E93" s="13"/>
      <c r="F93" s="57"/>
      <c r="G93" s="12"/>
      <c r="H93" s="13"/>
      <c r="I93" s="39"/>
      <c r="K93" s="17" t="str">
        <f t="shared" si="31"/>
        <v/>
      </c>
      <c r="L93" s="14" t="str">
        <f t="shared" si="34"/>
        <v/>
      </c>
      <c r="M93" s="15" t="e">
        <f t="shared" si="35"/>
        <v>#N/A</v>
      </c>
      <c r="N93" s="26" t="e">
        <f>VLOOKUP(D93,'[1]CONSTANTES '!$A$2:$C$28,2,FALSE)</f>
        <v>#N/A</v>
      </c>
      <c r="O93" s="26" t="e">
        <f>VLOOKUP(G93,'[1]CONSTANTES '!$A$2:$C$27,3,FALSE)</f>
        <v>#N/A</v>
      </c>
      <c r="P93" s="26" t="e">
        <f>VLOOKUP(L93,'[1]L &amp; H'!$A$8:$C$688,2,FALSE)</f>
        <v>#N/A</v>
      </c>
      <c r="Q93" s="27" t="e">
        <f>VLOOKUP(L93,'[1]L &amp; H'!$A$2:$C$682,3,FALSE)</f>
        <v>#N/A</v>
      </c>
      <c r="R93" s="28" t="e">
        <f t="shared" si="36"/>
        <v>#N/A</v>
      </c>
      <c r="S93" s="28" t="str">
        <f t="shared" si="37"/>
        <v/>
      </c>
      <c r="T93" s="28" t="str">
        <f t="shared" si="32"/>
        <v/>
      </c>
      <c r="U93" s="28" t="e">
        <f t="shared" si="33"/>
        <v>#N/A</v>
      </c>
      <c r="V93" s="28"/>
      <c r="W93" s="29"/>
      <c r="X93" s="30" t="e">
        <f t="shared" si="39"/>
        <v>#N/A</v>
      </c>
      <c r="Y93" s="31" t="e">
        <f t="shared" si="38"/>
        <v>#N/A</v>
      </c>
      <c r="Z93" s="22"/>
      <c r="AA93" s="22"/>
      <c r="AB93" s="22"/>
      <c r="AC93" s="22"/>
      <c r="AD93" s="22"/>
      <c r="AE93" s="22"/>
      <c r="AF93" s="22"/>
    </row>
    <row r="94" spans="1:32" x14ac:dyDescent="0.25">
      <c r="A94" s="40">
        <v>80</v>
      </c>
      <c r="B94" s="41"/>
      <c r="C94" s="41"/>
      <c r="D94" s="12"/>
      <c r="E94" s="13"/>
      <c r="F94" s="57"/>
      <c r="G94" s="12"/>
      <c r="H94" s="13"/>
      <c r="I94" s="39"/>
      <c r="K94" s="17" t="str">
        <f t="shared" si="31"/>
        <v/>
      </c>
      <c r="L94" s="14" t="str">
        <f t="shared" si="34"/>
        <v/>
      </c>
      <c r="M94" s="15" t="e">
        <f t="shared" si="35"/>
        <v>#N/A</v>
      </c>
      <c r="N94" s="26" t="e">
        <f>VLOOKUP(D94,'[1]CONSTANTES '!$A$2:$C$28,2,FALSE)</f>
        <v>#N/A</v>
      </c>
      <c r="O94" s="26" t="e">
        <f>VLOOKUP(G94,'[1]CONSTANTES '!$A$2:$C$27,3,FALSE)</f>
        <v>#N/A</v>
      </c>
      <c r="P94" s="26" t="e">
        <f>VLOOKUP(L94,'[1]L &amp; H'!$A$8:$C$688,2,FALSE)</f>
        <v>#N/A</v>
      </c>
      <c r="Q94" s="27" t="e">
        <f>VLOOKUP(L94,'[1]L &amp; H'!$A$2:$C$682,3,FALSE)</f>
        <v>#N/A</v>
      </c>
      <c r="R94" s="28" t="e">
        <f t="shared" si="36"/>
        <v>#N/A</v>
      </c>
      <c r="S94" s="28" t="str">
        <f t="shared" si="37"/>
        <v/>
      </c>
      <c r="T94" s="28" t="str">
        <f t="shared" si="32"/>
        <v/>
      </c>
      <c r="U94" s="28" t="e">
        <f t="shared" si="33"/>
        <v>#N/A</v>
      </c>
      <c r="V94" s="28"/>
      <c r="W94" s="29"/>
      <c r="X94" s="30" t="e">
        <f t="shared" si="39"/>
        <v>#N/A</v>
      </c>
      <c r="Y94" s="31" t="e">
        <f t="shared" si="38"/>
        <v>#N/A</v>
      </c>
      <c r="Z94" s="22"/>
      <c r="AA94" s="22"/>
      <c r="AB94" s="22"/>
      <c r="AC94" s="22"/>
      <c r="AD94" s="22"/>
      <c r="AE94" s="22"/>
      <c r="AF94" s="22"/>
    </row>
    <row r="95" spans="1:32" x14ac:dyDescent="0.25">
      <c r="A95" s="40">
        <v>81</v>
      </c>
      <c r="B95" s="41"/>
      <c r="C95" s="41"/>
      <c r="D95" s="12"/>
      <c r="E95" s="13"/>
      <c r="F95" s="57"/>
      <c r="G95" s="12"/>
      <c r="H95" s="13"/>
      <c r="I95" s="39"/>
      <c r="K95" s="17" t="str">
        <f t="shared" si="31"/>
        <v/>
      </c>
      <c r="L95" s="14" t="str">
        <f t="shared" si="34"/>
        <v/>
      </c>
      <c r="M95" s="15" t="e">
        <f t="shared" si="35"/>
        <v>#N/A</v>
      </c>
      <c r="N95" s="26" t="e">
        <f>VLOOKUP(D95,'[1]CONSTANTES '!$A$2:$C$28,2,FALSE)</f>
        <v>#N/A</v>
      </c>
      <c r="O95" s="26" t="e">
        <f>VLOOKUP(G95,'[1]CONSTANTES '!$A$2:$C$27,3,FALSE)</f>
        <v>#N/A</v>
      </c>
      <c r="P95" s="26" t="e">
        <f>VLOOKUP(L95,'[1]L &amp; H'!$A$8:$C$688,2,FALSE)</f>
        <v>#N/A</v>
      </c>
      <c r="Q95" s="27" t="e">
        <f>VLOOKUP(L95,'[1]L &amp; H'!$A$2:$C$682,3,FALSE)</f>
        <v>#N/A</v>
      </c>
      <c r="R95" s="28" t="e">
        <f t="shared" si="36"/>
        <v>#N/A</v>
      </c>
      <c r="S95" s="28" t="str">
        <f t="shared" si="37"/>
        <v/>
      </c>
      <c r="T95" s="28" t="str">
        <f t="shared" si="32"/>
        <v/>
      </c>
      <c r="U95" s="28" t="e">
        <f t="shared" si="33"/>
        <v>#N/A</v>
      </c>
      <c r="V95" s="28"/>
      <c r="W95" s="29"/>
      <c r="X95" s="30" t="e">
        <f t="shared" si="39"/>
        <v>#N/A</v>
      </c>
      <c r="Y95" s="31" t="e">
        <f t="shared" si="38"/>
        <v>#N/A</v>
      </c>
      <c r="Z95" s="22"/>
      <c r="AA95" s="22"/>
      <c r="AB95" s="22"/>
      <c r="AC95" s="22"/>
      <c r="AD95" s="22"/>
      <c r="AE95" s="22"/>
      <c r="AF95" s="22"/>
    </row>
    <row r="96" spans="1:32" x14ac:dyDescent="0.25">
      <c r="A96" s="40">
        <v>82</v>
      </c>
      <c r="B96" s="41"/>
      <c r="C96" s="41"/>
      <c r="D96" s="12"/>
      <c r="E96" s="13"/>
      <c r="F96" s="57"/>
      <c r="G96" s="12"/>
      <c r="H96" s="13"/>
      <c r="I96" s="39"/>
      <c r="K96" s="17" t="str">
        <f t="shared" si="31"/>
        <v/>
      </c>
      <c r="L96" s="14" t="str">
        <f t="shared" si="34"/>
        <v/>
      </c>
      <c r="M96" s="15" t="e">
        <f t="shared" si="35"/>
        <v>#N/A</v>
      </c>
      <c r="N96" s="26" t="e">
        <f>VLOOKUP(D96,'[1]CONSTANTES '!$A$2:$C$28,2,FALSE)</f>
        <v>#N/A</v>
      </c>
      <c r="O96" s="26" t="e">
        <f>VLOOKUP(G96,'[1]CONSTANTES '!$A$2:$C$27,3,FALSE)</f>
        <v>#N/A</v>
      </c>
      <c r="P96" s="26" t="e">
        <f>VLOOKUP(L96,'[1]L &amp; H'!$A$8:$C$688,2,FALSE)</f>
        <v>#N/A</v>
      </c>
      <c r="Q96" s="27" t="e">
        <f>VLOOKUP(L96,'[1]L &amp; H'!$A$2:$C$682,3,FALSE)</f>
        <v>#N/A</v>
      </c>
      <c r="R96" s="28" t="e">
        <f t="shared" si="36"/>
        <v>#N/A</v>
      </c>
      <c r="S96" s="28" t="str">
        <f t="shared" si="37"/>
        <v/>
      </c>
      <c r="T96" s="28" t="str">
        <f t="shared" si="32"/>
        <v/>
      </c>
      <c r="U96" s="28" t="e">
        <f t="shared" si="33"/>
        <v>#N/A</v>
      </c>
      <c r="V96" s="28"/>
      <c r="W96" s="29"/>
      <c r="X96" s="30" t="e">
        <f t="shared" si="39"/>
        <v>#N/A</v>
      </c>
      <c r="Y96" s="31" t="e">
        <f t="shared" si="38"/>
        <v>#N/A</v>
      </c>
      <c r="Z96" s="22"/>
      <c r="AA96" s="22"/>
      <c r="AB96" s="22"/>
      <c r="AC96" s="22"/>
      <c r="AD96" s="22"/>
      <c r="AE96" s="22"/>
      <c r="AF96" s="22"/>
    </row>
    <row r="97" spans="1:32" x14ac:dyDescent="0.25">
      <c r="A97" s="40">
        <v>83</v>
      </c>
      <c r="B97" s="41"/>
      <c r="C97" s="41"/>
      <c r="D97" s="12"/>
      <c r="E97" s="13"/>
      <c r="F97" s="57"/>
      <c r="G97" s="12"/>
      <c r="H97" s="13"/>
      <c r="I97" s="39"/>
      <c r="K97" s="17" t="str">
        <f t="shared" si="31"/>
        <v/>
      </c>
      <c r="L97" s="14" t="str">
        <f t="shared" si="34"/>
        <v/>
      </c>
      <c r="M97" s="15" t="e">
        <f t="shared" si="35"/>
        <v>#N/A</v>
      </c>
      <c r="N97" s="26" t="e">
        <f>VLOOKUP(D97,'[1]CONSTANTES '!$A$2:$C$28,2,FALSE)</f>
        <v>#N/A</v>
      </c>
      <c r="O97" s="26" t="e">
        <f>VLOOKUP(G97,'[1]CONSTANTES '!$A$2:$C$27,3,FALSE)</f>
        <v>#N/A</v>
      </c>
      <c r="P97" s="26" t="e">
        <f>VLOOKUP(L97,'[1]L &amp; H'!$A$8:$C$688,2,FALSE)</f>
        <v>#N/A</v>
      </c>
      <c r="Q97" s="27" t="e">
        <f>VLOOKUP(L97,'[1]L &amp; H'!$A$2:$C$682,3,FALSE)</f>
        <v>#N/A</v>
      </c>
      <c r="R97" s="28" t="e">
        <f t="shared" si="36"/>
        <v>#N/A</v>
      </c>
      <c r="S97" s="28" t="str">
        <f t="shared" si="37"/>
        <v/>
      </c>
      <c r="T97" s="28" t="str">
        <f t="shared" si="32"/>
        <v/>
      </c>
      <c r="U97" s="28" t="e">
        <f t="shared" si="33"/>
        <v>#N/A</v>
      </c>
      <c r="V97" s="28"/>
      <c r="W97" s="29"/>
      <c r="X97" s="30" t="e">
        <f t="shared" si="39"/>
        <v>#N/A</v>
      </c>
      <c r="Y97" s="31" t="e">
        <f t="shared" si="38"/>
        <v>#N/A</v>
      </c>
      <c r="Z97" s="22"/>
      <c r="AA97" s="22"/>
      <c r="AB97" s="22"/>
      <c r="AC97" s="22"/>
      <c r="AD97" s="22"/>
      <c r="AE97" s="22"/>
      <c r="AF97" s="22"/>
    </row>
    <row r="98" spans="1:32" x14ac:dyDescent="0.25">
      <c r="A98" s="40">
        <v>84</v>
      </c>
      <c r="B98" s="41"/>
      <c r="C98" s="41"/>
      <c r="D98" s="12"/>
      <c r="E98" s="13"/>
      <c r="F98" s="57"/>
      <c r="G98" s="12"/>
      <c r="H98" s="13"/>
      <c r="I98" s="39"/>
      <c r="K98" s="17" t="str">
        <f t="shared" si="31"/>
        <v/>
      </c>
      <c r="L98" s="14" t="str">
        <f t="shared" si="34"/>
        <v/>
      </c>
      <c r="M98" s="15" t="e">
        <f t="shared" si="35"/>
        <v>#N/A</v>
      </c>
      <c r="N98" s="26" t="e">
        <f>VLOOKUP(D98,'[1]CONSTANTES '!$A$2:$C$28,2,FALSE)</f>
        <v>#N/A</v>
      </c>
      <c r="O98" s="26" t="e">
        <f>VLOOKUP(G98,'[1]CONSTANTES '!$A$2:$C$27,3,FALSE)</f>
        <v>#N/A</v>
      </c>
      <c r="P98" s="26" t="e">
        <f>VLOOKUP(L98,'[1]L &amp; H'!$A$8:$C$688,2,FALSE)</f>
        <v>#N/A</v>
      </c>
      <c r="Q98" s="27" t="e">
        <f>VLOOKUP(L98,'[1]L &amp; H'!$A$2:$C$682,3,FALSE)</f>
        <v>#N/A</v>
      </c>
      <c r="R98" s="28" t="e">
        <f t="shared" si="36"/>
        <v>#N/A</v>
      </c>
      <c r="S98" s="28" t="str">
        <f t="shared" si="37"/>
        <v/>
      </c>
      <c r="T98" s="28" t="str">
        <f t="shared" si="32"/>
        <v/>
      </c>
      <c r="U98" s="28" t="e">
        <f t="shared" si="33"/>
        <v>#N/A</v>
      </c>
      <c r="V98" s="28"/>
      <c r="W98" s="29"/>
      <c r="X98" s="30" t="e">
        <f t="shared" si="39"/>
        <v>#N/A</v>
      </c>
      <c r="Y98" s="31" t="e">
        <f t="shared" si="38"/>
        <v>#N/A</v>
      </c>
      <c r="Z98" s="22"/>
      <c r="AA98" s="22"/>
      <c r="AB98" s="22"/>
      <c r="AC98" s="22"/>
      <c r="AD98" s="22"/>
      <c r="AE98" s="22"/>
      <c r="AF98" s="22"/>
    </row>
    <row r="99" spans="1:32" x14ac:dyDescent="0.25">
      <c r="A99" s="40">
        <v>85</v>
      </c>
      <c r="B99" s="41"/>
      <c r="C99" s="41"/>
      <c r="D99" s="12"/>
      <c r="E99" s="13"/>
      <c r="F99" s="57"/>
      <c r="G99" s="12"/>
      <c r="H99" s="13"/>
      <c r="I99" s="39"/>
      <c r="K99" s="17" t="str">
        <f t="shared" si="31"/>
        <v/>
      </c>
      <c r="L99" s="14" t="str">
        <f t="shared" si="34"/>
        <v/>
      </c>
      <c r="M99" s="15" t="e">
        <f t="shared" si="35"/>
        <v>#N/A</v>
      </c>
      <c r="N99" s="26" t="e">
        <f>VLOOKUP(D99,'[1]CONSTANTES '!$A$2:$C$28,2,FALSE)</f>
        <v>#N/A</v>
      </c>
      <c r="O99" s="26" t="e">
        <f>VLOOKUP(G99,'[1]CONSTANTES '!$A$2:$C$27,3,FALSE)</f>
        <v>#N/A</v>
      </c>
      <c r="P99" s="26" t="e">
        <f>VLOOKUP(L99,'[1]L &amp; H'!$A$8:$C$688,2,FALSE)</f>
        <v>#N/A</v>
      </c>
      <c r="Q99" s="27" t="e">
        <f>VLOOKUP(L99,'[1]L &amp; H'!$A$2:$C$682,3,FALSE)</f>
        <v>#N/A</v>
      </c>
      <c r="R99" s="28" t="e">
        <f t="shared" si="36"/>
        <v>#N/A</v>
      </c>
      <c r="S99" s="28" t="str">
        <f t="shared" si="37"/>
        <v/>
      </c>
      <c r="T99" s="28" t="str">
        <f t="shared" si="32"/>
        <v/>
      </c>
      <c r="U99" s="28" t="e">
        <f t="shared" si="33"/>
        <v>#N/A</v>
      </c>
      <c r="V99" s="28"/>
      <c r="W99" s="29"/>
      <c r="X99" s="30" t="e">
        <f t="shared" si="39"/>
        <v>#N/A</v>
      </c>
      <c r="Y99" s="31" t="e">
        <f t="shared" si="38"/>
        <v>#N/A</v>
      </c>
      <c r="Z99" s="22"/>
      <c r="AA99" s="22"/>
      <c r="AB99" s="22"/>
      <c r="AC99" s="22"/>
      <c r="AD99" s="22"/>
      <c r="AE99" s="22"/>
      <c r="AF99" s="22"/>
    </row>
    <row r="100" spans="1:32" x14ac:dyDescent="0.25">
      <c r="A100" s="40">
        <v>86</v>
      </c>
      <c r="B100" s="41"/>
      <c r="C100" s="41"/>
      <c r="D100" s="12"/>
      <c r="E100" s="13"/>
      <c r="F100" s="57"/>
      <c r="G100" s="12"/>
      <c r="H100" s="13"/>
      <c r="I100" s="39"/>
      <c r="K100" s="17" t="str">
        <f t="shared" si="31"/>
        <v/>
      </c>
      <c r="L100" s="14" t="str">
        <f t="shared" si="34"/>
        <v/>
      </c>
      <c r="M100" s="15" t="e">
        <f t="shared" si="35"/>
        <v>#N/A</v>
      </c>
      <c r="N100" s="26" t="e">
        <f>VLOOKUP(D100,'[1]CONSTANTES '!$A$2:$C$28,2,FALSE)</f>
        <v>#N/A</v>
      </c>
      <c r="O100" s="26" t="e">
        <f>VLOOKUP(G100,'[1]CONSTANTES '!$A$2:$C$27,3,FALSE)</f>
        <v>#N/A</v>
      </c>
      <c r="P100" s="26" t="e">
        <f>VLOOKUP(L100,'[1]L &amp; H'!$A$8:$C$688,2,FALSE)</f>
        <v>#N/A</v>
      </c>
      <c r="Q100" s="27" t="e">
        <f>VLOOKUP(L100,'[1]L &amp; H'!$A$2:$C$682,3,FALSE)</f>
        <v>#N/A</v>
      </c>
      <c r="R100" s="28" t="e">
        <f t="shared" si="36"/>
        <v>#N/A</v>
      </c>
      <c r="S100" s="28" t="str">
        <f t="shared" si="37"/>
        <v/>
      </c>
      <c r="T100" s="28" t="str">
        <f t="shared" si="32"/>
        <v/>
      </c>
      <c r="U100" s="28" t="e">
        <f t="shared" si="33"/>
        <v>#N/A</v>
      </c>
      <c r="V100" s="28"/>
      <c r="W100" s="29"/>
      <c r="X100" s="30" t="e">
        <f t="shared" si="39"/>
        <v>#N/A</v>
      </c>
      <c r="Y100" s="31" t="e">
        <f t="shared" si="38"/>
        <v>#N/A</v>
      </c>
      <c r="Z100" s="22"/>
      <c r="AA100" s="22"/>
      <c r="AB100" s="22"/>
      <c r="AC100" s="22"/>
      <c r="AD100" s="22"/>
      <c r="AE100" s="22"/>
      <c r="AF100" s="22"/>
    </row>
    <row r="101" spans="1:32" x14ac:dyDescent="0.25">
      <c r="A101" s="40">
        <v>87</v>
      </c>
      <c r="B101" s="41"/>
      <c r="C101" s="41"/>
      <c r="D101" s="12"/>
      <c r="E101" s="13"/>
      <c r="F101" s="57"/>
      <c r="G101" s="12"/>
      <c r="H101" s="13"/>
      <c r="I101" s="39"/>
      <c r="K101" s="17" t="str">
        <f t="shared" si="31"/>
        <v/>
      </c>
      <c r="L101" s="14" t="str">
        <f t="shared" si="34"/>
        <v/>
      </c>
      <c r="M101" s="15" t="e">
        <f t="shared" si="35"/>
        <v>#N/A</v>
      </c>
      <c r="N101" s="26" t="e">
        <f>VLOOKUP(D101,'[1]CONSTANTES '!$A$2:$C$28,2,FALSE)</f>
        <v>#N/A</v>
      </c>
      <c r="O101" s="26" t="e">
        <f>VLOOKUP(G101,'[1]CONSTANTES '!$A$2:$C$27,3,FALSE)</f>
        <v>#N/A</v>
      </c>
      <c r="P101" s="26" t="e">
        <f>VLOOKUP(L101,'[1]L &amp; H'!$A$8:$C$688,2,FALSE)</f>
        <v>#N/A</v>
      </c>
      <c r="Q101" s="27" t="e">
        <f>VLOOKUP(L101,'[1]L &amp; H'!$A$2:$C$682,3,FALSE)</f>
        <v>#N/A</v>
      </c>
      <c r="R101" s="28" t="e">
        <f t="shared" si="36"/>
        <v>#N/A</v>
      </c>
      <c r="S101" s="28" t="str">
        <f t="shared" si="37"/>
        <v/>
      </c>
      <c r="T101" s="28" t="str">
        <f t="shared" si="32"/>
        <v/>
      </c>
      <c r="U101" s="28" t="e">
        <f t="shared" si="33"/>
        <v>#N/A</v>
      </c>
      <c r="V101" s="28"/>
      <c r="W101" s="29"/>
      <c r="X101" s="30" t="e">
        <f t="shared" si="39"/>
        <v>#N/A</v>
      </c>
      <c r="Y101" s="31" t="e">
        <f t="shared" si="38"/>
        <v>#N/A</v>
      </c>
      <c r="Z101" s="22"/>
      <c r="AA101" s="22"/>
      <c r="AB101" s="22"/>
      <c r="AC101" s="22"/>
      <c r="AD101" s="22"/>
      <c r="AE101" s="22"/>
      <c r="AF101" s="22"/>
    </row>
    <row r="102" spans="1:32" x14ac:dyDescent="0.25">
      <c r="A102" s="40">
        <v>88</v>
      </c>
      <c r="B102" s="41"/>
      <c r="C102" s="41"/>
      <c r="D102" s="12"/>
      <c r="E102" s="13"/>
      <c r="F102" s="57"/>
      <c r="G102" s="12"/>
      <c r="H102" s="13"/>
      <c r="I102" s="39"/>
      <c r="K102" s="17" t="str">
        <f t="shared" si="31"/>
        <v/>
      </c>
      <c r="L102" s="14" t="str">
        <f t="shared" si="34"/>
        <v/>
      </c>
      <c r="M102" s="15" t="e">
        <f t="shared" si="35"/>
        <v>#N/A</v>
      </c>
      <c r="N102" s="26" t="e">
        <f>VLOOKUP(D102,'[1]CONSTANTES '!$A$2:$C$28,2,FALSE)</f>
        <v>#N/A</v>
      </c>
      <c r="O102" s="26" t="e">
        <f>VLOOKUP(G102,'[1]CONSTANTES '!$A$2:$C$27,3,FALSE)</f>
        <v>#N/A</v>
      </c>
      <c r="P102" s="26" t="e">
        <f>VLOOKUP(L102,'[1]L &amp; H'!$A$8:$C$688,2,FALSE)</f>
        <v>#N/A</v>
      </c>
      <c r="Q102" s="27" t="e">
        <f>VLOOKUP(L102,'[1]L &amp; H'!$A$2:$C$682,3,FALSE)</f>
        <v>#N/A</v>
      </c>
      <c r="R102" s="28" t="e">
        <f t="shared" si="36"/>
        <v>#N/A</v>
      </c>
      <c r="S102" s="28" t="str">
        <f t="shared" si="37"/>
        <v/>
      </c>
      <c r="T102" s="28" t="str">
        <f t="shared" si="32"/>
        <v/>
      </c>
      <c r="U102" s="28" t="e">
        <f t="shared" si="33"/>
        <v>#N/A</v>
      </c>
      <c r="V102" s="28"/>
      <c r="W102" s="29"/>
      <c r="X102" s="30" t="e">
        <f t="shared" si="39"/>
        <v>#N/A</v>
      </c>
      <c r="Y102" s="31" t="e">
        <f t="shared" si="38"/>
        <v>#N/A</v>
      </c>
      <c r="Z102" s="22"/>
      <c r="AA102" s="22"/>
      <c r="AB102" s="22"/>
      <c r="AC102" s="22"/>
      <c r="AD102" s="22"/>
      <c r="AE102" s="22"/>
      <c r="AF102" s="22"/>
    </row>
    <row r="103" spans="1:32" x14ac:dyDescent="0.25">
      <c r="A103" s="40">
        <v>89</v>
      </c>
      <c r="B103" s="41"/>
      <c r="C103" s="41"/>
      <c r="D103" s="12"/>
      <c r="E103" s="13"/>
      <c r="F103" s="57"/>
      <c r="G103" s="12"/>
      <c r="H103" s="13"/>
      <c r="I103" s="39"/>
      <c r="K103" s="17" t="str">
        <f t="shared" si="31"/>
        <v/>
      </c>
      <c r="L103" s="14" t="str">
        <f t="shared" si="34"/>
        <v/>
      </c>
      <c r="M103" s="15" t="e">
        <f t="shared" si="35"/>
        <v>#N/A</v>
      </c>
      <c r="N103" s="26" t="e">
        <f>VLOOKUP(D103,'[1]CONSTANTES '!$A$2:$C$28,2,FALSE)</f>
        <v>#N/A</v>
      </c>
      <c r="O103" s="26" t="e">
        <f>VLOOKUP(G103,'[1]CONSTANTES '!$A$2:$C$27,3,FALSE)</f>
        <v>#N/A</v>
      </c>
      <c r="P103" s="26" t="e">
        <f>VLOOKUP(L103,'[1]L &amp; H'!$A$8:$C$688,2,FALSE)</f>
        <v>#N/A</v>
      </c>
      <c r="Q103" s="27" t="e">
        <f>VLOOKUP(L103,'[1]L &amp; H'!$A$2:$C$682,3,FALSE)</f>
        <v>#N/A</v>
      </c>
      <c r="R103" s="28" t="e">
        <f t="shared" si="36"/>
        <v>#N/A</v>
      </c>
      <c r="S103" s="28" t="str">
        <f t="shared" si="37"/>
        <v/>
      </c>
      <c r="T103" s="28" t="str">
        <f t="shared" si="32"/>
        <v/>
      </c>
      <c r="U103" s="28" t="e">
        <f t="shared" si="33"/>
        <v>#N/A</v>
      </c>
      <c r="V103" s="28"/>
      <c r="W103" s="29"/>
      <c r="X103" s="30" t="e">
        <f t="shared" si="39"/>
        <v>#N/A</v>
      </c>
      <c r="Y103" s="31" t="e">
        <f t="shared" si="38"/>
        <v>#N/A</v>
      </c>
      <c r="Z103" s="22"/>
      <c r="AA103" s="22"/>
      <c r="AB103" s="22"/>
      <c r="AC103" s="22"/>
      <c r="AD103" s="22"/>
      <c r="AE103" s="22"/>
      <c r="AF103" s="22"/>
    </row>
    <row r="104" spans="1:32" x14ac:dyDescent="0.25">
      <c r="A104" s="40">
        <v>90</v>
      </c>
      <c r="B104" s="41"/>
      <c r="C104" s="41"/>
      <c r="D104" s="12"/>
      <c r="E104" s="13"/>
      <c r="F104" s="57"/>
      <c r="G104" s="12"/>
      <c r="H104" s="13"/>
      <c r="I104" s="39"/>
      <c r="K104" s="17" t="str">
        <f t="shared" si="31"/>
        <v/>
      </c>
      <c r="L104" s="14" t="str">
        <f t="shared" si="34"/>
        <v/>
      </c>
      <c r="M104" s="15" t="e">
        <f t="shared" si="35"/>
        <v>#N/A</v>
      </c>
      <c r="N104" s="26" t="e">
        <f>VLOOKUP(D104,'[1]CONSTANTES '!$A$2:$C$28,2,FALSE)</f>
        <v>#N/A</v>
      </c>
      <c r="O104" s="26" t="e">
        <f>VLOOKUP(G104,'[1]CONSTANTES '!$A$2:$C$27,3,FALSE)</f>
        <v>#N/A</v>
      </c>
      <c r="P104" s="26" t="e">
        <f>VLOOKUP(L104,'[1]L &amp; H'!$A$8:$C$688,2,FALSE)</f>
        <v>#N/A</v>
      </c>
      <c r="Q104" s="27" t="e">
        <f>VLOOKUP(L104,'[1]L &amp; H'!$A$2:$C$682,3,FALSE)</f>
        <v>#N/A</v>
      </c>
      <c r="R104" s="28" t="e">
        <f t="shared" si="36"/>
        <v>#N/A</v>
      </c>
      <c r="S104" s="28" t="str">
        <f t="shared" si="37"/>
        <v/>
      </c>
      <c r="T104" s="28" t="str">
        <f t="shared" si="32"/>
        <v/>
      </c>
      <c r="U104" s="28" t="e">
        <f t="shared" si="33"/>
        <v>#N/A</v>
      </c>
      <c r="V104" s="28"/>
      <c r="W104" s="29"/>
      <c r="X104" s="30" t="e">
        <f t="shared" si="39"/>
        <v>#N/A</v>
      </c>
      <c r="Y104" s="31" t="e">
        <f t="shared" si="38"/>
        <v>#N/A</v>
      </c>
      <c r="Z104" s="22"/>
      <c r="AA104" s="22"/>
      <c r="AB104" s="22"/>
      <c r="AC104" s="22"/>
      <c r="AD104" s="22"/>
      <c r="AE104" s="22"/>
      <c r="AF104" s="22"/>
    </row>
    <row r="105" spans="1:32" x14ac:dyDescent="0.25">
      <c r="A105" s="40">
        <v>91</v>
      </c>
      <c r="B105" s="41"/>
      <c r="C105" s="41"/>
      <c r="D105" s="12"/>
      <c r="E105" s="13"/>
      <c r="F105" s="57"/>
      <c r="G105" s="12"/>
      <c r="H105" s="13"/>
      <c r="I105" s="39"/>
      <c r="K105" s="17" t="str">
        <f t="shared" si="31"/>
        <v/>
      </c>
      <c r="L105" s="14" t="str">
        <f t="shared" si="34"/>
        <v/>
      </c>
      <c r="M105" s="15" t="e">
        <f t="shared" si="35"/>
        <v>#N/A</v>
      </c>
      <c r="N105" s="26" t="e">
        <f>VLOOKUP(D105,'[1]CONSTANTES '!$A$2:$C$28,2,FALSE)</f>
        <v>#N/A</v>
      </c>
      <c r="O105" s="26" t="e">
        <f>VLOOKUP(G105,'[1]CONSTANTES '!$A$2:$C$27,3,FALSE)</f>
        <v>#N/A</v>
      </c>
      <c r="P105" s="26" t="e">
        <f>VLOOKUP(L105,'[1]L &amp; H'!$A$8:$C$688,2,FALSE)</f>
        <v>#N/A</v>
      </c>
      <c r="Q105" s="27" t="e">
        <f>VLOOKUP(L105,'[1]L &amp; H'!$A$2:$C$682,3,FALSE)</f>
        <v>#N/A</v>
      </c>
      <c r="R105" s="28" t="e">
        <f t="shared" si="36"/>
        <v>#N/A</v>
      </c>
      <c r="S105" s="28" t="str">
        <f t="shared" si="37"/>
        <v/>
      </c>
      <c r="T105" s="28" t="str">
        <f t="shared" si="32"/>
        <v/>
      </c>
      <c r="U105" s="28" t="e">
        <f t="shared" si="33"/>
        <v>#N/A</v>
      </c>
      <c r="V105" s="28"/>
      <c r="W105" s="29"/>
      <c r="X105" s="30" t="e">
        <f t="shared" si="39"/>
        <v>#N/A</v>
      </c>
      <c r="Y105" s="31" t="e">
        <f t="shared" si="38"/>
        <v>#N/A</v>
      </c>
      <c r="Z105" s="22"/>
      <c r="AA105" s="22"/>
      <c r="AB105" s="22"/>
      <c r="AC105" s="22"/>
      <c r="AD105" s="22"/>
      <c r="AE105" s="22"/>
      <c r="AF105" s="22"/>
    </row>
    <row r="106" spans="1:32" x14ac:dyDescent="0.25">
      <c r="A106" s="40">
        <v>92</v>
      </c>
      <c r="B106" s="41"/>
      <c r="C106" s="41"/>
      <c r="D106" s="12"/>
      <c r="E106" s="13"/>
      <c r="F106" s="57"/>
      <c r="G106" s="12"/>
      <c r="H106" s="13"/>
      <c r="I106" s="39"/>
      <c r="K106" s="17" t="str">
        <f t="shared" si="31"/>
        <v/>
      </c>
      <c r="L106" s="14" t="str">
        <f t="shared" si="34"/>
        <v/>
      </c>
      <c r="M106" s="15" t="e">
        <f t="shared" si="35"/>
        <v>#N/A</v>
      </c>
      <c r="N106" s="26" t="e">
        <f>VLOOKUP(D106,'[1]CONSTANTES '!$A$2:$C$28,2,FALSE)</f>
        <v>#N/A</v>
      </c>
      <c r="O106" s="26" t="e">
        <f>VLOOKUP(G106,'[1]CONSTANTES '!$A$2:$C$27,3,FALSE)</f>
        <v>#N/A</v>
      </c>
      <c r="P106" s="26" t="e">
        <f>VLOOKUP(L106,'[1]L &amp; H'!$A$8:$C$688,2,FALSE)</f>
        <v>#N/A</v>
      </c>
      <c r="Q106" s="27" t="e">
        <f>VLOOKUP(L106,'[1]L &amp; H'!$A$2:$C$682,3,FALSE)</f>
        <v>#N/A</v>
      </c>
      <c r="R106" s="28" t="e">
        <f t="shared" si="36"/>
        <v>#N/A</v>
      </c>
      <c r="S106" s="28" t="str">
        <f t="shared" si="37"/>
        <v/>
      </c>
      <c r="T106" s="28" t="str">
        <f t="shared" si="32"/>
        <v/>
      </c>
      <c r="U106" s="28" t="e">
        <f t="shared" si="33"/>
        <v>#N/A</v>
      </c>
      <c r="V106" s="28"/>
      <c r="W106" s="29"/>
      <c r="X106" s="30" t="e">
        <f t="shared" si="39"/>
        <v>#N/A</v>
      </c>
      <c r="Y106" s="31" t="e">
        <f t="shared" si="38"/>
        <v>#N/A</v>
      </c>
      <c r="Z106" s="22"/>
      <c r="AA106" s="22"/>
      <c r="AB106" s="22"/>
      <c r="AC106" s="22"/>
      <c r="AD106" s="22"/>
      <c r="AE106" s="22"/>
      <c r="AF106" s="22"/>
    </row>
    <row r="107" spans="1:32" x14ac:dyDescent="0.25">
      <c r="A107" s="40">
        <v>93</v>
      </c>
      <c r="B107" s="41"/>
      <c r="C107" s="41"/>
      <c r="D107" s="12"/>
      <c r="E107" s="13"/>
      <c r="F107" s="57"/>
      <c r="G107" s="12"/>
      <c r="H107" s="13"/>
      <c r="I107" s="39"/>
      <c r="K107" s="17" t="str">
        <f t="shared" si="31"/>
        <v/>
      </c>
      <c r="L107" s="14" t="str">
        <f t="shared" si="34"/>
        <v/>
      </c>
      <c r="M107" s="15" t="e">
        <f t="shared" si="35"/>
        <v>#N/A</v>
      </c>
      <c r="N107" s="26" t="e">
        <f>VLOOKUP(D107,'[1]CONSTANTES '!$A$2:$C$28,2,FALSE)</f>
        <v>#N/A</v>
      </c>
      <c r="O107" s="26" t="e">
        <f>VLOOKUP(G107,'[1]CONSTANTES '!$A$2:$C$27,3,FALSE)</f>
        <v>#N/A</v>
      </c>
      <c r="P107" s="26" t="e">
        <f>VLOOKUP(L107,'[1]L &amp; H'!$A$8:$C$688,2,FALSE)</f>
        <v>#N/A</v>
      </c>
      <c r="Q107" s="27" t="e">
        <f>VLOOKUP(L107,'[1]L &amp; H'!$A$2:$C$682,3,FALSE)</f>
        <v>#N/A</v>
      </c>
      <c r="R107" s="28" t="e">
        <f t="shared" si="36"/>
        <v>#N/A</v>
      </c>
      <c r="S107" s="28" t="str">
        <f t="shared" si="37"/>
        <v/>
      </c>
      <c r="T107" s="28" t="str">
        <f t="shared" si="32"/>
        <v/>
      </c>
      <c r="U107" s="28" t="e">
        <f t="shared" si="33"/>
        <v>#N/A</v>
      </c>
      <c r="V107" s="28"/>
      <c r="W107" s="29"/>
      <c r="X107" s="30" t="e">
        <f t="shared" si="39"/>
        <v>#N/A</v>
      </c>
      <c r="Y107" s="31" t="e">
        <f t="shared" si="38"/>
        <v>#N/A</v>
      </c>
      <c r="Z107" s="22"/>
      <c r="AA107" s="22"/>
      <c r="AB107" s="22"/>
      <c r="AC107" s="22"/>
      <c r="AD107" s="22"/>
      <c r="AE107" s="22"/>
      <c r="AF107" s="22"/>
    </row>
    <row r="108" spans="1:32" x14ac:dyDescent="0.25">
      <c r="A108" s="40">
        <v>94</v>
      </c>
      <c r="B108" s="41"/>
      <c r="C108" s="41"/>
      <c r="D108" s="12"/>
      <c r="E108" s="13"/>
      <c r="F108" s="57"/>
      <c r="G108" s="12"/>
      <c r="H108" s="13"/>
      <c r="I108" s="39"/>
      <c r="K108" s="17" t="str">
        <f t="shared" si="31"/>
        <v/>
      </c>
      <c r="L108" s="14" t="str">
        <f t="shared" si="34"/>
        <v/>
      </c>
      <c r="M108" s="15" t="e">
        <f t="shared" si="35"/>
        <v>#N/A</v>
      </c>
      <c r="N108" s="26" t="e">
        <f>VLOOKUP(D108,'[1]CONSTANTES '!$A$2:$C$28,2,FALSE)</f>
        <v>#N/A</v>
      </c>
      <c r="O108" s="26" t="e">
        <f>VLOOKUP(G108,'[1]CONSTANTES '!$A$2:$C$27,3,FALSE)</f>
        <v>#N/A</v>
      </c>
      <c r="P108" s="26" t="e">
        <f>VLOOKUP(L108,'[1]L &amp; H'!$A$8:$C$688,2,FALSE)</f>
        <v>#N/A</v>
      </c>
      <c r="Q108" s="27" t="e">
        <f>VLOOKUP(L108,'[1]L &amp; H'!$A$2:$C$682,3,FALSE)</f>
        <v>#N/A</v>
      </c>
      <c r="R108" s="28" t="e">
        <f t="shared" si="36"/>
        <v>#N/A</v>
      </c>
      <c r="S108" s="28" t="str">
        <f t="shared" si="37"/>
        <v/>
      </c>
      <c r="T108" s="28" t="str">
        <f t="shared" si="32"/>
        <v/>
      </c>
      <c r="U108" s="28" t="e">
        <f t="shared" si="33"/>
        <v>#N/A</v>
      </c>
      <c r="V108" s="28"/>
      <c r="W108" s="29"/>
      <c r="X108" s="30" t="e">
        <f t="shared" si="39"/>
        <v>#N/A</v>
      </c>
      <c r="Y108" s="31" t="e">
        <f t="shared" si="38"/>
        <v>#N/A</v>
      </c>
      <c r="Z108" s="22"/>
      <c r="AA108" s="22"/>
      <c r="AB108" s="22"/>
      <c r="AC108" s="22"/>
      <c r="AD108" s="22"/>
      <c r="AE108" s="22"/>
      <c r="AF108" s="22"/>
    </row>
    <row r="109" spans="1:32" x14ac:dyDescent="0.25">
      <c r="A109" s="40">
        <v>95</v>
      </c>
      <c r="B109" s="41"/>
      <c r="C109" s="41"/>
      <c r="D109" s="12"/>
      <c r="E109" s="13"/>
      <c r="F109" s="57"/>
      <c r="G109" s="12"/>
      <c r="H109" s="13"/>
      <c r="I109" s="39"/>
      <c r="K109" s="17" t="str">
        <f t="shared" si="31"/>
        <v/>
      </c>
      <c r="L109" s="14" t="str">
        <f t="shared" si="34"/>
        <v/>
      </c>
      <c r="M109" s="15" t="e">
        <f t="shared" si="35"/>
        <v>#N/A</v>
      </c>
      <c r="N109" s="26" t="e">
        <f>VLOOKUP(D109,'[1]CONSTANTES '!$A$2:$C$28,2,FALSE)</f>
        <v>#N/A</v>
      </c>
      <c r="O109" s="26" t="e">
        <f>VLOOKUP(G109,'[1]CONSTANTES '!$A$2:$C$27,3,FALSE)</f>
        <v>#N/A</v>
      </c>
      <c r="P109" s="26" t="e">
        <f>VLOOKUP(L109,'[1]L &amp; H'!$A$8:$C$688,2,FALSE)</f>
        <v>#N/A</v>
      </c>
      <c r="Q109" s="27" t="e">
        <f>VLOOKUP(L109,'[1]L &amp; H'!$A$2:$C$682,3,FALSE)</f>
        <v>#N/A</v>
      </c>
      <c r="R109" s="28" t="e">
        <f t="shared" si="36"/>
        <v>#N/A</v>
      </c>
      <c r="S109" s="28" t="str">
        <f t="shared" si="37"/>
        <v/>
      </c>
      <c r="T109" s="28" t="str">
        <f t="shared" si="32"/>
        <v/>
      </c>
      <c r="U109" s="28" t="e">
        <f t="shared" si="33"/>
        <v>#N/A</v>
      </c>
      <c r="V109" s="28"/>
      <c r="W109" s="29"/>
      <c r="X109" s="30" t="e">
        <f t="shared" si="39"/>
        <v>#N/A</v>
      </c>
      <c r="Y109" s="31" t="e">
        <f t="shared" si="38"/>
        <v>#N/A</v>
      </c>
      <c r="Z109" s="22"/>
      <c r="AA109" s="22"/>
      <c r="AB109" s="22"/>
      <c r="AC109" s="22"/>
      <c r="AD109" s="22"/>
      <c r="AE109" s="22"/>
      <c r="AF109" s="22"/>
    </row>
    <row r="110" spans="1:32" x14ac:dyDescent="0.25">
      <c r="A110" s="40">
        <v>96</v>
      </c>
      <c r="B110" s="41"/>
      <c r="C110" s="41"/>
      <c r="D110" s="12"/>
      <c r="E110" s="13"/>
      <c r="F110" s="57"/>
      <c r="G110" s="12"/>
      <c r="H110" s="13"/>
      <c r="I110" s="39"/>
      <c r="K110" s="17" t="str">
        <f t="shared" si="31"/>
        <v/>
      </c>
      <c r="L110" s="14" t="str">
        <f t="shared" si="34"/>
        <v/>
      </c>
      <c r="M110" s="15" t="e">
        <f t="shared" si="35"/>
        <v>#N/A</v>
      </c>
      <c r="N110" s="26" t="e">
        <f>VLOOKUP(D110,'[1]CONSTANTES '!$A$2:$C$28,2,FALSE)</f>
        <v>#N/A</v>
      </c>
      <c r="O110" s="26" t="e">
        <f>VLOOKUP(G110,'[1]CONSTANTES '!$A$2:$C$27,3,FALSE)</f>
        <v>#N/A</v>
      </c>
      <c r="P110" s="26" t="e">
        <f>VLOOKUP(L110,'[1]L &amp; H'!$A$8:$C$688,2,FALSE)</f>
        <v>#N/A</v>
      </c>
      <c r="Q110" s="27" t="e">
        <f>VLOOKUP(L110,'[1]L &amp; H'!$A$2:$C$682,3,FALSE)</f>
        <v>#N/A</v>
      </c>
      <c r="R110" s="28" t="e">
        <f t="shared" si="36"/>
        <v>#N/A</v>
      </c>
      <c r="S110" s="28" t="str">
        <f t="shared" si="37"/>
        <v/>
      </c>
      <c r="T110" s="28" t="str">
        <f t="shared" si="32"/>
        <v/>
      </c>
      <c r="U110" s="28" t="e">
        <f t="shared" si="33"/>
        <v>#N/A</v>
      </c>
      <c r="V110" s="28"/>
      <c r="W110" s="29"/>
      <c r="X110" s="30" t="e">
        <f t="shared" si="39"/>
        <v>#N/A</v>
      </c>
      <c r="Y110" s="31" t="e">
        <f t="shared" si="38"/>
        <v>#N/A</v>
      </c>
      <c r="Z110" s="22"/>
      <c r="AA110" s="22"/>
      <c r="AB110" s="22"/>
      <c r="AC110" s="22"/>
      <c r="AD110" s="22"/>
      <c r="AE110" s="22"/>
      <c r="AF110" s="22"/>
    </row>
    <row r="111" spans="1:32" x14ac:dyDescent="0.25">
      <c r="A111" s="40">
        <v>97</v>
      </c>
      <c r="B111" s="41"/>
      <c r="C111" s="41"/>
      <c r="D111" s="12"/>
      <c r="E111" s="13"/>
      <c r="F111" s="57"/>
      <c r="G111" s="12"/>
      <c r="H111" s="13"/>
      <c r="I111" s="39"/>
      <c r="K111" s="17" t="str">
        <f t="shared" si="31"/>
        <v/>
      </c>
      <c r="L111" s="14" t="str">
        <f t="shared" si="34"/>
        <v/>
      </c>
      <c r="M111" s="15" t="e">
        <f t="shared" si="35"/>
        <v>#N/A</v>
      </c>
      <c r="N111" s="26" t="e">
        <f>VLOOKUP(D111,'[1]CONSTANTES '!$A$2:$C$28,2,FALSE)</f>
        <v>#N/A</v>
      </c>
      <c r="O111" s="26" t="e">
        <f>VLOOKUP(G111,'[1]CONSTANTES '!$A$2:$C$27,3,FALSE)</f>
        <v>#N/A</v>
      </c>
      <c r="P111" s="26" t="e">
        <f>VLOOKUP(L111,'[1]L &amp; H'!$A$8:$C$688,2,FALSE)</f>
        <v>#N/A</v>
      </c>
      <c r="Q111" s="27" t="e">
        <f>VLOOKUP(L111,'[1]L &amp; H'!$A$2:$C$682,3,FALSE)</f>
        <v>#N/A</v>
      </c>
      <c r="R111" s="28" t="e">
        <f t="shared" si="36"/>
        <v>#N/A</v>
      </c>
      <c r="S111" s="28" t="str">
        <f t="shared" si="37"/>
        <v/>
      </c>
      <c r="T111" s="28" t="str">
        <f t="shared" si="32"/>
        <v/>
      </c>
      <c r="U111" s="28" t="e">
        <f t="shared" si="33"/>
        <v>#N/A</v>
      </c>
      <c r="V111" s="28"/>
      <c r="W111" s="29"/>
      <c r="X111" s="30" t="e">
        <f t="shared" si="39"/>
        <v>#N/A</v>
      </c>
      <c r="Y111" s="31" t="e">
        <f t="shared" si="38"/>
        <v>#N/A</v>
      </c>
      <c r="Z111" s="22"/>
      <c r="AA111" s="22"/>
      <c r="AB111" s="22"/>
      <c r="AC111" s="22"/>
      <c r="AD111" s="22"/>
      <c r="AE111" s="22"/>
      <c r="AF111" s="22"/>
    </row>
    <row r="112" spans="1:32" x14ac:dyDescent="0.25">
      <c r="A112" s="40">
        <v>98</v>
      </c>
      <c r="B112" s="41"/>
      <c r="C112" s="41"/>
      <c r="D112" s="12"/>
      <c r="E112" s="13"/>
      <c r="F112" s="57"/>
      <c r="G112" s="12"/>
      <c r="H112" s="13"/>
      <c r="I112" s="39"/>
      <c r="K112" s="17" t="str">
        <f t="shared" si="31"/>
        <v/>
      </c>
      <c r="L112" s="14" t="str">
        <f t="shared" si="34"/>
        <v/>
      </c>
      <c r="M112" s="15" t="e">
        <f t="shared" si="35"/>
        <v>#N/A</v>
      </c>
      <c r="N112" s="26" t="e">
        <f>VLOOKUP(D112,'[1]CONSTANTES '!$A$2:$C$28,2,FALSE)</f>
        <v>#N/A</v>
      </c>
      <c r="O112" s="26" t="e">
        <f>VLOOKUP(G112,'[1]CONSTANTES '!$A$2:$C$27,3,FALSE)</f>
        <v>#N/A</v>
      </c>
      <c r="P112" s="26" t="e">
        <f>VLOOKUP(L112,'[1]L &amp; H'!$A$8:$C$688,2,FALSE)</f>
        <v>#N/A</v>
      </c>
      <c r="Q112" s="27" t="e">
        <f>VLOOKUP(L112,'[1]L &amp; H'!$A$2:$C$682,3,FALSE)</f>
        <v>#N/A</v>
      </c>
      <c r="R112" s="28" t="e">
        <f t="shared" si="36"/>
        <v>#N/A</v>
      </c>
      <c r="S112" s="28" t="str">
        <f t="shared" si="37"/>
        <v/>
      </c>
      <c r="T112" s="28" t="str">
        <f t="shared" si="32"/>
        <v/>
      </c>
      <c r="U112" s="28" t="e">
        <f t="shared" si="33"/>
        <v>#N/A</v>
      </c>
      <c r="V112" s="28"/>
      <c r="W112" s="29"/>
      <c r="X112" s="30" t="e">
        <f t="shared" si="39"/>
        <v>#N/A</v>
      </c>
      <c r="Y112" s="31" t="e">
        <f t="shared" si="38"/>
        <v>#N/A</v>
      </c>
      <c r="Z112" s="22"/>
      <c r="AA112" s="22"/>
      <c r="AB112" s="22"/>
      <c r="AC112" s="22"/>
      <c r="AD112" s="22"/>
      <c r="AE112" s="22"/>
      <c r="AF112" s="22"/>
    </row>
    <row r="113" spans="1:32" x14ac:dyDescent="0.25">
      <c r="A113" s="40">
        <v>99</v>
      </c>
      <c r="B113" s="41"/>
      <c r="C113" s="41"/>
      <c r="D113" s="12"/>
      <c r="E113" s="13"/>
      <c r="F113" s="57"/>
      <c r="G113" s="12"/>
      <c r="H113" s="13"/>
      <c r="I113" s="39"/>
      <c r="K113" s="17" t="str">
        <f t="shared" si="31"/>
        <v/>
      </c>
      <c r="L113" s="14" t="str">
        <f t="shared" si="34"/>
        <v/>
      </c>
      <c r="M113" s="15" t="e">
        <f t="shared" si="35"/>
        <v>#N/A</v>
      </c>
      <c r="N113" s="26" t="e">
        <f>VLOOKUP(D113,'[1]CONSTANTES '!$A$2:$C$28,2,FALSE)</f>
        <v>#N/A</v>
      </c>
      <c r="O113" s="26" t="e">
        <f>VLOOKUP(G113,'[1]CONSTANTES '!$A$2:$C$27,3,FALSE)</f>
        <v>#N/A</v>
      </c>
      <c r="P113" s="26" t="e">
        <f>VLOOKUP(L113,'[1]L &amp; H'!$A$8:$C$688,2,FALSE)</f>
        <v>#N/A</v>
      </c>
      <c r="Q113" s="27" t="e">
        <f>VLOOKUP(L113,'[1]L &amp; H'!$A$2:$C$682,3,FALSE)</f>
        <v>#N/A</v>
      </c>
      <c r="R113" s="28" t="e">
        <f t="shared" si="36"/>
        <v>#N/A</v>
      </c>
      <c r="S113" s="28" t="str">
        <f t="shared" si="37"/>
        <v/>
      </c>
      <c r="T113" s="28" t="str">
        <f t="shared" si="32"/>
        <v/>
      </c>
      <c r="U113" s="28" t="e">
        <f t="shared" si="33"/>
        <v>#N/A</v>
      </c>
      <c r="V113" s="28"/>
      <c r="W113" s="29"/>
      <c r="X113" s="30" t="e">
        <f t="shared" si="39"/>
        <v>#N/A</v>
      </c>
      <c r="Y113" s="31" t="e">
        <f t="shared" si="38"/>
        <v>#N/A</v>
      </c>
      <c r="Z113" s="22"/>
      <c r="AA113" s="22"/>
      <c r="AB113" s="22"/>
      <c r="AC113" s="22"/>
      <c r="AD113" s="22"/>
      <c r="AE113" s="22"/>
      <c r="AF113" s="22"/>
    </row>
    <row r="114" spans="1:32" x14ac:dyDescent="0.25">
      <c r="A114" s="40">
        <v>100</v>
      </c>
      <c r="B114" s="41"/>
      <c r="C114" s="41"/>
      <c r="D114" s="12"/>
      <c r="E114" s="13"/>
      <c r="F114" s="57"/>
      <c r="G114" s="12"/>
      <c r="H114" s="13"/>
      <c r="I114" s="39"/>
      <c r="K114" s="17" t="str">
        <f t="shared" si="31"/>
        <v/>
      </c>
      <c r="L114" s="14" t="str">
        <f t="shared" si="34"/>
        <v/>
      </c>
      <c r="M114" s="15" t="e">
        <f t="shared" si="35"/>
        <v>#N/A</v>
      </c>
      <c r="N114" s="26" t="e">
        <f>VLOOKUP(D114,'[1]CONSTANTES '!$A$2:$C$28,2,FALSE)</f>
        <v>#N/A</v>
      </c>
      <c r="O114" s="26" t="e">
        <f>VLOOKUP(G114,'[1]CONSTANTES '!$A$2:$C$27,3,FALSE)</f>
        <v>#N/A</v>
      </c>
      <c r="P114" s="26" t="e">
        <f>VLOOKUP(L114,'[1]L &amp; H'!$A$8:$C$688,2,FALSE)</f>
        <v>#N/A</v>
      </c>
      <c r="Q114" s="27" t="e">
        <f>VLOOKUP(L114,'[1]L &amp; H'!$A$2:$C$682,3,FALSE)</f>
        <v>#N/A</v>
      </c>
      <c r="R114" s="28" t="e">
        <f t="shared" si="36"/>
        <v>#N/A</v>
      </c>
      <c r="S114" s="28" t="str">
        <f t="shared" si="37"/>
        <v/>
      </c>
      <c r="T114" s="28" t="str">
        <f t="shared" si="32"/>
        <v/>
      </c>
      <c r="U114" s="28" t="e">
        <f t="shared" si="33"/>
        <v>#N/A</v>
      </c>
      <c r="V114" s="28"/>
      <c r="W114" s="29"/>
      <c r="X114" s="30" t="e">
        <f t="shared" si="39"/>
        <v>#N/A</v>
      </c>
      <c r="Y114" s="31" t="e">
        <f t="shared" si="38"/>
        <v>#N/A</v>
      </c>
      <c r="Z114" s="22"/>
      <c r="AA114" s="22"/>
      <c r="AB114" s="22"/>
      <c r="AC114" s="22"/>
      <c r="AD114" s="22"/>
      <c r="AE114" s="22"/>
      <c r="AF114" s="22"/>
    </row>
    <row r="115" spans="1:32" x14ac:dyDescent="0.25">
      <c r="A115" s="40">
        <v>101</v>
      </c>
      <c r="B115" s="41"/>
      <c r="C115" s="41"/>
      <c r="D115" s="12"/>
      <c r="E115" s="13"/>
      <c r="F115" s="57"/>
      <c r="G115" s="12"/>
      <c r="H115" s="13"/>
      <c r="I115" s="39"/>
      <c r="K115" s="17" t="str">
        <f t="shared" si="31"/>
        <v/>
      </c>
      <c r="L115" s="14" t="str">
        <f t="shared" si="34"/>
        <v/>
      </c>
      <c r="M115" s="15" t="e">
        <f t="shared" si="35"/>
        <v>#N/A</v>
      </c>
      <c r="N115" s="26" t="e">
        <f>VLOOKUP(D115,'[1]CONSTANTES '!$A$2:$C$28,2,FALSE)</f>
        <v>#N/A</v>
      </c>
      <c r="O115" s="26" t="e">
        <f>VLOOKUP(G115,'[1]CONSTANTES '!$A$2:$C$27,3,FALSE)</f>
        <v>#N/A</v>
      </c>
      <c r="P115" s="26" t="e">
        <f>VLOOKUP(L115,'[1]L &amp; H'!$A$8:$C$688,2,FALSE)</f>
        <v>#N/A</v>
      </c>
      <c r="Q115" s="27" t="e">
        <f>VLOOKUP(L115,'[1]L &amp; H'!$A$2:$C$682,3,FALSE)</f>
        <v>#N/A</v>
      </c>
      <c r="R115" s="28" t="e">
        <f t="shared" si="36"/>
        <v>#N/A</v>
      </c>
      <c r="S115" s="28" t="str">
        <f t="shared" si="37"/>
        <v/>
      </c>
      <c r="T115" s="28" t="str">
        <f t="shared" si="32"/>
        <v/>
      </c>
      <c r="U115" s="28" t="e">
        <f t="shared" si="33"/>
        <v>#N/A</v>
      </c>
      <c r="V115" s="28"/>
      <c r="W115" s="29"/>
      <c r="X115" s="30" t="e">
        <f t="shared" si="39"/>
        <v>#N/A</v>
      </c>
      <c r="Y115" s="31" t="e">
        <f t="shared" si="38"/>
        <v>#N/A</v>
      </c>
      <c r="Z115" s="22"/>
      <c r="AA115" s="22"/>
      <c r="AB115" s="22"/>
      <c r="AC115" s="22"/>
      <c r="AD115" s="22"/>
      <c r="AE115" s="22"/>
      <c r="AF115" s="22"/>
    </row>
    <row r="116" spans="1:32" x14ac:dyDescent="0.25">
      <c r="A116" s="40">
        <v>102</v>
      </c>
      <c r="B116" s="41"/>
      <c r="C116" s="41"/>
      <c r="D116" s="12"/>
      <c r="E116" s="13"/>
      <c r="F116" s="57"/>
      <c r="G116" s="12"/>
      <c r="H116" s="13"/>
      <c r="I116" s="39"/>
      <c r="K116" s="17" t="str">
        <f t="shared" si="31"/>
        <v/>
      </c>
      <c r="L116" s="14" t="str">
        <f t="shared" si="34"/>
        <v/>
      </c>
      <c r="M116" s="15" t="e">
        <f t="shared" si="35"/>
        <v>#N/A</v>
      </c>
      <c r="N116" s="26" t="e">
        <f>VLOOKUP(D116,'[1]CONSTANTES '!$A$2:$C$28,2,FALSE)</f>
        <v>#N/A</v>
      </c>
      <c r="O116" s="26" t="e">
        <f>VLOOKUP(G116,'[1]CONSTANTES '!$A$2:$C$27,3,FALSE)</f>
        <v>#N/A</v>
      </c>
      <c r="P116" s="26" t="e">
        <f>VLOOKUP(L116,'[1]L &amp; H'!$A$8:$C$688,2,FALSE)</f>
        <v>#N/A</v>
      </c>
      <c r="Q116" s="27" t="e">
        <f>VLOOKUP(L116,'[1]L &amp; H'!$A$2:$C$682,3,FALSE)</f>
        <v>#N/A</v>
      </c>
      <c r="R116" s="28" t="e">
        <f t="shared" si="36"/>
        <v>#N/A</v>
      </c>
      <c r="S116" s="28" t="str">
        <f t="shared" si="37"/>
        <v/>
      </c>
      <c r="T116" s="28" t="str">
        <f t="shared" si="32"/>
        <v/>
      </c>
      <c r="U116" s="28" t="e">
        <f t="shared" si="33"/>
        <v>#N/A</v>
      </c>
      <c r="V116" s="28"/>
      <c r="W116" s="29"/>
      <c r="X116" s="30" t="e">
        <f t="shared" si="39"/>
        <v>#N/A</v>
      </c>
      <c r="Y116" s="31" t="e">
        <f t="shared" si="38"/>
        <v>#N/A</v>
      </c>
      <c r="Z116" s="22"/>
      <c r="AA116" s="22"/>
      <c r="AB116" s="22"/>
      <c r="AC116" s="22"/>
      <c r="AD116" s="22"/>
      <c r="AE116" s="22"/>
      <c r="AF116" s="22"/>
    </row>
    <row r="117" spans="1:32" x14ac:dyDescent="0.25">
      <c r="A117" s="40">
        <v>103</v>
      </c>
      <c r="B117" s="41"/>
      <c r="C117" s="41"/>
      <c r="D117" s="12"/>
      <c r="E117" s="13"/>
      <c r="F117" s="57"/>
      <c r="G117" s="12"/>
      <c r="H117" s="13"/>
      <c r="I117" s="39"/>
      <c r="K117" s="17" t="str">
        <f t="shared" si="31"/>
        <v/>
      </c>
      <c r="L117" s="14" t="str">
        <f t="shared" si="34"/>
        <v/>
      </c>
      <c r="M117" s="15" t="e">
        <f t="shared" si="35"/>
        <v>#N/A</v>
      </c>
      <c r="N117" s="26" t="e">
        <f>VLOOKUP(D117,'[1]CONSTANTES '!$A$2:$C$28,2,FALSE)</f>
        <v>#N/A</v>
      </c>
      <c r="O117" s="26" t="e">
        <f>VLOOKUP(G117,'[1]CONSTANTES '!$A$2:$C$27,3,FALSE)</f>
        <v>#N/A</v>
      </c>
      <c r="P117" s="26" t="e">
        <f>VLOOKUP(L117,'[1]L &amp; H'!$A$8:$C$688,2,FALSE)</f>
        <v>#N/A</v>
      </c>
      <c r="Q117" s="27" t="e">
        <f>VLOOKUP(L117,'[1]L &amp; H'!$A$2:$C$682,3,FALSE)</f>
        <v>#N/A</v>
      </c>
      <c r="R117" s="28" t="e">
        <f t="shared" si="36"/>
        <v>#N/A</v>
      </c>
      <c r="S117" s="28" t="str">
        <f t="shared" si="37"/>
        <v/>
      </c>
      <c r="T117" s="28" t="str">
        <f t="shared" si="32"/>
        <v/>
      </c>
      <c r="U117" s="28" t="e">
        <f t="shared" si="33"/>
        <v>#N/A</v>
      </c>
      <c r="V117" s="28"/>
      <c r="W117" s="29"/>
      <c r="X117" s="30" t="e">
        <f t="shared" si="39"/>
        <v>#N/A</v>
      </c>
      <c r="Y117" s="31" t="e">
        <f t="shared" si="38"/>
        <v>#N/A</v>
      </c>
      <c r="Z117" s="22"/>
      <c r="AA117" s="22"/>
      <c r="AB117" s="22"/>
      <c r="AC117" s="22"/>
      <c r="AD117" s="22"/>
      <c r="AE117" s="22"/>
      <c r="AF117" s="22"/>
    </row>
    <row r="118" spans="1:32" x14ac:dyDescent="0.25">
      <c r="A118" s="40">
        <v>104</v>
      </c>
      <c r="B118" s="41"/>
      <c r="C118" s="41"/>
      <c r="D118" s="12"/>
      <c r="E118" s="13"/>
      <c r="F118" s="57"/>
      <c r="G118" s="12"/>
      <c r="H118" s="13"/>
      <c r="I118" s="39"/>
      <c r="K118" s="17" t="str">
        <f t="shared" si="31"/>
        <v/>
      </c>
      <c r="L118" s="14" t="str">
        <f t="shared" si="34"/>
        <v/>
      </c>
      <c r="M118" s="15" t="e">
        <f t="shared" si="35"/>
        <v>#N/A</v>
      </c>
      <c r="N118" s="26" t="e">
        <f>VLOOKUP(D118,'[1]CONSTANTES '!$A$2:$C$28,2,FALSE)</f>
        <v>#N/A</v>
      </c>
      <c r="O118" s="26" t="e">
        <f>VLOOKUP(G118,'[1]CONSTANTES '!$A$2:$C$27,3,FALSE)</f>
        <v>#N/A</v>
      </c>
      <c r="P118" s="26" t="e">
        <f>VLOOKUP(L118,'[1]L &amp; H'!$A$8:$C$688,2,FALSE)</f>
        <v>#N/A</v>
      </c>
      <c r="Q118" s="27" t="e">
        <f>VLOOKUP(L118,'[1]L &amp; H'!$A$2:$C$682,3,FALSE)</f>
        <v>#N/A</v>
      </c>
      <c r="R118" s="28" t="e">
        <f t="shared" si="36"/>
        <v>#N/A</v>
      </c>
      <c r="S118" s="28" t="str">
        <f t="shared" si="37"/>
        <v/>
      </c>
      <c r="T118" s="28" t="str">
        <f t="shared" si="32"/>
        <v/>
      </c>
      <c r="U118" s="28" t="e">
        <f t="shared" si="33"/>
        <v>#N/A</v>
      </c>
      <c r="V118" s="28"/>
      <c r="W118" s="29"/>
      <c r="X118" s="30" t="e">
        <f t="shared" si="39"/>
        <v>#N/A</v>
      </c>
      <c r="Y118" s="31" t="e">
        <f t="shared" si="38"/>
        <v>#N/A</v>
      </c>
      <c r="Z118" s="22"/>
      <c r="AA118" s="22"/>
      <c r="AB118" s="22"/>
      <c r="AC118" s="22"/>
      <c r="AD118" s="22"/>
      <c r="AE118" s="22"/>
      <c r="AF118" s="22"/>
    </row>
    <row r="119" spans="1:32" x14ac:dyDescent="0.25">
      <c r="A119" s="40">
        <v>105</v>
      </c>
      <c r="B119" s="41"/>
      <c r="C119" s="41"/>
      <c r="D119" s="12"/>
      <c r="E119" s="13"/>
      <c r="F119" s="57"/>
      <c r="G119" s="12"/>
      <c r="H119" s="13"/>
      <c r="I119" s="39"/>
      <c r="K119" s="17" t="str">
        <f t="shared" si="31"/>
        <v/>
      </c>
      <c r="L119" s="14" t="str">
        <f t="shared" si="34"/>
        <v/>
      </c>
      <c r="M119" s="15" t="e">
        <f t="shared" si="35"/>
        <v>#N/A</v>
      </c>
      <c r="N119" s="26" t="e">
        <f>VLOOKUP(D119,'[1]CONSTANTES '!$A$2:$C$28,2,FALSE)</f>
        <v>#N/A</v>
      </c>
      <c r="O119" s="26" t="e">
        <f>VLOOKUP(G119,'[1]CONSTANTES '!$A$2:$C$27,3,FALSE)</f>
        <v>#N/A</v>
      </c>
      <c r="P119" s="26" t="e">
        <f>VLOOKUP(L119,'[1]L &amp; H'!$A$8:$C$688,2,FALSE)</f>
        <v>#N/A</v>
      </c>
      <c r="Q119" s="27" t="e">
        <f>VLOOKUP(L119,'[1]L &amp; H'!$A$2:$C$682,3,FALSE)</f>
        <v>#N/A</v>
      </c>
      <c r="R119" s="28" t="e">
        <f t="shared" si="36"/>
        <v>#N/A</v>
      </c>
      <c r="S119" s="28" t="str">
        <f t="shared" si="37"/>
        <v/>
      </c>
      <c r="T119" s="28" t="str">
        <f t="shared" si="32"/>
        <v/>
      </c>
      <c r="U119" s="28" t="e">
        <f t="shared" si="33"/>
        <v>#N/A</v>
      </c>
      <c r="V119" s="28"/>
      <c r="W119" s="29"/>
      <c r="X119" s="30" t="e">
        <f t="shared" si="39"/>
        <v>#N/A</v>
      </c>
      <c r="Y119" s="31" t="e">
        <f t="shared" si="38"/>
        <v>#N/A</v>
      </c>
      <c r="Z119" s="22"/>
      <c r="AA119" s="22"/>
      <c r="AB119" s="22"/>
      <c r="AC119" s="22"/>
      <c r="AD119" s="22"/>
      <c r="AE119" s="22"/>
      <c r="AF119" s="22"/>
    </row>
    <row r="120" spans="1:32" x14ac:dyDescent="0.25">
      <c r="A120" s="40">
        <v>106</v>
      </c>
      <c r="B120" s="41"/>
      <c r="C120" s="41"/>
      <c r="D120" s="12"/>
      <c r="E120" s="13"/>
      <c r="F120" s="57"/>
      <c r="G120" s="12"/>
      <c r="H120" s="13"/>
      <c r="I120" s="39"/>
      <c r="K120" s="17" t="str">
        <f t="shared" si="31"/>
        <v/>
      </c>
      <c r="L120" s="14" t="str">
        <f t="shared" si="34"/>
        <v/>
      </c>
      <c r="M120" s="15" t="e">
        <f t="shared" si="35"/>
        <v>#N/A</v>
      </c>
      <c r="N120" s="26" t="e">
        <f>VLOOKUP(D120,'[1]CONSTANTES '!$A$2:$C$28,2,FALSE)</f>
        <v>#N/A</v>
      </c>
      <c r="O120" s="26" t="e">
        <f>VLOOKUP(G120,'[1]CONSTANTES '!$A$2:$C$27,3,FALSE)</f>
        <v>#N/A</v>
      </c>
      <c r="P120" s="26" t="e">
        <f>VLOOKUP(L120,'[1]L &amp; H'!$A$8:$C$688,2,FALSE)</f>
        <v>#N/A</v>
      </c>
      <c r="Q120" s="27" t="e">
        <f>VLOOKUP(L120,'[1]L &amp; H'!$A$2:$C$682,3,FALSE)</f>
        <v>#N/A</v>
      </c>
      <c r="R120" s="28" t="e">
        <f t="shared" si="36"/>
        <v>#N/A</v>
      </c>
      <c r="S120" s="28" t="str">
        <f t="shared" si="37"/>
        <v/>
      </c>
      <c r="T120" s="28" t="str">
        <f t="shared" si="32"/>
        <v/>
      </c>
      <c r="U120" s="28" t="e">
        <f t="shared" si="33"/>
        <v>#N/A</v>
      </c>
      <c r="V120" s="28"/>
      <c r="W120" s="29"/>
      <c r="X120" s="30" t="e">
        <f t="shared" si="39"/>
        <v>#N/A</v>
      </c>
      <c r="Y120" s="31" t="e">
        <f t="shared" si="38"/>
        <v>#N/A</v>
      </c>
      <c r="Z120" s="22"/>
      <c r="AA120" s="22"/>
      <c r="AB120" s="22"/>
      <c r="AC120" s="22"/>
      <c r="AD120" s="22"/>
      <c r="AE120" s="22"/>
      <c r="AF120" s="22"/>
    </row>
    <row r="121" spans="1:32" x14ac:dyDescent="0.25">
      <c r="A121" s="40">
        <v>107</v>
      </c>
      <c r="B121" s="41"/>
      <c r="C121" s="41"/>
      <c r="D121" s="12"/>
      <c r="E121" s="13"/>
      <c r="F121" s="57"/>
      <c r="G121" s="12"/>
      <c r="H121" s="13"/>
      <c r="I121" s="39"/>
      <c r="K121" s="17" t="str">
        <f t="shared" si="31"/>
        <v/>
      </c>
      <c r="L121" s="14" t="str">
        <f t="shared" si="34"/>
        <v/>
      </c>
      <c r="M121" s="15" t="e">
        <f t="shared" si="35"/>
        <v>#N/A</v>
      </c>
      <c r="N121" s="26" t="e">
        <f>VLOOKUP(D121,'[1]CONSTANTES '!$A$2:$C$28,2,FALSE)</f>
        <v>#N/A</v>
      </c>
      <c r="O121" s="26" t="e">
        <f>VLOOKUP(G121,'[1]CONSTANTES '!$A$2:$C$27,3,FALSE)</f>
        <v>#N/A</v>
      </c>
      <c r="P121" s="26" t="e">
        <f>VLOOKUP(L121,'[1]L &amp; H'!$A$8:$C$688,2,FALSE)</f>
        <v>#N/A</v>
      </c>
      <c r="Q121" s="27" t="e">
        <f>VLOOKUP(L121,'[1]L &amp; H'!$A$2:$C$682,3,FALSE)</f>
        <v>#N/A</v>
      </c>
      <c r="R121" s="28" t="e">
        <f t="shared" si="36"/>
        <v>#N/A</v>
      </c>
      <c r="S121" s="28" t="str">
        <f t="shared" si="37"/>
        <v/>
      </c>
      <c r="T121" s="28" t="str">
        <f t="shared" si="32"/>
        <v/>
      </c>
      <c r="U121" s="28" t="e">
        <f t="shared" si="33"/>
        <v>#N/A</v>
      </c>
      <c r="V121" s="28"/>
      <c r="W121" s="29"/>
      <c r="X121" s="30" t="e">
        <f t="shared" si="39"/>
        <v>#N/A</v>
      </c>
      <c r="Y121" s="31" t="e">
        <f t="shared" si="38"/>
        <v>#N/A</v>
      </c>
      <c r="Z121" s="22"/>
      <c r="AA121" s="22"/>
      <c r="AB121" s="22"/>
      <c r="AC121" s="22"/>
      <c r="AD121" s="22"/>
      <c r="AE121" s="22"/>
      <c r="AF121" s="22"/>
    </row>
    <row r="122" spans="1:32" x14ac:dyDescent="0.25">
      <c r="A122" s="40">
        <v>108</v>
      </c>
      <c r="B122" s="41"/>
      <c r="C122" s="41"/>
      <c r="D122" s="12"/>
      <c r="E122" s="13"/>
      <c r="F122" s="57"/>
      <c r="G122" s="12"/>
      <c r="H122" s="13"/>
      <c r="I122" s="39"/>
      <c r="K122" s="17" t="str">
        <f t="shared" si="31"/>
        <v/>
      </c>
      <c r="L122" s="14" t="str">
        <f t="shared" si="34"/>
        <v/>
      </c>
      <c r="M122" s="15" t="e">
        <f t="shared" si="35"/>
        <v>#N/A</v>
      </c>
      <c r="N122" s="26" t="e">
        <f>VLOOKUP(D122,'[1]CONSTANTES '!$A$2:$C$28,2,FALSE)</f>
        <v>#N/A</v>
      </c>
      <c r="O122" s="26" t="e">
        <f>VLOOKUP(G122,'[1]CONSTANTES '!$A$2:$C$27,3,FALSE)</f>
        <v>#N/A</v>
      </c>
      <c r="P122" s="26" t="e">
        <f>VLOOKUP(L122,'[1]L &amp; H'!$A$8:$C$688,2,FALSE)</f>
        <v>#N/A</v>
      </c>
      <c r="Q122" s="27" t="e">
        <f>VLOOKUP(L122,'[1]L &amp; H'!$A$2:$C$682,3,FALSE)</f>
        <v>#N/A</v>
      </c>
      <c r="R122" s="28" t="e">
        <f t="shared" si="36"/>
        <v>#N/A</v>
      </c>
      <c r="S122" s="28" t="str">
        <f t="shared" si="37"/>
        <v/>
      </c>
      <c r="T122" s="28" t="str">
        <f t="shared" si="32"/>
        <v/>
      </c>
      <c r="U122" s="28" t="e">
        <f t="shared" si="33"/>
        <v>#N/A</v>
      </c>
      <c r="V122" s="28"/>
      <c r="W122" s="29"/>
      <c r="X122" s="30" t="e">
        <f t="shared" si="39"/>
        <v>#N/A</v>
      </c>
      <c r="Y122" s="31" t="e">
        <f t="shared" si="38"/>
        <v>#N/A</v>
      </c>
      <c r="Z122" s="22"/>
      <c r="AA122" s="22"/>
      <c r="AB122" s="22"/>
      <c r="AC122" s="22"/>
      <c r="AD122" s="22"/>
      <c r="AE122" s="22"/>
      <c r="AF122" s="22"/>
    </row>
    <row r="123" spans="1:32" x14ac:dyDescent="0.25">
      <c r="A123" s="40">
        <v>109</v>
      </c>
      <c r="B123" s="41"/>
      <c r="C123" s="41"/>
      <c r="D123" s="12"/>
      <c r="E123" s="13"/>
      <c r="F123" s="57"/>
      <c r="G123" s="12"/>
      <c r="H123" s="13"/>
      <c r="I123" s="39"/>
      <c r="K123" s="17" t="str">
        <f t="shared" si="31"/>
        <v/>
      </c>
      <c r="L123" s="14" t="str">
        <f t="shared" si="34"/>
        <v/>
      </c>
      <c r="M123" s="15" t="e">
        <f t="shared" si="35"/>
        <v>#N/A</v>
      </c>
      <c r="N123" s="26" t="e">
        <f>VLOOKUP(D123,'[1]CONSTANTES '!$A$2:$C$28,2,FALSE)</f>
        <v>#N/A</v>
      </c>
      <c r="O123" s="26" t="e">
        <f>VLOOKUP(G123,'[1]CONSTANTES '!$A$2:$C$27,3,FALSE)</f>
        <v>#N/A</v>
      </c>
      <c r="P123" s="26" t="e">
        <f>VLOOKUP(L123,'[1]L &amp; H'!$A$8:$C$688,2,FALSE)</f>
        <v>#N/A</v>
      </c>
      <c r="Q123" s="27" t="e">
        <f>VLOOKUP(L123,'[1]L &amp; H'!$A$2:$C$682,3,FALSE)</f>
        <v>#N/A</v>
      </c>
      <c r="R123" s="28" t="e">
        <f t="shared" si="36"/>
        <v>#N/A</v>
      </c>
      <c r="S123" s="28" t="str">
        <f t="shared" si="37"/>
        <v/>
      </c>
      <c r="T123" s="28" t="str">
        <f t="shared" si="32"/>
        <v/>
      </c>
      <c r="U123" s="28" t="e">
        <f t="shared" si="33"/>
        <v>#N/A</v>
      </c>
      <c r="V123" s="28"/>
      <c r="W123" s="29"/>
      <c r="X123" s="30" t="e">
        <f t="shared" si="39"/>
        <v>#N/A</v>
      </c>
      <c r="Y123" s="31" t="e">
        <f t="shared" si="38"/>
        <v>#N/A</v>
      </c>
      <c r="Z123" s="22"/>
      <c r="AA123" s="22"/>
      <c r="AB123" s="22"/>
      <c r="AC123" s="22"/>
      <c r="AD123" s="22"/>
      <c r="AE123" s="22"/>
      <c r="AF123" s="22"/>
    </row>
    <row r="124" spans="1:32" x14ac:dyDescent="0.25">
      <c r="A124" s="40">
        <v>110</v>
      </c>
      <c r="B124" s="41"/>
      <c r="C124" s="41"/>
      <c r="D124" s="12"/>
      <c r="E124" s="13"/>
      <c r="F124" s="57"/>
      <c r="G124" s="12"/>
      <c r="H124" s="13"/>
      <c r="I124" s="39"/>
      <c r="K124" s="17" t="str">
        <f t="shared" si="31"/>
        <v/>
      </c>
      <c r="L124" s="14" t="str">
        <f t="shared" si="34"/>
        <v/>
      </c>
      <c r="M124" s="15" t="e">
        <f t="shared" si="35"/>
        <v>#N/A</v>
      </c>
      <c r="N124" s="26" t="e">
        <f>VLOOKUP(D124,'[1]CONSTANTES '!$A$2:$C$28,2,FALSE)</f>
        <v>#N/A</v>
      </c>
      <c r="O124" s="26" t="e">
        <f>VLOOKUP(G124,'[1]CONSTANTES '!$A$2:$C$27,3,FALSE)</f>
        <v>#N/A</v>
      </c>
      <c r="P124" s="26" t="e">
        <f>VLOOKUP(L124,'[1]L &amp; H'!$A$8:$C$688,2,FALSE)</f>
        <v>#N/A</v>
      </c>
      <c r="Q124" s="27" t="e">
        <f>VLOOKUP(L124,'[1]L &amp; H'!$A$2:$C$682,3,FALSE)</f>
        <v>#N/A</v>
      </c>
      <c r="R124" s="28" t="e">
        <f t="shared" si="36"/>
        <v>#N/A</v>
      </c>
      <c r="S124" s="28" t="str">
        <f t="shared" si="37"/>
        <v/>
      </c>
      <c r="T124" s="28" t="str">
        <f t="shared" si="32"/>
        <v/>
      </c>
      <c r="U124" s="28" t="e">
        <f t="shared" si="33"/>
        <v>#N/A</v>
      </c>
      <c r="V124" s="28"/>
      <c r="W124" s="29"/>
      <c r="X124" s="30" t="e">
        <f t="shared" si="39"/>
        <v>#N/A</v>
      </c>
      <c r="Y124" s="31" t="e">
        <f t="shared" si="38"/>
        <v>#N/A</v>
      </c>
      <c r="Z124" s="22"/>
      <c r="AA124" s="22"/>
      <c r="AB124" s="22"/>
      <c r="AC124" s="22"/>
      <c r="AD124" s="22"/>
      <c r="AE124" s="22"/>
      <c r="AF124" s="22"/>
    </row>
    <row r="125" spans="1:32" x14ac:dyDescent="0.25">
      <c r="A125" s="40">
        <v>111</v>
      </c>
      <c r="B125" s="41"/>
      <c r="C125" s="41"/>
      <c r="D125" s="12"/>
      <c r="E125" s="13"/>
      <c r="F125" s="57"/>
      <c r="G125" s="12"/>
      <c r="H125" s="13"/>
      <c r="I125" s="39"/>
      <c r="K125" s="17" t="str">
        <f t="shared" si="31"/>
        <v/>
      </c>
      <c r="L125" s="14" t="str">
        <f t="shared" si="34"/>
        <v/>
      </c>
      <c r="M125" s="15" t="e">
        <f t="shared" si="35"/>
        <v>#N/A</v>
      </c>
      <c r="N125" s="26" t="e">
        <f>VLOOKUP(D125,'[1]CONSTANTES '!$A$2:$C$28,2,FALSE)</f>
        <v>#N/A</v>
      </c>
      <c r="O125" s="26" t="e">
        <f>VLOOKUP(G125,'[1]CONSTANTES '!$A$2:$C$27,3,FALSE)</f>
        <v>#N/A</v>
      </c>
      <c r="P125" s="26" t="e">
        <f>VLOOKUP(L125,'[1]L &amp; H'!$A$8:$C$688,2,FALSE)</f>
        <v>#N/A</v>
      </c>
      <c r="Q125" s="27" t="e">
        <f>VLOOKUP(L125,'[1]L &amp; H'!$A$2:$C$682,3,FALSE)</f>
        <v>#N/A</v>
      </c>
      <c r="R125" s="28" t="e">
        <f t="shared" si="36"/>
        <v>#N/A</v>
      </c>
      <c r="S125" s="28" t="str">
        <f t="shared" si="37"/>
        <v/>
      </c>
      <c r="T125" s="28" t="str">
        <f t="shared" si="32"/>
        <v/>
      </c>
      <c r="U125" s="28" t="e">
        <f t="shared" si="33"/>
        <v>#N/A</v>
      </c>
      <c r="V125" s="28"/>
      <c r="W125" s="29"/>
      <c r="X125" s="30" t="e">
        <f t="shared" si="39"/>
        <v>#N/A</v>
      </c>
      <c r="Y125" s="31" t="e">
        <f t="shared" si="38"/>
        <v>#N/A</v>
      </c>
      <c r="Z125" s="22"/>
      <c r="AA125" s="22"/>
      <c r="AB125" s="22"/>
      <c r="AC125" s="22"/>
      <c r="AD125" s="22"/>
      <c r="AE125" s="22"/>
      <c r="AF125" s="22"/>
    </row>
    <row r="126" spans="1:32" x14ac:dyDescent="0.25">
      <c r="A126" s="40">
        <v>112</v>
      </c>
      <c r="B126" s="41"/>
      <c r="C126" s="41"/>
      <c r="D126" s="12"/>
      <c r="E126" s="13"/>
      <c r="F126" s="57"/>
      <c r="G126" s="12"/>
      <c r="H126" s="13"/>
      <c r="I126" s="39"/>
      <c r="K126" s="17" t="str">
        <f t="shared" si="31"/>
        <v/>
      </c>
      <c r="L126" s="14" t="str">
        <f t="shared" si="34"/>
        <v/>
      </c>
      <c r="M126" s="15" t="e">
        <f t="shared" si="35"/>
        <v>#N/A</v>
      </c>
      <c r="N126" s="26" t="e">
        <f>VLOOKUP(D126,'[1]CONSTANTES '!$A$2:$C$28,2,FALSE)</f>
        <v>#N/A</v>
      </c>
      <c r="O126" s="26" t="e">
        <f>VLOOKUP(G126,'[1]CONSTANTES '!$A$2:$C$27,3,FALSE)</f>
        <v>#N/A</v>
      </c>
      <c r="P126" s="26" t="e">
        <f>VLOOKUP(L126,'[1]L &amp; H'!$A$8:$C$688,2,FALSE)</f>
        <v>#N/A</v>
      </c>
      <c r="Q126" s="27" t="e">
        <f>VLOOKUP(L126,'[1]L &amp; H'!$A$2:$C$682,3,FALSE)</f>
        <v>#N/A</v>
      </c>
      <c r="R126" s="28" t="e">
        <f t="shared" si="36"/>
        <v>#N/A</v>
      </c>
      <c r="S126" s="28" t="str">
        <f t="shared" si="37"/>
        <v/>
      </c>
      <c r="T126" s="28" t="str">
        <f t="shared" si="32"/>
        <v/>
      </c>
      <c r="U126" s="28" t="e">
        <f t="shared" si="33"/>
        <v>#N/A</v>
      </c>
      <c r="V126" s="28"/>
      <c r="W126" s="29"/>
      <c r="X126" s="30" t="e">
        <f t="shared" si="39"/>
        <v>#N/A</v>
      </c>
      <c r="Y126" s="31" t="e">
        <f t="shared" si="38"/>
        <v>#N/A</v>
      </c>
      <c r="Z126" s="22"/>
      <c r="AA126" s="22"/>
      <c r="AB126" s="22"/>
      <c r="AC126" s="22"/>
      <c r="AD126" s="22"/>
      <c r="AE126" s="22"/>
      <c r="AF126" s="22"/>
    </row>
    <row r="127" spans="1:32" x14ac:dyDescent="0.25">
      <c r="A127" s="40">
        <v>113</v>
      </c>
      <c r="B127" s="41"/>
      <c r="C127" s="41"/>
      <c r="D127" s="12"/>
      <c r="E127" s="13"/>
      <c r="F127" s="57"/>
      <c r="G127" s="12"/>
      <c r="H127" s="13"/>
      <c r="I127" s="39"/>
      <c r="K127" s="17" t="str">
        <f t="shared" si="31"/>
        <v/>
      </c>
      <c r="L127" s="14" t="str">
        <f t="shared" si="34"/>
        <v/>
      </c>
      <c r="M127" s="15" t="e">
        <f t="shared" si="35"/>
        <v>#N/A</v>
      </c>
      <c r="N127" s="26" t="e">
        <f>VLOOKUP(D127,'[1]CONSTANTES '!$A$2:$C$28,2,FALSE)</f>
        <v>#N/A</v>
      </c>
      <c r="O127" s="26" t="e">
        <f>VLOOKUP(G127,'[1]CONSTANTES '!$A$2:$C$27,3,FALSE)</f>
        <v>#N/A</v>
      </c>
      <c r="P127" s="26" t="e">
        <f>VLOOKUP(L127,'[1]L &amp; H'!$A$8:$C$688,2,FALSE)</f>
        <v>#N/A</v>
      </c>
      <c r="Q127" s="27" t="e">
        <f>VLOOKUP(L127,'[1]L &amp; H'!$A$2:$C$682,3,FALSE)</f>
        <v>#N/A</v>
      </c>
      <c r="R127" s="28" t="e">
        <f t="shared" si="36"/>
        <v>#N/A</v>
      </c>
      <c r="S127" s="28" t="str">
        <f t="shared" si="37"/>
        <v/>
      </c>
      <c r="T127" s="28" t="str">
        <f t="shared" si="32"/>
        <v/>
      </c>
      <c r="U127" s="28" t="e">
        <f t="shared" si="33"/>
        <v>#N/A</v>
      </c>
      <c r="V127" s="28"/>
      <c r="W127" s="29"/>
      <c r="X127" s="30" t="e">
        <f t="shared" si="39"/>
        <v>#N/A</v>
      </c>
      <c r="Y127" s="31" t="e">
        <f t="shared" si="38"/>
        <v>#N/A</v>
      </c>
      <c r="Z127" s="22"/>
      <c r="AA127" s="22"/>
      <c r="AB127" s="22"/>
      <c r="AC127" s="22"/>
      <c r="AD127" s="22"/>
      <c r="AE127" s="22"/>
      <c r="AF127" s="22"/>
    </row>
    <row r="128" spans="1:32" x14ac:dyDescent="0.25">
      <c r="A128" s="40">
        <v>114</v>
      </c>
      <c r="B128" s="41"/>
      <c r="C128" s="41"/>
      <c r="D128" s="12"/>
      <c r="E128" s="13"/>
      <c r="F128" s="57"/>
      <c r="G128" s="12"/>
      <c r="H128" s="13"/>
      <c r="I128" s="39"/>
      <c r="K128" s="17" t="str">
        <f t="shared" si="31"/>
        <v/>
      </c>
      <c r="L128" s="14" t="str">
        <f t="shared" si="34"/>
        <v/>
      </c>
      <c r="M128" s="15" t="e">
        <f t="shared" si="35"/>
        <v>#N/A</v>
      </c>
      <c r="N128" s="26" t="e">
        <f>VLOOKUP(D128,'[1]CONSTANTES '!$A$2:$C$28,2,FALSE)</f>
        <v>#N/A</v>
      </c>
      <c r="O128" s="26" t="e">
        <f>VLOOKUP(G128,'[1]CONSTANTES '!$A$2:$C$27,3,FALSE)</f>
        <v>#N/A</v>
      </c>
      <c r="P128" s="26" t="e">
        <f>VLOOKUP(L128,'[1]L &amp; H'!$A$8:$C$688,2,FALSE)</f>
        <v>#N/A</v>
      </c>
      <c r="Q128" s="27" t="e">
        <f>VLOOKUP(L128,'[1]L &amp; H'!$A$2:$C$682,3,FALSE)</f>
        <v>#N/A</v>
      </c>
      <c r="R128" s="28" t="e">
        <f t="shared" si="36"/>
        <v>#N/A</v>
      </c>
      <c r="S128" s="28" t="str">
        <f t="shared" si="37"/>
        <v/>
      </c>
      <c r="T128" s="28" t="str">
        <f t="shared" si="32"/>
        <v/>
      </c>
      <c r="U128" s="28" t="e">
        <f t="shared" si="33"/>
        <v>#N/A</v>
      </c>
      <c r="V128" s="28"/>
      <c r="W128" s="29"/>
      <c r="X128" s="30" t="e">
        <f t="shared" si="39"/>
        <v>#N/A</v>
      </c>
      <c r="Y128" s="31" t="e">
        <f t="shared" si="38"/>
        <v>#N/A</v>
      </c>
      <c r="Z128" s="22"/>
      <c r="AA128" s="22"/>
      <c r="AB128" s="22"/>
      <c r="AC128" s="22"/>
      <c r="AD128" s="22"/>
      <c r="AE128" s="22"/>
      <c r="AF128" s="22"/>
    </row>
    <row r="129" spans="1:32" x14ac:dyDescent="0.25">
      <c r="A129" s="40">
        <v>115</v>
      </c>
      <c r="B129" s="41"/>
      <c r="C129" s="41"/>
      <c r="D129" s="12"/>
      <c r="E129" s="13"/>
      <c r="F129" s="57"/>
      <c r="G129" s="12"/>
      <c r="H129" s="13"/>
      <c r="I129" s="39"/>
      <c r="K129" s="17" t="str">
        <f t="shared" si="31"/>
        <v/>
      </c>
      <c r="L129" s="14" t="str">
        <f t="shared" si="34"/>
        <v/>
      </c>
      <c r="M129" s="15" t="e">
        <f t="shared" si="35"/>
        <v>#N/A</v>
      </c>
      <c r="N129" s="26" t="e">
        <f>VLOOKUP(D129,'[1]CONSTANTES '!$A$2:$C$28,2,FALSE)</f>
        <v>#N/A</v>
      </c>
      <c r="O129" s="26" t="e">
        <f>VLOOKUP(G129,'[1]CONSTANTES '!$A$2:$C$27,3,FALSE)</f>
        <v>#N/A</v>
      </c>
      <c r="P129" s="26" t="e">
        <f>VLOOKUP(L129,'[1]L &amp; H'!$A$8:$C$688,2,FALSE)</f>
        <v>#N/A</v>
      </c>
      <c r="Q129" s="27" t="e">
        <f>VLOOKUP(L129,'[1]L &amp; H'!$A$2:$C$682,3,FALSE)</f>
        <v>#N/A</v>
      </c>
      <c r="R129" s="28" t="e">
        <f t="shared" si="36"/>
        <v>#N/A</v>
      </c>
      <c r="S129" s="28" t="str">
        <f t="shared" si="37"/>
        <v/>
      </c>
      <c r="T129" s="28" t="str">
        <f t="shared" si="32"/>
        <v/>
      </c>
      <c r="U129" s="28" t="e">
        <f t="shared" si="33"/>
        <v>#N/A</v>
      </c>
      <c r="V129" s="28"/>
      <c r="W129" s="29"/>
      <c r="X129" s="30" t="e">
        <f t="shared" si="39"/>
        <v>#N/A</v>
      </c>
      <c r="Y129" s="31" t="e">
        <f t="shared" si="38"/>
        <v>#N/A</v>
      </c>
      <c r="Z129" s="22"/>
      <c r="AA129" s="22"/>
      <c r="AB129" s="22"/>
      <c r="AC129" s="22"/>
      <c r="AD129" s="22"/>
      <c r="AE129" s="22"/>
      <c r="AF129" s="22"/>
    </row>
    <row r="130" spans="1:32" x14ac:dyDescent="0.25">
      <c r="A130" s="40">
        <v>116</v>
      </c>
      <c r="B130" s="41"/>
      <c r="C130" s="41"/>
      <c r="D130" s="12"/>
      <c r="E130" s="13"/>
      <c r="F130" s="57"/>
      <c r="G130" s="12"/>
      <c r="H130" s="13"/>
      <c r="I130" s="39"/>
      <c r="K130" s="17" t="str">
        <f t="shared" si="31"/>
        <v/>
      </c>
      <c r="L130" s="14" t="str">
        <f t="shared" si="34"/>
        <v/>
      </c>
      <c r="M130" s="15" t="e">
        <f t="shared" si="35"/>
        <v>#N/A</v>
      </c>
      <c r="N130" s="26" t="e">
        <f>VLOOKUP(D130,'[1]CONSTANTES '!$A$2:$C$28,2,FALSE)</f>
        <v>#N/A</v>
      </c>
      <c r="O130" s="26" t="e">
        <f>VLOOKUP(G130,'[1]CONSTANTES '!$A$2:$C$27,3,FALSE)</f>
        <v>#N/A</v>
      </c>
      <c r="P130" s="26" t="e">
        <f>VLOOKUP(L130,'[1]L &amp; H'!$A$8:$C$688,2,FALSE)</f>
        <v>#N/A</v>
      </c>
      <c r="Q130" s="27" t="e">
        <f>VLOOKUP(L130,'[1]L &amp; H'!$A$2:$C$682,3,FALSE)</f>
        <v>#N/A</v>
      </c>
      <c r="R130" s="28" t="e">
        <f t="shared" si="36"/>
        <v>#N/A</v>
      </c>
      <c r="S130" s="28" t="str">
        <f t="shared" si="37"/>
        <v/>
      </c>
      <c r="T130" s="28" t="str">
        <f t="shared" si="32"/>
        <v/>
      </c>
      <c r="U130" s="28" t="e">
        <f t="shared" si="33"/>
        <v>#N/A</v>
      </c>
      <c r="V130" s="28"/>
      <c r="W130" s="29"/>
      <c r="X130" s="30" t="e">
        <f t="shared" si="39"/>
        <v>#N/A</v>
      </c>
      <c r="Y130" s="31" t="e">
        <f t="shared" si="38"/>
        <v>#N/A</v>
      </c>
      <c r="Z130" s="22"/>
      <c r="AA130" s="22"/>
      <c r="AB130" s="22"/>
      <c r="AC130" s="22"/>
      <c r="AD130" s="22"/>
      <c r="AE130" s="22"/>
      <c r="AF130" s="22"/>
    </row>
    <row r="131" spans="1:32" x14ac:dyDescent="0.25">
      <c r="A131" s="40">
        <v>117</v>
      </c>
      <c r="B131" s="41"/>
      <c r="C131" s="41"/>
      <c r="D131" s="12"/>
      <c r="E131" s="13"/>
      <c r="F131" s="57"/>
      <c r="G131" s="12"/>
      <c r="H131" s="13"/>
      <c r="I131" s="39"/>
      <c r="K131" s="17" t="str">
        <f t="shared" si="31"/>
        <v/>
      </c>
      <c r="L131" s="14" t="str">
        <f t="shared" si="34"/>
        <v/>
      </c>
      <c r="M131" s="15" t="e">
        <f t="shared" si="35"/>
        <v>#N/A</v>
      </c>
      <c r="N131" s="26" t="e">
        <f>VLOOKUP(D131,'[1]CONSTANTES '!$A$2:$C$28,2,FALSE)</f>
        <v>#N/A</v>
      </c>
      <c r="O131" s="26" t="e">
        <f>VLOOKUP(G131,'[1]CONSTANTES '!$A$2:$C$27,3,FALSE)</f>
        <v>#N/A</v>
      </c>
      <c r="P131" s="26" t="e">
        <f>VLOOKUP(L131,'[1]L &amp; H'!$A$8:$C$688,2,FALSE)</f>
        <v>#N/A</v>
      </c>
      <c r="Q131" s="27" t="e">
        <f>VLOOKUP(L131,'[1]L &amp; H'!$A$2:$C$682,3,FALSE)</f>
        <v>#N/A</v>
      </c>
      <c r="R131" s="28" t="e">
        <f t="shared" si="36"/>
        <v>#N/A</v>
      </c>
      <c r="S131" s="28" t="str">
        <f t="shared" si="37"/>
        <v/>
      </c>
      <c r="T131" s="28" t="str">
        <f t="shared" si="32"/>
        <v/>
      </c>
      <c r="U131" s="28" t="e">
        <f t="shared" si="33"/>
        <v>#N/A</v>
      </c>
      <c r="V131" s="28"/>
      <c r="W131" s="29"/>
      <c r="X131" s="30" t="e">
        <f t="shared" si="39"/>
        <v>#N/A</v>
      </c>
      <c r="Y131" s="31" t="e">
        <f t="shared" si="38"/>
        <v>#N/A</v>
      </c>
      <c r="Z131" s="22"/>
      <c r="AA131" s="22"/>
      <c r="AB131" s="22"/>
      <c r="AC131" s="22"/>
      <c r="AD131" s="22"/>
      <c r="AE131" s="22"/>
      <c r="AF131" s="22"/>
    </row>
    <row r="132" spans="1:32" x14ac:dyDescent="0.25">
      <c r="A132" s="40">
        <v>118</v>
      </c>
      <c r="B132" s="41"/>
      <c r="C132" s="41"/>
      <c r="D132" s="12"/>
      <c r="E132" s="13"/>
      <c r="F132" s="57"/>
      <c r="G132" s="12"/>
      <c r="H132" s="13"/>
      <c r="I132" s="39"/>
      <c r="K132" s="17" t="str">
        <f t="shared" si="31"/>
        <v/>
      </c>
      <c r="L132" s="14" t="str">
        <f t="shared" si="34"/>
        <v/>
      </c>
      <c r="M132" s="15" t="e">
        <f t="shared" si="35"/>
        <v>#N/A</v>
      </c>
      <c r="N132" s="26" t="e">
        <f>VLOOKUP(D132,'[1]CONSTANTES '!$A$2:$C$28,2,FALSE)</f>
        <v>#N/A</v>
      </c>
      <c r="O132" s="26" t="e">
        <f>VLOOKUP(G132,'[1]CONSTANTES '!$A$2:$C$27,3,FALSE)</f>
        <v>#N/A</v>
      </c>
      <c r="P132" s="26" t="e">
        <f>VLOOKUP(L132,'[1]L &amp; H'!$A$8:$C$688,2,FALSE)</f>
        <v>#N/A</v>
      </c>
      <c r="Q132" s="27" t="e">
        <f>VLOOKUP(L132,'[1]L &amp; H'!$A$2:$C$682,3,FALSE)</f>
        <v>#N/A</v>
      </c>
      <c r="R132" s="28" t="e">
        <f t="shared" si="36"/>
        <v>#N/A</v>
      </c>
      <c r="S132" s="28" t="str">
        <f t="shared" si="37"/>
        <v/>
      </c>
      <c r="T132" s="28" t="str">
        <f t="shared" si="32"/>
        <v/>
      </c>
      <c r="U132" s="28" t="e">
        <f t="shared" si="33"/>
        <v>#N/A</v>
      </c>
      <c r="V132" s="28"/>
      <c r="W132" s="29"/>
      <c r="X132" s="30" t="e">
        <f t="shared" si="39"/>
        <v>#N/A</v>
      </c>
      <c r="Y132" s="31" t="e">
        <f t="shared" si="38"/>
        <v>#N/A</v>
      </c>
      <c r="Z132" s="22"/>
      <c r="AA132" s="22"/>
      <c r="AB132" s="22"/>
      <c r="AC132" s="22"/>
      <c r="AD132" s="22"/>
      <c r="AE132" s="22"/>
      <c r="AF132" s="22"/>
    </row>
    <row r="133" spans="1:32" x14ac:dyDescent="0.25">
      <c r="A133" s="40">
        <v>119</v>
      </c>
      <c r="B133" s="41"/>
      <c r="C133" s="41"/>
      <c r="D133" s="12"/>
      <c r="E133" s="13"/>
      <c r="F133" s="57"/>
      <c r="G133" s="12"/>
      <c r="H133" s="13"/>
      <c r="I133" s="39"/>
      <c r="K133" s="17" t="str">
        <f t="shared" si="31"/>
        <v/>
      </c>
      <c r="L133" s="14" t="str">
        <f t="shared" si="34"/>
        <v/>
      </c>
      <c r="M133" s="15" t="e">
        <f t="shared" si="35"/>
        <v>#N/A</v>
      </c>
      <c r="N133" s="26" t="e">
        <f>VLOOKUP(D133,'[1]CONSTANTES '!$A$2:$C$28,2,FALSE)</f>
        <v>#N/A</v>
      </c>
      <c r="O133" s="26" t="e">
        <f>VLOOKUP(G133,'[1]CONSTANTES '!$A$2:$C$27,3,FALSE)</f>
        <v>#N/A</v>
      </c>
      <c r="P133" s="26" t="e">
        <f>VLOOKUP(L133,'[1]L &amp; H'!$A$8:$C$688,2,FALSE)</f>
        <v>#N/A</v>
      </c>
      <c r="Q133" s="27" t="e">
        <f>VLOOKUP(L133,'[1]L &amp; H'!$A$2:$C$682,3,FALSE)</f>
        <v>#N/A</v>
      </c>
      <c r="R133" s="28" t="e">
        <f t="shared" si="36"/>
        <v>#N/A</v>
      </c>
      <c r="S133" s="28" t="str">
        <f t="shared" si="37"/>
        <v/>
      </c>
      <c r="T133" s="28" t="str">
        <f t="shared" si="32"/>
        <v/>
      </c>
      <c r="U133" s="28" t="e">
        <f t="shared" si="33"/>
        <v>#N/A</v>
      </c>
      <c r="V133" s="28"/>
      <c r="W133" s="29"/>
      <c r="X133" s="30" t="e">
        <f t="shared" si="39"/>
        <v>#N/A</v>
      </c>
      <c r="Y133" s="31" t="e">
        <f t="shared" si="38"/>
        <v>#N/A</v>
      </c>
      <c r="Z133" s="22"/>
      <c r="AA133" s="22"/>
      <c r="AB133" s="22"/>
      <c r="AC133" s="22"/>
      <c r="AD133" s="22"/>
      <c r="AE133" s="22"/>
      <c r="AF133" s="22"/>
    </row>
    <row r="134" spans="1:32" x14ac:dyDescent="0.25">
      <c r="A134" s="40">
        <v>120</v>
      </c>
      <c r="B134" s="41"/>
      <c r="C134" s="41"/>
      <c r="D134" s="12"/>
      <c r="E134" s="13"/>
      <c r="F134" s="57"/>
      <c r="G134" s="12"/>
      <c r="H134" s="13"/>
      <c r="I134" s="39"/>
      <c r="K134" s="17" t="str">
        <f t="shared" si="31"/>
        <v/>
      </c>
      <c r="L134" s="14" t="str">
        <f t="shared" si="34"/>
        <v/>
      </c>
      <c r="M134" s="15" t="e">
        <f t="shared" si="35"/>
        <v>#N/A</v>
      </c>
      <c r="N134" s="26" t="e">
        <f>VLOOKUP(D134,'[1]CONSTANTES '!$A$2:$C$28,2,FALSE)</f>
        <v>#N/A</v>
      </c>
      <c r="O134" s="26" t="e">
        <f>VLOOKUP(G134,'[1]CONSTANTES '!$A$2:$C$27,3,FALSE)</f>
        <v>#N/A</v>
      </c>
      <c r="P134" s="26" t="e">
        <f>VLOOKUP(L134,'[1]L &amp; H'!$A$8:$C$688,2,FALSE)</f>
        <v>#N/A</v>
      </c>
      <c r="Q134" s="27" t="e">
        <f>VLOOKUP(L134,'[1]L &amp; H'!$A$2:$C$682,3,FALSE)</f>
        <v>#N/A</v>
      </c>
      <c r="R134" s="28" t="e">
        <f t="shared" si="36"/>
        <v>#N/A</v>
      </c>
      <c r="S134" s="28" t="str">
        <f t="shared" si="37"/>
        <v/>
      </c>
      <c r="T134" s="28" t="str">
        <f t="shared" si="32"/>
        <v/>
      </c>
      <c r="U134" s="28" t="e">
        <f t="shared" si="33"/>
        <v>#N/A</v>
      </c>
      <c r="V134" s="28"/>
      <c r="W134" s="29"/>
      <c r="X134" s="30" t="e">
        <f t="shared" si="39"/>
        <v>#N/A</v>
      </c>
      <c r="Y134" s="31" t="e">
        <f t="shared" si="38"/>
        <v>#N/A</v>
      </c>
      <c r="Z134" s="22"/>
      <c r="AA134" s="22"/>
      <c r="AB134" s="22"/>
      <c r="AC134" s="22"/>
      <c r="AD134" s="22"/>
      <c r="AE134" s="22"/>
      <c r="AF134" s="22"/>
    </row>
    <row r="135" spans="1:32" x14ac:dyDescent="0.25">
      <c r="A135" s="40">
        <v>121</v>
      </c>
      <c r="B135" s="41"/>
      <c r="C135" s="41"/>
      <c r="D135" s="12"/>
      <c r="E135" s="13"/>
      <c r="F135" s="57"/>
      <c r="G135" s="12"/>
      <c r="H135" s="13"/>
      <c r="I135" s="39"/>
      <c r="K135" s="17" t="str">
        <f t="shared" si="31"/>
        <v/>
      </c>
      <c r="L135" s="14" t="str">
        <f t="shared" si="34"/>
        <v/>
      </c>
      <c r="M135" s="15" t="e">
        <f t="shared" si="35"/>
        <v>#N/A</v>
      </c>
      <c r="N135" s="26" t="e">
        <f>VLOOKUP(D135,'[1]CONSTANTES '!$A$2:$C$28,2,FALSE)</f>
        <v>#N/A</v>
      </c>
      <c r="O135" s="26" t="e">
        <f>VLOOKUP(G135,'[1]CONSTANTES '!$A$2:$C$27,3,FALSE)</f>
        <v>#N/A</v>
      </c>
      <c r="P135" s="26" t="e">
        <f>VLOOKUP(L135,'[1]L &amp; H'!$A$8:$C$688,2,FALSE)</f>
        <v>#N/A</v>
      </c>
      <c r="Q135" s="27" t="e">
        <f>VLOOKUP(L135,'[1]L &amp; H'!$A$2:$C$682,3,FALSE)</f>
        <v>#N/A</v>
      </c>
      <c r="R135" s="28" t="e">
        <f t="shared" si="36"/>
        <v>#N/A</v>
      </c>
      <c r="S135" s="28" t="str">
        <f t="shared" si="37"/>
        <v/>
      </c>
      <c r="T135" s="28" t="str">
        <f t="shared" si="32"/>
        <v/>
      </c>
      <c r="U135" s="28" t="e">
        <f t="shared" si="33"/>
        <v>#N/A</v>
      </c>
      <c r="V135" s="28"/>
      <c r="W135" s="29"/>
      <c r="X135" s="30" t="e">
        <f t="shared" si="39"/>
        <v>#N/A</v>
      </c>
      <c r="Y135" s="31" t="e">
        <f t="shared" si="38"/>
        <v>#N/A</v>
      </c>
      <c r="Z135" s="22"/>
      <c r="AA135" s="22"/>
      <c r="AB135" s="22"/>
      <c r="AC135" s="22"/>
      <c r="AD135" s="22"/>
      <c r="AE135" s="22"/>
      <c r="AF135" s="22"/>
    </row>
    <row r="136" spans="1:32" x14ac:dyDescent="0.25">
      <c r="A136" s="40">
        <v>122</v>
      </c>
      <c r="B136" s="41"/>
      <c r="C136" s="41"/>
      <c r="D136" s="12"/>
      <c r="E136" s="13"/>
      <c r="F136" s="57"/>
      <c r="G136" s="12"/>
      <c r="H136" s="13"/>
      <c r="I136" s="39"/>
      <c r="K136" s="17" t="str">
        <f t="shared" si="31"/>
        <v/>
      </c>
      <c r="L136" s="14" t="str">
        <f t="shared" si="34"/>
        <v/>
      </c>
      <c r="M136" s="15" t="e">
        <f t="shared" si="35"/>
        <v>#N/A</v>
      </c>
      <c r="N136" s="26" t="e">
        <f>VLOOKUP(D136,'[1]CONSTANTES '!$A$2:$C$28,2,FALSE)</f>
        <v>#N/A</v>
      </c>
      <c r="O136" s="26" t="e">
        <f>VLOOKUP(G136,'[1]CONSTANTES '!$A$2:$C$27,3,FALSE)</f>
        <v>#N/A</v>
      </c>
      <c r="P136" s="26" t="e">
        <f>VLOOKUP(L136,'[1]L &amp; H'!$A$8:$C$688,2,FALSE)</f>
        <v>#N/A</v>
      </c>
      <c r="Q136" s="27" t="e">
        <f>VLOOKUP(L136,'[1]L &amp; H'!$A$2:$C$682,3,FALSE)</f>
        <v>#N/A</v>
      </c>
      <c r="R136" s="28" t="e">
        <f t="shared" si="36"/>
        <v>#N/A</v>
      </c>
      <c r="S136" s="28" t="str">
        <f t="shared" si="37"/>
        <v/>
      </c>
      <c r="T136" s="28" t="str">
        <f t="shared" si="32"/>
        <v/>
      </c>
      <c r="U136" s="28" t="e">
        <f t="shared" si="33"/>
        <v>#N/A</v>
      </c>
      <c r="V136" s="28"/>
      <c r="W136" s="29"/>
      <c r="X136" s="30" t="e">
        <f t="shared" si="39"/>
        <v>#N/A</v>
      </c>
      <c r="Y136" s="31" t="e">
        <f t="shared" si="38"/>
        <v>#N/A</v>
      </c>
      <c r="Z136" s="22"/>
      <c r="AA136" s="22"/>
      <c r="AB136" s="22"/>
      <c r="AC136" s="22"/>
      <c r="AD136" s="22"/>
      <c r="AE136" s="22"/>
      <c r="AF136" s="22"/>
    </row>
    <row r="137" spans="1:32" x14ac:dyDescent="0.25">
      <c r="A137" s="40">
        <v>123</v>
      </c>
      <c r="B137" s="41"/>
      <c r="C137" s="41"/>
      <c r="D137" s="12"/>
      <c r="E137" s="13"/>
      <c r="F137" s="57"/>
      <c r="G137" s="12"/>
      <c r="H137" s="13"/>
      <c r="I137" s="39"/>
      <c r="K137" s="17" t="str">
        <f t="shared" si="31"/>
        <v/>
      </c>
      <c r="L137" s="14" t="str">
        <f t="shared" si="34"/>
        <v/>
      </c>
      <c r="M137" s="15" t="e">
        <f t="shared" si="35"/>
        <v>#N/A</v>
      </c>
      <c r="N137" s="26" t="e">
        <f>VLOOKUP(D137,'[1]CONSTANTES '!$A$2:$C$28,2,FALSE)</f>
        <v>#N/A</v>
      </c>
      <c r="O137" s="26" t="e">
        <f>VLOOKUP(G137,'[1]CONSTANTES '!$A$2:$C$27,3,FALSE)</f>
        <v>#N/A</v>
      </c>
      <c r="P137" s="26" t="e">
        <f>VLOOKUP(L137,'[1]L &amp; H'!$A$8:$C$688,2,FALSE)</f>
        <v>#N/A</v>
      </c>
      <c r="Q137" s="27" t="e">
        <f>VLOOKUP(L137,'[1]L &amp; H'!$A$2:$C$682,3,FALSE)</f>
        <v>#N/A</v>
      </c>
      <c r="R137" s="28" t="e">
        <f t="shared" si="36"/>
        <v>#N/A</v>
      </c>
      <c r="S137" s="28" t="str">
        <f t="shared" si="37"/>
        <v/>
      </c>
      <c r="T137" s="28" t="str">
        <f t="shared" si="32"/>
        <v/>
      </c>
      <c r="U137" s="28" t="e">
        <f t="shared" si="33"/>
        <v>#N/A</v>
      </c>
      <c r="V137" s="28"/>
      <c r="W137" s="29"/>
      <c r="X137" s="30" t="e">
        <f t="shared" si="39"/>
        <v>#N/A</v>
      </c>
      <c r="Y137" s="31" t="e">
        <f t="shared" si="38"/>
        <v>#N/A</v>
      </c>
      <c r="Z137" s="22"/>
      <c r="AA137" s="22"/>
      <c r="AB137" s="22"/>
      <c r="AC137" s="22"/>
      <c r="AD137" s="22"/>
      <c r="AE137" s="22"/>
      <c r="AF137" s="22"/>
    </row>
    <row r="138" spans="1:32" x14ac:dyDescent="0.25">
      <c r="A138" s="40">
        <v>124</v>
      </c>
      <c r="B138" s="41"/>
      <c r="C138" s="41"/>
      <c r="D138" s="12"/>
      <c r="E138" s="13"/>
      <c r="F138" s="57"/>
      <c r="G138" s="12"/>
      <c r="H138" s="13"/>
      <c r="I138" s="39"/>
      <c r="K138" s="17" t="str">
        <f t="shared" si="31"/>
        <v/>
      </c>
      <c r="L138" s="14" t="str">
        <f t="shared" si="34"/>
        <v/>
      </c>
      <c r="M138" s="15" t="e">
        <f t="shared" si="35"/>
        <v>#N/A</v>
      </c>
      <c r="N138" s="26" t="e">
        <f>VLOOKUP(D138,'[1]CONSTANTES '!$A$2:$C$28,2,FALSE)</f>
        <v>#N/A</v>
      </c>
      <c r="O138" s="26" t="e">
        <f>VLOOKUP(G138,'[1]CONSTANTES '!$A$2:$C$27,3,FALSE)</f>
        <v>#N/A</v>
      </c>
      <c r="P138" s="26" t="e">
        <f>VLOOKUP(L138,'[1]L &amp; H'!$A$8:$C$688,2,FALSE)</f>
        <v>#N/A</v>
      </c>
      <c r="Q138" s="27" t="e">
        <f>VLOOKUP(L138,'[1]L &amp; H'!$A$2:$C$682,3,FALSE)</f>
        <v>#N/A</v>
      </c>
      <c r="R138" s="28" t="e">
        <f t="shared" si="36"/>
        <v>#N/A</v>
      </c>
      <c r="S138" s="28" t="str">
        <f t="shared" si="37"/>
        <v/>
      </c>
      <c r="T138" s="28" t="str">
        <f t="shared" si="32"/>
        <v/>
      </c>
      <c r="U138" s="28" t="e">
        <f t="shared" si="33"/>
        <v>#N/A</v>
      </c>
      <c r="V138" s="28"/>
      <c r="W138" s="29"/>
      <c r="X138" s="30" t="e">
        <f t="shared" si="39"/>
        <v>#N/A</v>
      </c>
      <c r="Y138" s="31" t="e">
        <f t="shared" si="38"/>
        <v>#N/A</v>
      </c>
      <c r="Z138" s="22"/>
      <c r="AA138" s="22"/>
      <c r="AB138" s="22"/>
      <c r="AC138" s="22"/>
      <c r="AD138" s="22"/>
      <c r="AE138" s="22"/>
      <c r="AF138" s="22"/>
    </row>
    <row r="139" spans="1:32" x14ac:dyDescent="0.25">
      <c r="A139" s="40">
        <v>125</v>
      </c>
      <c r="B139" s="41"/>
      <c r="C139" s="41"/>
      <c r="D139" s="12"/>
      <c r="E139" s="13"/>
      <c r="F139" s="57"/>
      <c r="G139" s="12"/>
      <c r="H139" s="13"/>
      <c r="I139" s="39"/>
      <c r="K139" s="17" t="str">
        <f t="shared" si="31"/>
        <v/>
      </c>
      <c r="L139" s="14" t="str">
        <f t="shared" si="34"/>
        <v/>
      </c>
      <c r="M139" s="15" t="e">
        <f t="shared" si="35"/>
        <v>#N/A</v>
      </c>
      <c r="N139" s="26" t="e">
        <f>VLOOKUP(D139,'[1]CONSTANTES '!$A$2:$C$28,2,FALSE)</f>
        <v>#N/A</v>
      </c>
      <c r="O139" s="26" t="e">
        <f>VLOOKUP(G139,'[1]CONSTANTES '!$A$2:$C$27,3,FALSE)</f>
        <v>#N/A</v>
      </c>
      <c r="P139" s="26" t="e">
        <f>VLOOKUP(L139,'[1]L &amp; H'!$A$8:$C$688,2,FALSE)</f>
        <v>#N/A</v>
      </c>
      <c r="Q139" s="27" t="e">
        <f>VLOOKUP(L139,'[1]L &amp; H'!$A$2:$C$682,3,FALSE)</f>
        <v>#N/A</v>
      </c>
      <c r="R139" s="28" t="e">
        <f t="shared" si="36"/>
        <v>#N/A</v>
      </c>
      <c r="S139" s="28" t="str">
        <f t="shared" si="37"/>
        <v/>
      </c>
      <c r="T139" s="28" t="str">
        <f t="shared" si="32"/>
        <v/>
      </c>
      <c r="U139" s="28" t="e">
        <f t="shared" si="33"/>
        <v>#N/A</v>
      </c>
      <c r="V139" s="28"/>
      <c r="W139" s="29"/>
      <c r="X139" s="30" t="e">
        <f t="shared" si="39"/>
        <v>#N/A</v>
      </c>
      <c r="Y139" s="31" t="e">
        <f t="shared" si="38"/>
        <v>#N/A</v>
      </c>
      <c r="Z139" s="22"/>
      <c r="AA139" s="22"/>
      <c r="AB139" s="22"/>
      <c r="AC139" s="22"/>
      <c r="AD139" s="22"/>
      <c r="AE139" s="22"/>
      <c r="AF139" s="22"/>
    </row>
    <row r="140" spans="1:32" x14ac:dyDescent="0.25">
      <c r="A140" s="40">
        <v>126</v>
      </c>
      <c r="B140" s="41"/>
      <c r="C140" s="41"/>
      <c r="D140" s="12"/>
      <c r="E140" s="13"/>
      <c r="F140" s="57"/>
      <c r="G140" s="12"/>
      <c r="H140" s="13"/>
      <c r="I140" s="39"/>
      <c r="K140" s="17" t="str">
        <f t="shared" si="31"/>
        <v/>
      </c>
      <c r="L140" s="14" t="str">
        <f t="shared" si="34"/>
        <v/>
      </c>
      <c r="M140" s="15" t="e">
        <f t="shared" si="35"/>
        <v>#N/A</v>
      </c>
      <c r="N140" s="26" t="e">
        <f>VLOOKUP(D140,'[1]CONSTANTES '!$A$2:$C$28,2,FALSE)</f>
        <v>#N/A</v>
      </c>
      <c r="O140" s="26" t="e">
        <f>VLOOKUP(G140,'[1]CONSTANTES '!$A$2:$C$27,3,FALSE)</f>
        <v>#N/A</v>
      </c>
      <c r="P140" s="26" t="e">
        <f>VLOOKUP(L140,'[1]L &amp; H'!$A$8:$C$688,2,FALSE)</f>
        <v>#N/A</v>
      </c>
      <c r="Q140" s="27" t="e">
        <f>VLOOKUP(L140,'[1]L &amp; H'!$A$2:$C$682,3,FALSE)</f>
        <v>#N/A</v>
      </c>
      <c r="R140" s="28" t="e">
        <f t="shared" si="36"/>
        <v>#N/A</v>
      </c>
      <c r="S140" s="28" t="str">
        <f t="shared" si="37"/>
        <v/>
      </c>
      <c r="T140" s="28" t="str">
        <f t="shared" si="32"/>
        <v/>
      </c>
      <c r="U140" s="28" t="e">
        <f t="shared" si="33"/>
        <v>#N/A</v>
      </c>
      <c r="V140" s="28"/>
      <c r="W140" s="29"/>
      <c r="X140" s="30" t="e">
        <f t="shared" si="39"/>
        <v>#N/A</v>
      </c>
      <c r="Y140" s="31" t="e">
        <f t="shared" si="38"/>
        <v>#N/A</v>
      </c>
      <c r="Z140" s="22"/>
      <c r="AA140" s="22"/>
      <c r="AB140" s="22"/>
      <c r="AC140" s="22"/>
      <c r="AD140" s="22"/>
      <c r="AE140" s="22"/>
      <c r="AF140" s="22"/>
    </row>
    <row r="141" spans="1:32" x14ac:dyDescent="0.25">
      <c r="A141" s="40">
        <v>127</v>
      </c>
      <c r="B141" s="41"/>
      <c r="C141" s="41"/>
      <c r="D141" s="12"/>
      <c r="E141" s="13"/>
      <c r="F141" s="57"/>
      <c r="G141" s="12"/>
      <c r="H141" s="13"/>
      <c r="I141" s="39"/>
      <c r="K141" s="17" t="str">
        <f t="shared" si="31"/>
        <v/>
      </c>
      <c r="L141" s="14" t="str">
        <f t="shared" si="34"/>
        <v/>
      </c>
      <c r="M141" s="15" t="e">
        <f t="shared" si="35"/>
        <v>#N/A</v>
      </c>
      <c r="N141" s="26" t="e">
        <f>VLOOKUP(D141,'[1]CONSTANTES '!$A$2:$C$28,2,FALSE)</f>
        <v>#N/A</v>
      </c>
      <c r="O141" s="26" t="e">
        <f>VLOOKUP(G141,'[1]CONSTANTES '!$A$2:$C$27,3,FALSE)</f>
        <v>#N/A</v>
      </c>
      <c r="P141" s="26" t="e">
        <f>VLOOKUP(L141,'[1]L &amp; H'!$A$8:$C$688,2,FALSE)</f>
        <v>#N/A</v>
      </c>
      <c r="Q141" s="27" t="e">
        <f>VLOOKUP(L141,'[1]L &amp; H'!$A$2:$C$682,3,FALSE)</f>
        <v>#N/A</v>
      </c>
      <c r="R141" s="28" t="e">
        <f t="shared" si="36"/>
        <v>#N/A</v>
      </c>
      <c r="S141" s="28" t="str">
        <f t="shared" si="37"/>
        <v/>
      </c>
      <c r="T141" s="28" t="str">
        <f t="shared" si="32"/>
        <v/>
      </c>
      <c r="U141" s="28" t="e">
        <f t="shared" si="33"/>
        <v>#N/A</v>
      </c>
      <c r="V141" s="28"/>
      <c r="W141" s="29"/>
      <c r="X141" s="30" t="e">
        <f t="shared" si="39"/>
        <v>#N/A</v>
      </c>
      <c r="Y141" s="31" t="e">
        <f t="shared" si="38"/>
        <v>#N/A</v>
      </c>
      <c r="Z141" s="22"/>
      <c r="AA141" s="22"/>
      <c r="AB141" s="22"/>
      <c r="AC141" s="22"/>
      <c r="AD141" s="22"/>
      <c r="AE141" s="22"/>
      <c r="AF141" s="22"/>
    </row>
    <row r="142" spans="1:32" x14ac:dyDescent="0.25">
      <c r="A142" s="40">
        <v>128</v>
      </c>
      <c r="B142" s="41"/>
      <c r="C142" s="41"/>
      <c r="D142" s="12"/>
      <c r="E142" s="13"/>
      <c r="F142" s="57"/>
      <c r="G142" s="12"/>
      <c r="H142" s="13"/>
      <c r="I142" s="39"/>
      <c r="K142" s="17" t="str">
        <f t="shared" si="31"/>
        <v/>
      </c>
      <c r="L142" s="14" t="str">
        <f t="shared" si="34"/>
        <v/>
      </c>
      <c r="M142" s="15" t="e">
        <f t="shared" si="35"/>
        <v>#N/A</v>
      </c>
      <c r="N142" s="26" t="e">
        <f>VLOOKUP(D142,'[1]CONSTANTES '!$A$2:$C$28,2,FALSE)</f>
        <v>#N/A</v>
      </c>
      <c r="O142" s="26" t="e">
        <f>VLOOKUP(G142,'[1]CONSTANTES '!$A$2:$C$27,3,FALSE)</f>
        <v>#N/A</v>
      </c>
      <c r="P142" s="26" t="e">
        <f>VLOOKUP(L142,'[1]L &amp; H'!$A$8:$C$688,2,FALSE)</f>
        <v>#N/A</v>
      </c>
      <c r="Q142" s="27" t="e">
        <f>VLOOKUP(L142,'[1]L &amp; H'!$A$2:$C$682,3,FALSE)</f>
        <v>#N/A</v>
      </c>
      <c r="R142" s="28" t="e">
        <f t="shared" si="36"/>
        <v>#N/A</v>
      </c>
      <c r="S142" s="28" t="str">
        <f t="shared" si="37"/>
        <v/>
      </c>
      <c r="T142" s="28" t="str">
        <f t="shared" si="32"/>
        <v/>
      </c>
      <c r="U142" s="28" t="e">
        <f t="shared" si="33"/>
        <v>#N/A</v>
      </c>
      <c r="V142" s="28"/>
      <c r="W142" s="29"/>
      <c r="X142" s="30" t="e">
        <f t="shared" si="39"/>
        <v>#N/A</v>
      </c>
      <c r="Y142" s="31" t="e">
        <f t="shared" si="38"/>
        <v>#N/A</v>
      </c>
      <c r="Z142" s="22"/>
      <c r="AA142" s="22"/>
      <c r="AB142" s="22"/>
      <c r="AC142" s="22"/>
      <c r="AD142" s="22"/>
      <c r="AE142" s="22"/>
      <c r="AF142" s="22"/>
    </row>
    <row r="143" spans="1:32" x14ac:dyDescent="0.25">
      <c r="A143" s="40">
        <v>129</v>
      </c>
      <c r="B143" s="41"/>
      <c r="C143" s="41"/>
      <c r="D143" s="12"/>
      <c r="E143" s="13"/>
      <c r="F143" s="57"/>
      <c r="G143" s="12"/>
      <c r="H143" s="13"/>
      <c r="I143" s="39"/>
      <c r="K143" s="17" t="str">
        <f t="shared" ref="K143:K206" si="40">IF(D143="","",IF(E143="","",ROUND(E143*N143,1)))</f>
        <v/>
      </c>
      <c r="L143" s="14" t="str">
        <f t="shared" si="34"/>
        <v/>
      </c>
      <c r="M143" s="15" t="e">
        <f t="shared" si="35"/>
        <v>#N/A</v>
      </c>
      <c r="N143" s="26" t="e">
        <f>VLOOKUP(D143,'[1]CONSTANTES '!$A$2:$C$28,2,FALSE)</f>
        <v>#N/A</v>
      </c>
      <c r="O143" s="26" t="e">
        <f>VLOOKUP(G143,'[1]CONSTANTES '!$A$2:$C$27,3,FALSE)</f>
        <v>#N/A</v>
      </c>
      <c r="P143" s="26" t="e">
        <f>VLOOKUP(L143,'[1]L &amp; H'!$A$8:$C$688,2,FALSE)</f>
        <v>#N/A</v>
      </c>
      <c r="Q143" s="27" t="e">
        <f>VLOOKUP(L143,'[1]L &amp; H'!$A$2:$C$682,3,FALSE)</f>
        <v>#N/A</v>
      </c>
      <c r="R143" s="28" t="e">
        <f t="shared" si="36"/>
        <v>#N/A</v>
      </c>
      <c r="S143" s="28" t="str">
        <f t="shared" si="37"/>
        <v/>
      </c>
      <c r="T143" s="28" t="str">
        <f t="shared" ref="T143:T206" si="41">IF(ISERROR(U143),"","," &amp; VALUE(B143))</f>
        <v/>
      </c>
      <c r="U143" s="28" t="e">
        <f t="shared" ref="U143:U206" si="42">IF(M143&lt;=85,B143,2/0)</f>
        <v>#N/A</v>
      </c>
      <c r="V143" s="28"/>
      <c r="W143" s="29"/>
      <c r="X143" s="30" t="e">
        <f t="shared" si="39"/>
        <v>#N/A</v>
      </c>
      <c r="Y143" s="31" t="e">
        <f t="shared" si="38"/>
        <v>#N/A</v>
      </c>
      <c r="Z143" s="22"/>
      <c r="AA143" s="22"/>
      <c r="AB143" s="22"/>
      <c r="AC143" s="22"/>
      <c r="AD143" s="22"/>
      <c r="AE143" s="22"/>
      <c r="AF143" s="22"/>
    </row>
    <row r="144" spans="1:32" x14ac:dyDescent="0.25">
      <c r="A144" s="40">
        <v>130</v>
      </c>
      <c r="B144" s="41"/>
      <c r="C144" s="41"/>
      <c r="D144" s="12"/>
      <c r="E144" s="13"/>
      <c r="F144" s="13"/>
      <c r="G144" s="12"/>
      <c r="H144" s="13"/>
      <c r="I144" s="39"/>
      <c r="K144" s="17" t="str">
        <f t="shared" si="40"/>
        <v/>
      </c>
      <c r="L144" s="14" t="str">
        <f t="shared" si="34"/>
        <v/>
      </c>
      <c r="M144" s="15" t="e">
        <f t="shared" si="35"/>
        <v>#N/A</v>
      </c>
      <c r="N144" s="26" t="e">
        <f>VLOOKUP(D144,'[1]CONSTANTES '!$A$2:$C$28,2,FALSE)</f>
        <v>#N/A</v>
      </c>
      <c r="O144" s="26" t="e">
        <f>VLOOKUP(G144,'[1]CONSTANTES '!$A$2:$C$27,3,FALSE)</f>
        <v>#N/A</v>
      </c>
      <c r="P144" s="26" t="e">
        <f>VLOOKUP(L144,'[1]L &amp; H'!$A$8:$C$688,2,FALSE)</f>
        <v>#N/A</v>
      </c>
      <c r="Q144" s="27" t="e">
        <f>VLOOKUP(L144,'[1]L &amp; H'!$A$2:$C$682,3,FALSE)</f>
        <v>#N/A</v>
      </c>
      <c r="R144" s="28" t="e">
        <f t="shared" si="36"/>
        <v>#N/A</v>
      </c>
      <c r="S144" s="28" t="str">
        <f t="shared" si="37"/>
        <v/>
      </c>
      <c r="T144" s="28" t="str">
        <f t="shared" si="41"/>
        <v/>
      </c>
      <c r="U144" s="28" t="e">
        <f t="shared" si="42"/>
        <v>#N/A</v>
      </c>
      <c r="V144" s="28"/>
      <c r="W144" s="29"/>
      <c r="X144" s="30" t="e">
        <f t="shared" si="39"/>
        <v>#N/A</v>
      </c>
      <c r="Y144" s="31" t="e">
        <f t="shared" si="38"/>
        <v>#N/A</v>
      </c>
      <c r="Z144" s="22"/>
      <c r="AA144" s="22"/>
      <c r="AB144" s="22"/>
      <c r="AC144" s="22"/>
      <c r="AD144" s="22"/>
      <c r="AE144" s="22"/>
      <c r="AF144" s="22"/>
    </row>
    <row r="145" spans="1:32" x14ac:dyDescent="0.25">
      <c r="A145" s="40">
        <v>131</v>
      </c>
      <c r="B145" s="41"/>
      <c r="C145" s="41"/>
      <c r="D145" s="12"/>
      <c r="E145" s="13"/>
      <c r="F145" s="13"/>
      <c r="G145" s="12"/>
      <c r="H145" s="13"/>
      <c r="I145" s="39"/>
      <c r="K145" s="17" t="str">
        <f t="shared" si="40"/>
        <v/>
      </c>
      <c r="L145" s="14" t="str">
        <f t="shared" si="34"/>
        <v/>
      </c>
      <c r="M145" s="15" t="e">
        <f t="shared" si="35"/>
        <v>#N/A</v>
      </c>
      <c r="N145" s="26" t="e">
        <f>VLOOKUP(D145,'[1]CONSTANTES '!$A$2:$C$28,2,FALSE)</f>
        <v>#N/A</v>
      </c>
      <c r="O145" s="26" t="e">
        <f>VLOOKUP(G145,'[1]CONSTANTES '!$A$2:$C$27,3,FALSE)</f>
        <v>#N/A</v>
      </c>
      <c r="P145" s="26" t="e">
        <f>VLOOKUP(L145,'[1]L &amp; H'!$A$8:$C$688,2,FALSE)</f>
        <v>#N/A</v>
      </c>
      <c r="Q145" s="27" t="e">
        <f>VLOOKUP(L145,'[1]L &amp; H'!$A$2:$C$682,3,FALSE)</f>
        <v>#N/A</v>
      </c>
      <c r="R145" s="28" t="e">
        <f t="shared" si="36"/>
        <v>#N/A</v>
      </c>
      <c r="S145" s="28" t="str">
        <f t="shared" si="37"/>
        <v/>
      </c>
      <c r="T145" s="28" t="str">
        <f t="shared" si="41"/>
        <v/>
      </c>
      <c r="U145" s="28" t="e">
        <f t="shared" si="42"/>
        <v>#N/A</v>
      </c>
      <c r="V145" s="28"/>
      <c r="W145" s="29"/>
      <c r="X145" s="30" t="e">
        <f t="shared" si="39"/>
        <v>#N/A</v>
      </c>
      <c r="Y145" s="31" t="e">
        <f t="shared" si="38"/>
        <v>#N/A</v>
      </c>
      <c r="Z145" s="22"/>
      <c r="AA145" s="22"/>
      <c r="AB145" s="22"/>
      <c r="AC145" s="22"/>
      <c r="AD145" s="22"/>
      <c r="AE145" s="22"/>
      <c r="AF145" s="22"/>
    </row>
    <row r="146" spans="1:32" x14ac:dyDescent="0.25">
      <c r="A146" s="40">
        <v>132</v>
      </c>
      <c r="B146" s="41"/>
      <c r="C146" s="41"/>
      <c r="D146" s="12"/>
      <c r="E146" s="13"/>
      <c r="F146" s="13"/>
      <c r="G146" s="12"/>
      <c r="H146" s="13"/>
      <c r="I146" s="39"/>
      <c r="K146" s="17" t="str">
        <f t="shared" si="40"/>
        <v/>
      </c>
      <c r="L146" s="14" t="str">
        <f t="shared" si="34"/>
        <v/>
      </c>
      <c r="M146" s="15" t="e">
        <f t="shared" si="35"/>
        <v>#N/A</v>
      </c>
      <c r="N146" s="26" t="e">
        <f>VLOOKUP(D146,'[1]CONSTANTES '!$A$2:$C$28,2,FALSE)</f>
        <v>#N/A</v>
      </c>
      <c r="O146" s="26" t="e">
        <f>VLOOKUP(G146,'[1]CONSTANTES '!$A$2:$C$27,3,FALSE)</f>
        <v>#N/A</v>
      </c>
      <c r="P146" s="26" t="e">
        <f>VLOOKUP(L146,'[1]L &amp; H'!$A$8:$C$688,2,FALSE)</f>
        <v>#N/A</v>
      </c>
      <c r="Q146" s="27" t="e">
        <f>VLOOKUP(L146,'[1]L &amp; H'!$A$2:$C$682,3,FALSE)</f>
        <v>#N/A</v>
      </c>
      <c r="R146" s="28" t="e">
        <f t="shared" si="36"/>
        <v>#N/A</v>
      </c>
      <c r="S146" s="28" t="str">
        <f t="shared" si="37"/>
        <v/>
      </c>
      <c r="T146" s="28" t="str">
        <f t="shared" si="41"/>
        <v/>
      </c>
      <c r="U146" s="28" t="e">
        <f t="shared" si="42"/>
        <v>#N/A</v>
      </c>
      <c r="V146" s="28"/>
      <c r="W146" s="29"/>
      <c r="X146" s="30" t="e">
        <f t="shared" si="39"/>
        <v>#N/A</v>
      </c>
      <c r="Y146" s="31" t="e">
        <f t="shared" si="38"/>
        <v>#N/A</v>
      </c>
      <c r="Z146" s="22"/>
      <c r="AA146" s="22"/>
      <c r="AB146" s="22"/>
      <c r="AC146" s="22"/>
      <c r="AD146" s="22"/>
      <c r="AE146" s="22"/>
      <c r="AF146" s="22"/>
    </row>
    <row r="147" spans="1:32" x14ac:dyDescent="0.25">
      <c r="A147" s="40">
        <v>133</v>
      </c>
      <c r="B147" s="41"/>
      <c r="C147" s="41"/>
      <c r="D147" s="12"/>
      <c r="E147" s="13"/>
      <c r="F147" s="13"/>
      <c r="G147" s="12"/>
      <c r="H147" s="13"/>
      <c r="I147" s="39"/>
      <c r="K147" s="17" t="str">
        <f t="shared" si="40"/>
        <v/>
      </c>
      <c r="L147" s="14" t="str">
        <f t="shared" si="34"/>
        <v/>
      </c>
      <c r="M147" s="15" t="e">
        <f t="shared" si="35"/>
        <v>#N/A</v>
      </c>
      <c r="N147" s="26" t="e">
        <f>VLOOKUP(D147,'[1]CONSTANTES '!$A$2:$C$28,2,FALSE)</f>
        <v>#N/A</v>
      </c>
      <c r="O147" s="26" t="e">
        <f>VLOOKUP(G147,'[1]CONSTANTES '!$A$2:$C$27,3,FALSE)</f>
        <v>#N/A</v>
      </c>
      <c r="P147" s="26" t="e">
        <f>VLOOKUP(L147,'[1]L &amp; H'!$A$8:$C$688,2,FALSE)</f>
        <v>#N/A</v>
      </c>
      <c r="Q147" s="27" t="e">
        <f>VLOOKUP(L147,'[1]L &amp; H'!$A$2:$C$682,3,FALSE)</f>
        <v>#N/A</v>
      </c>
      <c r="R147" s="28" t="e">
        <f t="shared" si="36"/>
        <v>#N/A</v>
      </c>
      <c r="S147" s="28" t="str">
        <f t="shared" si="37"/>
        <v/>
      </c>
      <c r="T147" s="28" t="str">
        <f t="shared" si="41"/>
        <v/>
      </c>
      <c r="U147" s="28" t="e">
        <f t="shared" si="42"/>
        <v>#N/A</v>
      </c>
      <c r="V147" s="28"/>
      <c r="W147" s="29"/>
      <c r="X147" s="30" t="e">
        <f t="shared" si="39"/>
        <v>#N/A</v>
      </c>
      <c r="Y147" s="31" t="e">
        <f t="shared" si="38"/>
        <v>#N/A</v>
      </c>
      <c r="Z147" s="22"/>
      <c r="AA147" s="22"/>
      <c r="AB147" s="22"/>
      <c r="AC147" s="22"/>
      <c r="AD147" s="22"/>
      <c r="AE147" s="22"/>
      <c r="AF147" s="22"/>
    </row>
    <row r="148" spans="1:32" x14ac:dyDescent="0.25">
      <c r="A148" s="40">
        <v>134</v>
      </c>
      <c r="B148" s="41"/>
      <c r="C148" s="41"/>
      <c r="D148" s="12"/>
      <c r="E148" s="13"/>
      <c r="F148" s="13"/>
      <c r="G148" s="12"/>
      <c r="H148" s="13"/>
      <c r="I148" s="39"/>
      <c r="K148" s="17" t="str">
        <f t="shared" si="40"/>
        <v/>
      </c>
      <c r="L148" s="14" t="str">
        <f t="shared" si="34"/>
        <v/>
      </c>
      <c r="M148" s="15" t="e">
        <f t="shared" si="35"/>
        <v>#N/A</v>
      </c>
      <c r="N148" s="26" t="e">
        <f>VLOOKUP(D148,'[1]CONSTANTES '!$A$2:$C$28,2,FALSE)</f>
        <v>#N/A</v>
      </c>
      <c r="O148" s="26" t="e">
        <f>VLOOKUP(G148,'[1]CONSTANTES '!$A$2:$C$27,3,FALSE)</f>
        <v>#N/A</v>
      </c>
      <c r="P148" s="26" t="e">
        <f>VLOOKUP(L148,'[1]L &amp; H'!$A$8:$C$688,2,FALSE)</f>
        <v>#N/A</v>
      </c>
      <c r="Q148" s="27" t="e">
        <f>VLOOKUP(L148,'[1]L &amp; H'!$A$2:$C$682,3,FALSE)</f>
        <v>#N/A</v>
      </c>
      <c r="R148" s="28" t="e">
        <f t="shared" si="36"/>
        <v>#N/A</v>
      </c>
      <c r="S148" s="28" t="str">
        <f t="shared" si="37"/>
        <v/>
      </c>
      <c r="T148" s="28" t="str">
        <f t="shared" si="41"/>
        <v/>
      </c>
      <c r="U148" s="28" t="e">
        <f t="shared" si="42"/>
        <v>#N/A</v>
      </c>
      <c r="V148" s="28"/>
      <c r="W148" s="29"/>
      <c r="X148" s="30" t="e">
        <f t="shared" si="39"/>
        <v>#N/A</v>
      </c>
      <c r="Y148" s="31" t="e">
        <f t="shared" si="38"/>
        <v>#N/A</v>
      </c>
      <c r="Z148" s="22"/>
      <c r="AA148" s="22"/>
      <c r="AB148" s="22"/>
      <c r="AC148" s="22"/>
      <c r="AD148" s="22"/>
      <c r="AE148" s="22"/>
      <c r="AF148" s="22"/>
    </row>
    <row r="149" spans="1:32" x14ac:dyDescent="0.25">
      <c r="A149" s="40">
        <v>135</v>
      </c>
      <c r="B149" s="41"/>
      <c r="C149" s="41"/>
      <c r="D149" s="12"/>
      <c r="E149" s="13"/>
      <c r="F149" s="13"/>
      <c r="G149" s="12"/>
      <c r="H149" s="13"/>
      <c r="I149" s="39"/>
      <c r="K149" s="17" t="str">
        <f t="shared" si="40"/>
        <v/>
      </c>
      <c r="L149" s="14" t="str">
        <f t="shared" si="34"/>
        <v/>
      </c>
      <c r="M149" s="15" t="e">
        <f t="shared" si="35"/>
        <v>#N/A</v>
      </c>
      <c r="N149" s="26" t="e">
        <f>VLOOKUP(D149,'[1]CONSTANTES '!$A$2:$C$28,2,FALSE)</f>
        <v>#N/A</v>
      </c>
      <c r="O149" s="26" t="e">
        <f>VLOOKUP(G149,'[1]CONSTANTES '!$A$2:$C$27,3,FALSE)</f>
        <v>#N/A</v>
      </c>
      <c r="P149" s="26" t="e">
        <f>VLOOKUP(L149,'[1]L &amp; H'!$A$8:$C$688,2,FALSE)</f>
        <v>#N/A</v>
      </c>
      <c r="Q149" s="27" t="e">
        <f>VLOOKUP(L149,'[1]L &amp; H'!$A$2:$C$682,3,FALSE)</f>
        <v>#N/A</v>
      </c>
      <c r="R149" s="28" t="e">
        <f t="shared" si="36"/>
        <v>#N/A</v>
      </c>
      <c r="S149" s="28" t="str">
        <f t="shared" si="37"/>
        <v/>
      </c>
      <c r="T149" s="28" t="str">
        <f t="shared" si="41"/>
        <v/>
      </c>
      <c r="U149" s="28" t="e">
        <f t="shared" si="42"/>
        <v>#N/A</v>
      </c>
      <c r="V149" s="28"/>
      <c r="W149" s="29"/>
      <c r="X149" s="30" t="e">
        <f t="shared" si="39"/>
        <v>#N/A</v>
      </c>
      <c r="Y149" s="31" t="e">
        <f t="shared" si="38"/>
        <v>#N/A</v>
      </c>
      <c r="Z149" s="22"/>
      <c r="AA149" s="22"/>
      <c r="AB149" s="22"/>
      <c r="AC149" s="22"/>
      <c r="AD149" s="22"/>
      <c r="AE149" s="22"/>
      <c r="AF149" s="22"/>
    </row>
    <row r="150" spans="1:32" x14ac:dyDescent="0.25">
      <c r="A150" s="40">
        <v>136</v>
      </c>
      <c r="B150" s="41"/>
      <c r="C150" s="41"/>
      <c r="D150" s="12"/>
      <c r="E150" s="13"/>
      <c r="F150" s="13"/>
      <c r="G150" s="12"/>
      <c r="H150" s="13"/>
      <c r="I150" s="39"/>
      <c r="K150" s="17" t="str">
        <f t="shared" si="40"/>
        <v/>
      </c>
      <c r="L150" s="14" t="str">
        <f t="shared" si="34"/>
        <v/>
      </c>
      <c r="M150" s="15" t="e">
        <f t="shared" si="35"/>
        <v>#N/A</v>
      </c>
      <c r="N150" s="26" t="e">
        <f>VLOOKUP(D150,'[1]CONSTANTES '!$A$2:$C$28,2,FALSE)</f>
        <v>#N/A</v>
      </c>
      <c r="O150" s="26" t="e">
        <f>VLOOKUP(G150,'[1]CONSTANTES '!$A$2:$C$27,3,FALSE)</f>
        <v>#N/A</v>
      </c>
      <c r="P150" s="26" t="e">
        <f>VLOOKUP(L150,'[1]L &amp; H'!$A$8:$C$688,2,FALSE)</f>
        <v>#N/A</v>
      </c>
      <c r="Q150" s="27" t="e">
        <f>VLOOKUP(L150,'[1]L &amp; H'!$A$2:$C$682,3,FALSE)</f>
        <v>#N/A</v>
      </c>
      <c r="R150" s="28" t="e">
        <f t="shared" si="36"/>
        <v>#N/A</v>
      </c>
      <c r="S150" s="28" t="str">
        <f t="shared" si="37"/>
        <v/>
      </c>
      <c r="T150" s="28" t="str">
        <f t="shared" si="41"/>
        <v/>
      </c>
      <c r="U150" s="28" t="e">
        <f t="shared" si="42"/>
        <v>#N/A</v>
      </c>
      <c r="V150" s="28"/>
      <c r="W150" s="29"/>
      <c r="X150" s="30" t="e">
        <f t="shared" si="39"/>
        <v>#N/A</v>
      </c>
      <c r="Y150" s="31" t="e">
        <f t="shared" si="38"/>
        <v>#N/A</v>
      </c>
      <c r="Z150" s="22"/>
      <c r="AA150" s="22"/>
      <c r="AB150" s="22"/>
      <c r="AC150" s="22"/>
      <c r="AD150" s="22"/>
      <c r="AE150" s="22"/>
      <c r="AF150" s="22"/>
    </row>
    <row r="151" spans="1:32" x14ac:dyDescent="0.25">
      <c r="A151" s="40">
        <v>137</v>
      </c>
      <c r="B151" s="41"/>
      <c r="C151" s="41"/>
      <c r="D151" s="12"/>
      <c r="E151" s="13"/>
      <c r="F151" s="13"/>
      <c r="G151" s="12"/>
      <c r="H151" s="13"/>
      <c r="I151" s="39"/>
      <c r="K151" s="17" t="str">
        <f t="shared" si="40"/>
        <v/>
      </c>
      <c r="L151" s="14" t="str">
        <f t="shared" si="34"/>
        <v/>
      </c>
      <c r="M151" s="15" t="e">
        <f t="shared" si="35"/>
        <v>#N/A</v>
      </c>
      <c r="N151" s="26" t="e">
        <f>VLOOKUP(D151,'[1]CONSTANTES '!$A$2:$C$28,2,FALSE)</f>
        <v>#N/A</v>
      </c>
      <c r="O151" s="26" t="e">
        <f>VLOOKUP(G151,'[1]CONSTANTES '!$A$2:$C$27,3,FALSE)</f>
        <v>#N/A</v>
      </c>
      <c r="P151" s="26" t="e">
        <f>VLOOKUP(L151,'[1]L &amp; H'!$A$8:$C$688,2,FALSE)</f>
        <v>#N/A</v>
      </c>
      <c r="Q151" s="27" t="e">
        <f>VLOOKUP(L151,'[1]L &amp; H'!$A$2:$C$682,3,FALSE)</f>
        <v>#N/A</v>
      </c>
      <c r="R151" s="28" t="e">
        <f t="shared" si="36"/>
        <v>#N/A</v>
      </c>
      <c r="S151" s="28" t="str">
        <f t="shared" si="37"/>
        <v/>
      </c>
      <c r="T151" s="28" t="str">
        <f t="shared" si="41"/>
        <v/>
      </c>
      <c r="U151" s="28" t="e">
        <f t="shared" si="42"/>
        <v>#N/A</v>
      </c>
      <c r="V151" s="28"/>
      <c r="W151" s="29"/>
      <c r="X151" s="30" t="e">
        <f t="shared" si="39"/>
        <v>#N/A</v>
      </c>
      <c r="Y151" s="31" t="e">
        <f t="shared" si="38"/>
        <v>#N/A</v>
      </c>
      <c r="Z151" s="22"/>
      <c r="AA151" s="22"/>
      <c r="AB151" s="22"/>
      <c r="AC151" s="22"/>
      <c r="AD151" s="22"/>
      <c r="AE151" s="22"/>
      <c r="AF151" s="22"/>
    </row>
    <row r="152" spans="1:32" x14ac:dyDescent="0.25">
      <c r="A152" s="40">
        <v>138</v>
      </c>
      <c r="B152" s="41"/>
      <c r="C152" s="41"/>
      <c r="D152" s="12"/>
      <c r="E152" s="13"/>
      <c r="F152" s="13"/>
      <c r="G152" s="12"/>
      <c r="H152" s="13"/>
      <c r="I152" s="39"/>
      <c r="K152" s="17" t="str">
        <f t="shared" si="40"/>
        <v/>
      </c>
      <c r="L152" s="14" t="str">
        <f t="shared" ref="L152:L215" si="43">IF(G152="","",IF(H152="","",ROUND(H152*O152,1)))</f>
        <v/>
      </c>
      <c r="M152" s="15" t="e">
        <f t="shared" ref="M152:M215" si="44">+ROUND(((P152-K152)/(P152-Q152))*100,1)</f>
        <v>#N/A</v>
      </c>
      <c r="N152" s="26" t="e">
        <f>VLOOKUP(D152,'[1]CONSTANTES '!$A$2:$C$28,2,FALSE)</f>
        <v>#N/A</v>
      </c>
      <c r="O152" s="26" t="e">
        <f>VLOOKUP(G152,'[1]CONSTANTES '!$A$2:$C$27,3,FALSE)</f>
        <v>#N/A</v>
      </c>
      <c r="P152" s="26" t="e">
        <f>VLOOKUP(L152,'[1]L &amp; H'!$A$8:$C$688,2,FALSE)</f>
        <v>#N/A</v>
      </c>
      <c r="Q152" s="27" t="e">
        <f>VLOOKUP(L152,'[1]L &amp; H'!$A$2:$C$682,3,FALSE)</f>
        <v>#N/A</v>
      </c>
      <c r="R152" s="28" t="e">
        <f t="shared" ref="R152:R215" si="45">IF(AND(M152&gt;=130,NOT(X152="Sullair 46")),A152,2/0)</f>
        <v>#N/A</v>
      </c>
      <c r="S152" s="28" t="str">
        <f t="shared" ref="S152:S215" si="46">IF(ISERROR(R152),"",", " &amp; VALUE(R152))</f>
        <v/>
      </c>
      <c r="T152" s="28" t="str">
        <f t="shared" si="41"/>
        <v/>
      </c>
      <c r="U152" s="28" t="e">
        <f t="shared" si="42"/>
        <v>#N/A</v>
      </c>
      <c r="V152" s="28"/>
      <c r="W152" s="29"/>
      <c r="X152" s="30" t="e">
        <f t="shared" si="39"/>
        <v>#N/A</v>
      </c>
      <c r="Y152" s="31" t="e">
        <f t="shared" ref="Y152:Y215" si="47">IF(X152="Sullair 46","37.26 / 55.66",IF(X152="ISO VG 32","25.92 / 38.72",IF(X152="ISO VG 68","55.08 / 82.28",IF(X152="ISO VG 100","81 / 121",IF(X152="ISO VG 150","121.5 / 181.5",IF(X152="ISO VG 220","178.2 / 266.2",IF(X152="ISO VG 320","259.2 / 387.2",IF(X152="ISO VG 460","372.6 / 556.6",""))))))))</f>
        <v>#N/A</v>
      </c>
      <c r="Z152" s="22"/>
      <c r="AA152" s="22"/>
      <c r="AB152" s="22"/>
      <c r="AC152" s="22"/>
      <c r="AD152" s="22"/>
      <c r="AE152" s="22"/>
      <c r="AF152" s="22"/>
    </row>
    <row r="153" spans="1:32" x14ac:dyDescent="0.25">
      <c r="A153" s="40">
        <v>139</v>
      </c>
      <c r="B153" s="41"/>
      <c r="C153" s="41"/>
      <c r="D153" s="12"/>
      <c r="E153" s="13"/>
      <c r="F153" s="13"/>
      <c r="G153" s="12"/>
      <c r="H153" s="13"/>
      <c r="I153" s="39"/>
      <c r="K153" s="17" t="str">
        <f t="shared" si="40"/>
        <v/>
      </c>
      <c r="L153" s="14" t="str">
        <f t="shared" si="43"/>
        <v/>
      </c>
      <c r="M153" s="15" t="e">
        <f t="shared" si="44"/>
        <v>#N/A</v>
      </c>
      <c r="N153" s="26" t="e">
        <f>VLOOKUP(D153,'[1]CONSTANTES '!$A$2:$C$28,2,FALSE)</f>
        <v>#N/A</v>
      </c>
      <c r="O153" s="26" t="e">
        <f>VLOOKUP(G153,'[1]CONSTANTES '!$A$2:$C$27,3,FALSE)</f>
        <v>#N/A</v>
      </c>
      <c r="P153" s="26" t="e">
        <f>VLOOKUP(L153,'[1]L &amp; H'!$A$8:$C$688,2,FALSE)</f>
        <v>#N/A</v>
      </c>
      <c r="Q153" s="27" t="e">
        <f>VLOOKUP(L153,'[1]L &amp; H'!$A$2:$C$682,3,FALSE)</f>
        <v>#N/A</v>
      </c>
      <c r="R153" s="28" t="e">
        <f t="shared" si="45"/>
        <v>#N/A</v>
      </c>
      <c r="S153" s="28" t="str">
        <f t="shared" si="46"/>
        <v/>
      </c>
      <c r="T153" s="28" t="str">
        <f t="shared" si="41"/>
        <v/>
      </c>
      <c r="U153" s="28" t="e">
        <f t="shared" si="42"/>
        <v>#N/A</v>
      </c>
      <c r="V153" s="28"/>
      <c r="W153" s="29"/>
      <c r="X153" s="30" t="e">
        <f t="shared" ref="X153:X216" si="48">IF(AND(22&lt;L153,L153&lt;28.7,90&lt;M153,NOT(M153="")),IF(AND(K153&lt;49,37&lt;K153,90&lt;M153,NOT(M153="")),"Sullair 46","ISO VG 320"),IF(AND(16&lt;L153,L153&lt;22,90&lt;M153,NOT(M153="")),"ISO VG 220", IF(AND(28.7&lt;L153,L153&lt;33,90&lt;M153,NOT(M153="")),"ISO VG 460",IF(AND(8&lt;L153,L153&lt;10,90&lt;M153,NOT(M153="")),"ISO VG 68",IF(AND(6.5&lt;L153,L153&lt;8,90&lt;M153,NOT(M153="")),IF(AND(K153&lt;49,38&lt;K153,M153&gt;121,90&lt;M153,NOT(M153="")),"Sullair 46","ISO VG 46"),IF(AND(5&lt;L153,L153&lt;6.3,90&lt;M153,NOT(M153="")),"ISO VG 32",IF(AND(13.5&lt;L153,L153&lt;15,990&lt;M153,NOT(M153="")),"ISO VG 150",IF(AND(11&lt;L153,L153&lt;13.9,90&lt;M153,NOT(M153="")),"ISO VG 100",""))))))))</f>
        <v>#N/A</v>
      </c>
      <c r="Y153" s="31" t="e">
        <f t="shared" si="47"/>
        <v>#N/A</v>
      </c>
      <c r="Z153" s="22"/>
      <c r="AA153" s="22"/>
      <c r="AB153" s="22"/>
      <c r="AC153" s="22"/>
      <c r="AD153" s="22"/>
      <c r="AE153" s="22"/>
      <c r="AF153" s="22"/>
    </row>
    <row r="154" spans="1:32" x14ac:dyDescent="0.25">
      <c r="A154" s="40">
        <v>140</v>
      </c>
      <c r="B154" s="41"/>
      <c r="C154" s="41"/>
      <c r="D154" s="12"/>
      <c r="E154" s="13"/>
      <c r="F154" s="13"/>
      <c r="G154" s="12"/>
      <c r="H154" s="13"/>
      <c r="I154" s="39"/>
      <c r="K154" s="17" t="str">
        <f t="shared" si="40"/>
        <v/>
      </c>
      <c r="L154" s="14" t="str">
        <f t="shared" si="43"/>
        <v/>
      </c>
      <c r="M154" s="15" t="e">
        <f t="shared" si="44"/>
        <v>#N/A</v>
      </c>
      <c r="N154" s="26" t="e">
        <f>VLOOKUP(D154,'[1]CONSTANTES '!$A$2:$C$28,2,FALSE)</f>
        <v>#N/A</v>
      </c>
      <c r="O154" s="26" t="e">
        <f>VLOOKUP(G154,'[1]CONSTANTES '!$A$2:$C$27,3,FALSE)</f>
        <v>#N/A</v>
      </c>
      <c r="P154" s="26" t="e">
        <f>VLOOKUP(L154,'[1]L &amp; H'!$A$8:$C$688,2,FALSE)</f>
        <v>#N/A</v>
      </c>
      <c r="Q154" s="27" t="e">
        <f>VLOOKUP(L154,'[1]L &amp; H'!$A$2:$C$682,3,FALSE)</f>
        <v>#N/A</v>
      </c>
      <c r="R154" s="28" t="e">
        <f t="shared" si="45"/>
        <v>#N/A</v>
      </c>
      <c r="S154" s="28" t="str">
        <f t="shared" si="46"/>
        <v/>
      </c>
      <c r="T154" s="28" t="str">
        <f t="shared" si="41"/>
        <v/>
      </c>
      <c r="U154" s="28" t="e">
        <f t="shared" si="42"/>
        <v>#N/A</v>
      </c>
      <c r="V154" s="28"/>
      <c r="W154" s="29"/>
      <c r="X154" s="30" t="e">
        <f t="shared" si="48"/>
        <v>#N/A</v>
      </c>
      <c r="Y154" s="31" t="e">
        <f t="shared" si="47"/>
        <v>#N/A</v>
      </c>
      <c r="Z154" s="22"/>
      <c r="AA154" s="22"/>
      <c r="AB154" s="22"/>
      <c r="AC154" s="22"/>
      <c r="AD154" s="22"/>
      <c r="AE154" s="22"/>
      <c r="AF154" s="22"/>
    </row>
    <row r="155" spans="1:32" x14ac:dyDescent="0.25">
      <c r="A155" s="40">
        <v>141</v>
      </c>
      <c r="B155" s="41"/>
      <c r="C155" s="41"/>
      <c r="D155" s="12"/>
      <c r="E155" s="13"/>
      <c r="F155" s="13"/>
      <c r="G155" s="12"/>
      <c r="H155" s="13"/>
      <c r="I155" s="39"/>
      <c r="K155" s="17" t="str">
        <f t="shared" si="40"/>
        <v/>
      </c>
      <c r="L155" s="14" t="str">
        <f t="shared" si="43"/>
        <v/>
      </c>
      <c r="M155" s="15" t="e">
        <f t="shared" si="44"/>
        <v>#N/A</v>
      </c>
      <c r="N155" s="26" t="e">
        <f>VLOOKUP(D155,'[1]CONSTANTES '!$A$2:$C$28,2,FALSE)</f>
        <v>#N/A</v>
      </c>
      <c r="O155" s="26" t="e">
        <f>VLOOKUP(G155,'[1]CONSTANTES '!$A$2:$C$27,3,FALSE)</f>
        <v>#N/A</v>
      </c>
      <c r="P155" s="26" t="e">
        <f>VLOOKUP(L155,'[1]L &amp; H'!$A$8:$C$688,2,FALSE)</f>
        <v>#N/A</v>
      </c>
      <c r="Q155" s="27" t="e">
        <f>VLOOKUP(L155,'[1]L &amp; H'!$A$2:$C$682,3,FALSE)</f>
        <v>#N/A</v>
      </c>
      <c r="R155" s="28" t="e">
        <f t="shared" si="45"/>
        <v>#N/A</v>
      </c>
      <c r="S155" s="28" t="str">
        <f t="shared" si="46"/>
        <v/>
      </c>
      <c r="T155" s="28" t="str">
        <f t="shared" si="41"/>
        <v/>
      </c>
      <c r="U155" s="28" t="e">
        <f t="shared" si="42"/>
        <v>#N/A</v>
      </c>
      <c r="V155" s="28"/>
      <c r="W155" s="29"/>
      <c r="X155" s="30" t="e">
        <f t="shared" si="48"/>
        <v>#N/A</v>
      </c>
      <c r="Y155" s="31" t="e">
        <f t="shared" si="47"/>
        <v>#N/A</v>
      </c>
      <c r="Z155" s="22"/>
      <c r="AA155" s="22"/>
      <c r="AB155" s="22"/>
      <c r="AC155" s="22"/>
      <c r="AD155" s="22"/>
      <c r="AE155" s="22"/>
      <c r="AF155" s="22"/>
    </row>
    <row r="156" spans="1:32" x14ac:dyDescent="0.25">
      <c r="A156" s="40">
        <v>142</v>
      </c>
      <c r="B156" s="41"/>
      <c r="C156" s="41"/>
      <c r="D156" s="12"/>
      <c r="E156" s="13"/>
      <c r="F156" s="13"/>
      <c r="G156" s="12"/>
      <c r="H156" s="13"/>
      <c r="I156" s="39"/>
      <c r="K156" s="17" t="str">
        <f t="shared" si="40"/>
        <v/>
      </c>
      <c r="L156" s="14" t="str">
        <f t="shared" si="43"/>
        <v/>
      </c>
      <c r="M156" s="15" t="e">
        <f t="shared" si="44"/>
        <v>#N/A</v>
      </c>
      <c r="N156" s="26" t="e">
        <f>VLOOKUP(D156,'[1]CONSTANTES '!$A$2:$C$28,2,FALSE)</f>
        <v>#N/A</v>
      </c>
      <c r="O156" s="26" t="e">
        <f>VLOOKUP(G156,'[1]CONSTANTES '!$A$2:$C$27,3,FALSE)</f>
        <v>#N/A</v>
      </c>
      <c r="P156" s="26" t="e">
        <f>VLOOKUP(L156,'[1]L &amp; H'!$A$8:$C$688,2,FALSE)</f>
        <v>#N/A</v>
      </c>
      <c r="Q156" s="27" t="e">
        <f>VLOOKUP(L156,'[1]L &amp; H'!$A$2:$C$682,3,FALSE)</f>
        <v>#N/A</v>
      </c>
      <c r="R156" s="28" t="e">
        <f t="shared" si="45"/>
        <v>#N/A</v>
      </c>
      <c r="S156" s="28" t="str">
        <f t="shared" si="46"/>
        <v/>
      </c>
      <c r="T156" s="28" t="str">
        <f t="shared" si="41"/>
        <v/>
      </c>
      <c r="U156" s="28" t="e">
        <f t="shared" si="42"/>
        <v>#N/A</v>
      </c>
      <c r="V156" s="28"/>
      <c r="W156" s="29"/>
      <c r="X156" s="30" t="e">
        <f t="shared" si="48"/>
        <v>#N/A</v>
      </c>
      <c r="Y156" s="31" t="e">
        <f t="shared" si="47"/>
        <v>#N/A</v>
      </c>
      <c r="Z156" s="22"/>
      <c r="AA156" s="22"/>
      <c r="AB156" s="22"/>
      <c r="AC156" s="22"/>
      <c r="AD156" s="22"/>
      <c r="AE156" s="22"/>
      <c r="AF156" s="22"/>
    </row>
    <row r="157" spans="1:32" x14ac:dyDescent="0.25">
      <c r="A157" s="40">
        <v>143</v>
      </c>
      <c r="B157" s="41"/>
      <c r="C157" s="41"/>
      <c r="D157" s="12"/>
      <c r="E157" s="13"/>
      <c r="F157" s="13"/>
      <c r="G157" s="12"/>
      <c r="H157" s="13"/>
      <c r="I157" s="39"/>
      <c r="K157" s="17" t="str">
        <f t="shared" si="40"/>
        <v/>
      </c>
      <c r="L157" s="14" t="str">
        <f t="shared" si="43"/>
        <v/>
      </c>
      <c r="M157" s="15" t="e">
        <f t="shared" si="44"/>
        <v>#N/A</v>
      </c>
      <c r="N157" s="26" t="e">
        <f>VLOOKUP(D157,'[1]CONSTANTES '!$A$2:$C$28,2,FALSE)</f>
        <v>#N/A</v>
      </c>
      <c r="O157" s="26" t="e">
        <f>VLOOKUP(G157,'[1]CONSTANTES '!$A$2:$C$27,3,FALSE)</f>
        <v>#N/A</v>
      </c>
      <c r="P157" s="26" t="e">
        <f>VLOOKUP(L157,'[1]L &amp; H'!$A$8:$C$688,2,FALSE)</f>
        <v>#N/A</v>
      </c>
      <c r="Q157" s="27" t="e">
        <f>VLOOKUP(L157,'[1]L &amp; H'!$A$2:$C$682,3,FALSE)</f>
        <v>#N/A</v>
      </c>
      <c r="R157" s="28" t="e">
        <f t="shared" si="45"/>
        <v>#N/A</v>
      </c>
      <c r="S157" s="28" t="str">
        <f t="shared" si="46"/>
        <v/>
      </c>
      <c r="T157" s="28" t="str">
        <f t="shared" si="41"/>
        <v/>
      </c>
      <c r="U157" s="28" t="e">
        <f t="shared" si="42"/>
        <v>#N/A</v>
      </c>
      <c r="V157" s="28"/>
      <c r="W157" s="29"/>
      <c r="X157" s="30" t="e">
        <f t="shared" si="48"/>
        <v>#N/A</v>
      </c>
      <c r="Y157" s="31" t="e">
        <f t="shared" si="47"/>
        <v>#N/A</v>
      </c>
      <c r="Z157" s="22"/>
      <c r="AA157" s="22"/>
      <c r="AB157" s="22"/>
      <c r="AC157" s="22"/>
      <c r="AD157" s="22"/>
      <c r="AE157" s="22"/>
      <c r="AF157" s="22"/>
    </row>
    <row r="158" spans="1:32" x14ac:dyDescent="0.25">
      <c r="A158" s="40">
        <v>144</v>
      </c>
      <c r="B158" s="41"/>
      <c r="C158" s="41"/>
      <c r="D158" s="12"/>
      <c r="E158" s="13"/>
      <c r="F158" s="13"/>
      <c r="G158" s="12"/>
      <c r="H158" s="13"/>
      <c r="I158" s="39"/>
      <c r="K158" s="17" t="str">
        <f t="shared" si="40"/>
        <v/>
      </c>
      <c r="L158" s="14" t="str">
        <f t="shared" si="43"/>
        <v/>
      </c>
      <c r="M158" s="15" t="e">
        <f t="shared" si="44"/>
        <v>#N/A</v>
      </c>
      <c r="N158" s="26" t="e">
        <f>VLOOKUP(D158,'[1]CONSTANTES '!$A$2:$C$28,2,FALSE)</f>
        <v>#N/A</v>
      </c>
      <c r="O158" s="26" t="e">
        <f>VLOOKUP(G158,'[1]CONSTANTES '!$A$2:$C$27,3,FALSE)</f>
        <v>#N/A</v>
      </c>
      <c r="P158" s="26" t="e">
        <f>VLOOKUP(L158,'[1]L &amp; H'!$A$8:$C$688,2,FALSE)</f>
        <v>#N/A</v>
      </c>
      <c r="Q158" s="27" t="e">
        <f>VLOOKUP(L158,'[1]L &amp; H'!$A$2:$C$682,3,FALSE)</f>
        <v>#N/A</v>
      </c>
      <c r="R158" s="28" t="e">
        <f t="shared" si="45"/>
        <v>#N/A</v>
      </c>
      <c r="S158" s="28" t="str">
        <f t="shared" si="46"/>
        <v/>
      </c>
      <c r="T158" s="28" t="str">
        <f t="shared" si="41"/>
        <v/>
      </c>
      <c r="U158" s="28" t="e">
        <f t="shared" si="42"/>
        <v>#N/A</v>
      </c>
      <c r="V158" s="28"/>
      <c r="W158" s="29"/>
      <c r="X158" s="30" t="e">
        <f t="shared" si="48"/>
        <v>#N/A</v>
      </c>
      <c r="Y158" s="31" t="e">
        <f t="shared" si="47"/>
        <v>#N/A</v>
      </c>
      <c r="Z158" s="22"/>
      <c r="AA158" s="22"/>
      <c r="AB158" s="22"/>
      <c r="AC158" s="22"/>
      <c r="AD158" s="22"/>
      <c r="AE158" s="22"/>
      <c r="AF158" s="22"/>
    </row>
    <row r="159" spans="1:32" x14ac:dyDescent="0.25">
      <c r="A159" s="40">
        <v>145</v>
      </c>
      <c r="B159" s="41"/>
      <c r="C159" s="41"/>
      <c r="D159" s="12"/>
      <c r="E159" s="13"/>
      <c r="F159" s="13"/>
      <c r="G159" s="12"/>
      <c r="H159" s="13"/>
      <c r="I159" s="39"/>
      <c r="K159" s="17" t="str">
        <f t="shared" si="40"/>
        <v/>
      </c>
      <c r="L159" s="14" t="str">
        <f t="shared" si="43"/>
        <v/>
      </c>
      <c r="M159" s="15" t="e">
        <f t="shared" si="44"/>
        <v>#N/A</v>
      </c>
      <c r="N159" s="26" t="e">
        <f>VLOOKUP(D159,'[1]CONSTANTES '!$A$2:$C$28,2,FALSE)</f>
        <v>#N/A</v>
      </c>
      <c r="O159" s="26" t="e">
        <f>VLOOKUP(G159,'[1]CONSTANTES '!$A$2:$C$27,3,FALSE)</f>
        <v>#N/A</v>
      </c>
      <c r="P159" s="26" t="e">
        <f>VLOOKUP(L159,'[1]L &amp; H'!$A$8:$C$688,2,FALSE)</f>
        <v>#N/A</v>
      </c>
      <c r="Q159" s="27" t="e">
        <f>VLOOKUP(L159,'[1]L &amp; H'!$A$2:$C$682,3,FALSE)</f>
        <v>#N/A</v>
      </c>
      <c r="R159" s="28" t="e">
        <f t="shared" si="45"/>
        <v>#N/A</v>
      </c>
      <c r="S159" s="28" t="str">
        <f t="shared" si="46"/>
        <v/>
      </c>
      <c r="T159" s="28" t="str">
        <f t="shared" si="41"/>
        <v/>
      </c>
      <c r="U159" s="28" t="e">
        <f t="shared" si="42"/>
        <v>#N/A</v>
      </c>
      <c r="V159" s="28"/>
      <c r="W159" s="29"/>
      <c r="X159" s="30" t="e">
        <f t="shared" si="48"/>
        <v>#N/A</v>
      </c>
      <c r="Y159" s="31" t="e">
        <f t="shared" si="47"/>
        <v>#N/A</v>
      </c>
      <c r="Z159" s="22"/>
      <c r="AA159" s="22"/>
      <c r="AB159" s="22"/>
      <c r="AC159" s="22"/>
      <c r="AD159" s="22"/>
      <c r="AE159" s="22"/>
      <c r="AF159" s="22"/>
    </row>
    <row r="160" spans="1:32" x14ac:dyDescent="0.25">
      <c r="A160" s="40">
        <v>146</v>
      </c>
      <c r="B160" s="41"/>
      <c r="C160" s="41"/>
      <c r="D160" s="12"/>
      <c r="E160" s="13"/>
      <c r="F160" s="13"/>
      <c r="G160" s="12"/>
      <c r="H160" s="13"/>
      <c r="I160" s="39"/>
      <c r="K160" s="17" t="str">
        <f t="shared" si="40"/>
        <v/>
      </c>
      <c r="L160" s="14" t="str">
        <f t="shared" si="43"/>
        <v/>
      </c>
      <c r="M160" s="15" t="e">
        <f t="shared" si="44"/>
        <v>#N/A</v>
      </c>
      <c r="N160" s="26" t="e">
        <f>VLOOKUP(D160,'[1]CONSTANTES '!$A$2:$C$28,2,FALSE)</f>
        <v>#N/A</v>
      </c>
      <c r="O160" s="26" t="e">
        <f>VLOOKUP(G160,'[1]CONSTANTES '!$A$2:$C$27,3,FALSE)</f>
        <v>#N/A</v>
      </c>
      <c r="P160" s="26" t="e">
        <f>VLOOKUP(L160,'[1]L &amp; H'!$A$8:$C$688,2,FALSE)</f>
        <v>#N/A</v>
      </c>
      <c r="Q160" s="27" t="e">
        <f>VLOOKUP(L160,'[1]L &amp; H'!$A$2:$C$682,3,FALSE)</f>
        <v>#N/A</v>
      </c>
      <c r="R160" s="28" t="e">
        <f t="shared" si="45"/>
        <v>#N/A</v>
      </c>
      <c r="S160" s="28" t="str">
        <f t="shared" si="46"/>
        <v/>
      </c>
      <c r="T160" s="28" t="str">
        <f t="shared" si="41"/>
        <v/>
      </c>
      <c r="U160" s="28" t="e">
        <f t="shared" si="42"/>
        <v>#N/A</v>
      </c>
      <c r="V160" s="28"/>
      <c r="W160" s="29"/>
      <c r="X160" s="30" t="e">
        <f t="shared" si="48"/>
        <v>#N/A</v>
      </c>
      <c r="Y160" s="31" t="e">
        <f t="shared" si="47"/>
        <v>#N/A</v>
      </c>
      <c r="Z160" s="22"/>
      <c r="AA160" s="22"/>
      <c r="AB160" s="22"/>
      <c r="AC160" s="22"/>
      <c r="AD160" s="22"/>
      <c r="AE160" s="22"/>
      <c r="AF160" s="22"/>
    </row>
    <row r="161" spans="1:32" x14ac:dyDescent="0.25">
      <c r="A161" s="40">
        <v>147</v>
      </c>
      <c r="B161" s="41"/>
      <c r="C161" s="41"/>
      <c r="D161" s="12"/>
      <c r="E161" s="13"/>
      <c r="F161" s="13"/>
      <c r="G161" s="12"/>
      <c r="H161" s="13"/>
      <c r="I161" s="39"/>
      <c r="K161" s="17" t="str">
        <f t="shared" si="40"/>
        <v/>
      </c>
      <c r="L161" s="14" t="str">
        <f t="shared" si="43"/>
        <v/>
      </c>
      <c r="M161" s="15" t="e">
        <f t="shared" si="44"/>
        <v>#N/A</v>
      </c>
      <c r="N161" s="26" t="e">
        <f>VLOOKUP(D161,'[1]CONSTANTES '!$A$2:$C$28,2,FALSE)</f>
        <v>#N/A</v>
      </c>
      <c r="O161" s="26" t="e">
        <f>VLOOKUP(G161,'[1]CONSTANTES '!$A$2:$C$27,3,FALSE)</f>
        <v>#N/A</v>
      </c>
      <c r="P161" s="26" t="e">
        <f>VLOOKUP(L161,'[1]L &amp; H'!$A$8:$C$688,2,FALSE)</f>
        <v>#N/A</v>
      </c>
      <c r="Q161" s="27" t="e">
        <f>VLOOKUP(L161,'[1]L &amp; H'!$A$2:$C$682,3,FALSE)</f>
        <v>#N/A</v>
      </c>
      <c r="R161" s="28" t="e">
        <f t="shared" si="45"/>
        <v>#N/A</v>
      </c>
      <c r="S161" s="28" t="str">
        <f t="shared" si="46"/>
        <v/>
      </c>
      <c r="T161" s="28" t="str">
        <f t="shared" si="41"/>
        <v/>
      </c>
      <c r="U161" s="28" t="e">
        <f t="shared" si="42"/>
        <v>#N/A</v>
      </c>
      <c r="V161" s="28"/>
      <c r="W161" s="29"/>
      <c r="X161" s="30" t="e">
        <f t="shared" si="48"/>
        <v>#N/A</v>
      </c>
      <c r="Y161" s="31" t="e">
        <f t="shared" si="47"/>
        <v>#N/A</v>
      </c>
      <c r="Z161" s="22"/>
      <c r="AA161" s="22"/>
      <c r="AB161" s="22"/>
      <c r="AC161" s="22"/>
      <c r="AD161" s="22"/>
      <c r="AE161" s="22"/>
      <c r="AF161" s="22"/>
    </row>
    <row r="162" spans="1:32" x14ac:dyDescent="0.25">
      <c r="A162" s="40">
        <v>148</v>
      </c>
      <c r="B162" s="41"/>
      <c r="C162" s="41"/>
      <c r="D162" s="12"/>
      <c r="E162" s="13"/>
      <c r="F162" s="13"/>
      <c r="G162" s="12"/>
      <c r="H162" s="13"/>
      <c r="I162" s="39"/>
      <c r="K162" s="17" t="str">
        <f t="shared" si="40"/>
        <v/>
      </c>
      <c r="L162" s="14" t="str">
        <f t="shared" si="43"/>
        <v/>
      </c>
      <c r="M162" s="15" t="e">
        <f t="shared" si="44"/>
        <v>#N/A</v>
      </c>
      <c r="N162" s="26" t="e">
        <f>VLOOKUP(D162,'[1]CONSTANTES '!$A$2:$C$28,2,FALSE)</f>
        <v>#N/A</v>
      </c>
      <c r="O162" s="26" t="e">
        <f>VLOOKUP(G162,'[1]CONSTANTES '!$A$2:$C$27,3,FALSE)</f>
        <v>#N/A</v>
      </c>
      <c r="P162" s="26" t="e">
        <f>VLOOKUP(L162,'[1]L &amp; H'!$A$8:$C$688,2,FALSE)</f>
        <v>#N/A</v>
      </c>
      <c r="Q162" s="27" t="e">
        <f>VLOOKUP(L162,'[1]L &amp; H'!$A$2:$C$682,3,FALSE)</f>
        <v>#N/A</v>
      </c>
      <c r="R162" s="28" t="e">
        <f t="shared" si="45"/>
        <v>#N/A</v>
      </c>
      <c r="S162" s="28" t="str">
        <f t="shared" si="46"/>
        <v/>
      </c>
      <c r="T162" s="28" t="str">
        <f t="shared" si="41"/>
        <v/>
      </c>
      <c r="U162" s="28" t="e">
        <f t="shared" si="42"/>
        <v>#N/A</v>
      </c>
      <c r="V162" s="28"/>
      <c r="W162" s="29"/>
      <c r="X162" s="30" t="e">
        <f t="shared" si="48"/>
        <v>#N/A</v>
      </c>
      <c r="Y162" s="31" t="e">
        <f t="shared" si="47"/>
        <v>#N/A</v>
      </c>
      <c r="Z162" s="22"/>
      <c r="AA162" s="22"/>
      <c r="AB162" s="22"/>
      <c r="AC162" s="22"/>
      <c r="AD162" s="22"/>
      <c r="AE162" s="22"/>
      <c r="AF162" s="22"/>
    </row>
    <row r="163" spans="1:32" x14ac:dyDescent="0.25">
      <c r="A163" s="40">
        <v>149</v>
      </c>
      <c r="B163" s="41"/>
      <c r="C163" s="41"/>
      <c r="D163" s="12"/>
      <c r="E163" s="13"/>
      <c r="F163" s="13"/>
      <c r="G163" s="12"/>
      <c r="H163" s="13"/>
      <c r="I163" s="39"/>
      <c r="K163" s="17" t="str">
        <f t="shared" si="40"/>
        <v/>
      </c>
      <c r="L163" s="14" t="str">
        <f t="shared" si="43"/>
        <v/>
      </c>
      <c r="M163" s="15" t="e">
        <f t="shared" si="44"/>
        <v>#N/A</v>
      </c>
      <c r="N163" s="26" t="e">
        <f>VLOOKUP(D163,'[1]CONSTANTES '!$A$2:$C$28,2,FALSE)</f>
        <v>#N/A</v>
      </c>
      <c r="O163" s="26" t="e">
        <f>VLOOKUP(G163,'[1]CONSTANTES '!$A$2:$C$27,3,FALSE)</f>
        <v>#N/A</v>
      </c>
      <c r="P163" s="26" t="e">
        <f>VLOOKUP(L163,'[1]L &amp; H'!$A$8:$C$688,2,FALSE)</f>
        <v>#N/A</v>
      </c>
      <c r="Q163" s="27" t="e">
        <f>VLOOKUP(L163,'[1]L &amp; H'!$A$2:$C$682,3,FALSE)</f>
        <v>#N/A</v>
      </c>
      <c r="R163" s="28" t="e">
        <f t="shared" si="45"/>
        <v>#N/A</v>
      </c>
      <c r="S163" s="28" t="str">
        <f t="shared" si="46"/>
        <v/>
      </c>
      <c r="T163" s="28" t="str">
        <f t="shared" si="41"/>
        <v/>
      </c>
      <c r="U163" s="28" t="e">
        <f t="shared" si="42"/>
        <v>#N/A</v>
      </c>
      <c r="V163" s="28"/>
      <c r="W163" s="29"/>
      <c r="X163" s="30" t="e">
        <f t="shared" si="48"/>
        <v>#N/A</v>
      </c>
      <c r="Y163" s="31" t="e">
        <f t="shared" si="47"/>
        <v>#N/A</v>
      </c>
      <c r="Z163" s="22"/>
      <c r="AA163" s="22"/>
      <c r="AB163" s="22"/>
      <c r="AC163" s="22"/>
      <c r="AD163" s="22"/>
      <c r="AE163" s="22"/>
      <c r="AF163" s="22"/>
    </row>
    <row r="164" spans="1:32" x14ac:dyDescent="0.25">
      <c r="A164" s="40">
        <v>150</v>
      </c>
      <c r="B164" s="41"/>
      <c r="C164" s="41"/>
      <c r="D164" s="12"/>
      <c r="E164" s="13"/>
      <c r="F164" s="13"/>
      <c r="G164" s="12"/>
      <c r="H164" s="13"/>
      <c r="I164" s="39"/>
      <c r="K164" s="17" t="str">
        <f t="shared" si="40"/>
        <v/>
      </c>
      <c r="L164" s="14" t="str">
        <f t="shared" si="43"/>
        <v/>
      </c>
      <c r="M164" s="15" t="e">
        <f t="shared" si="44"/>
        <v>#N/A</v>
      </c>
      <c r="N164" s="26" t="e">
        <f>VLOOKUP(D164,'[1]CONSTANTES '!$A$2:$C$28,2,FALSE)</f>
        <v>#N/A</v>
      </c>
      <c r="O164" s="26" t="e">
        <f>VLOOKUP(G164,'[1]CONSTANTES '!$A$2:$C$27,3,FALSE)</f>
        <v>#N/A</v>
      </c>
      <c r="P164" s="26" t="e">
        <f>VLOOKUP(L164,'[1]L &amp; H'!$A$8:$C$688,2,FALSE)</f>
        <v>#N/A</v>
      </c>
      <c r="Q164" s="27" t="e">
        <f>VLOOKUP(L164,'[1]L &amp; H'!$A$2:$C$682,3,FALSE)</f>
        <v>#N/A</v>
      </c>
      <c r="R164" s="28" t="e">
        <f t="shared" si="45"/>
        <v>#N/A</v>
      </c>
      <c r="S164" s="28" t="str">
        <f t="shared" si="46"/>
        <v/>
      </c>
      <c r="T164" s="28" t="str">
        <f t="shared" si="41"/>
        <v/>
      </c>
      <c r="U164" s="28" t="e">
        <f t="shared" si="42"/>
        <v>#N/A</v>
      </c>
      <c r="V164" s="28"/>
      <c r="W164" s="29"/>
      <c r="X164" s="30" t="e">
        <f t="shared" si="48"/>
        <v>#N/A</v>
      </c>
      <c r="Y164" s="31" t="e">
        <f t="shared" si="47"/>
        <v>#N/A</v>
      </c>
      <c r="Z164" s="22"/>
      <c r="AA164" s="22"/>
      <c r="AB164" s="22"/>
      <c r="AC164" s="22"/>
      <c r="AD164" s="22"/>
      <c r="AE164" s="22"/>
      <c r="AF164" s="22"/>
    </row>
    <row r="165" spans="1:32" x14ac:dyDescent="0.25">
      <c r="A165" s="40">
        <v>151</v>
      </c>
      <c r="B165" s="41"/>
      <c r="C165" s="41"/>
      <c r="D165" s="12"/>
      <c r="E165" s="13"/>
      <c r="F165" s="13"/>
      <c r="G165" s="12"/>
      <c r="H165" s="13"/>
      <c r="I165" s="39"/>
      <c r="K165" s="17" t="str">
        <f t="shared" si="40"/>
        <v/>
      </c>
      <c r="L165" s="14" t="str">
        <f t="shared" si="43"/>
        <v/>
      </c>
      <c r="M165" s="15" t="e">
        <f t="shared" si="44"/>
        <v>#N/A</v>
      </c>
      <c r="N165" s="26" t="e">
        <f>VLOOKUP(D165,'[1]CONSTANTES '!$A$2:$C$28,2,FALSE)</f>
        <v>#N/A</v>
      </c>
      <c r="O165" s="26" t="e">
        <f>VLOOKUP(G165,'[1]CONSTANTES '!$A$2:$C$27,3,FALSE)</f>
        <v>#N/A</v>
      </c>
      <c r="P165" s="26" t="e">
        <f>VLOOKUP(L165,'[1]L &amp; H'!$A$8:$C$688,2,FALSE)</f>
        <v>#N/A</v>
      </c>
      <c r="Q165" s="27" t="e">
        <f>VLOOKUP(L165,'[1]L &amp; H'!$A$2:$C$682,3,FALSE)</f>
        <v>#N/A</v>
      </c>
      <c r="R165" s="28" t="e">
        <f t="shared" si="45"/>
        <v>#N/A</v>
      </c>
      <c r="S165" s="28" t="str">
        <f t="shared" si="46"/>
        <v/>
      </c>
      <c r="T165" s="28" t="str">
        <f t="shared" si="41"/>
        <v/>
      </c>
      <c r="U165" s="28" t="e">
        <f t="shared" si="42"/>
        <v>#N/A</v>
      </c>
      <c r="V165" s="28"/>
      <c r="W165" s="29"/>
      <c r="X165" s="30" t="e">
        <f t="shared" si="48"/>
        <v>#N/A</v>
      </c>
      <c r="Y165" s="31" t="e">
        <f t="shared" si="47"/>
        <v>#N/A</v>
      </c>
      <c r="Z165" s="22"/>
      <c r="AA165" s="22"/>
      <c r="AB165" s="22"/>
      <c r="AC165" s="22"/>
      <c r="AD165" s="22"/>
      <c r="AE165" s="22"/>
      <c r="AF165" s="22"/>
    </row>
    <row r="166" spans="1:32" x14ac:dyDescent="0.25">
      <c r="A166" s="40">
        <v>152</v>
      </c>
      <c r="B166" s="41"/>
      <c r="C166" s="41"/>
      <c r="D166" s="12"/>
      <c r="E166" s="13"/>
      <c r="F166" s="13"/>
      <c r="G166" s="12"/>
      <c r="H166" s="13"/>
      <c r="I166" s="39"/>
      <c r="K166" s="17" t="str">
        <f t="shared" si="40"/>
        <v/>
      </c>
      <c r="L166" s="14" t="str">
        <f t="shared" si="43"/>
        <v/>
      </c>
      <c r="M166" s="15" t="e">
        <f t="shared" si="44"/>
        <v>#N/A</v>
      </c>
      <c r="N166" s="26" t="e">
        <f>VLOOKUP(D166,'[1]CONSTANTES '!$A$2:$C$28,2,FALSE)</f>
        <v>#N/A</v>
      </c>
      <c r="O166" s="26" t="e">
        <f>VLOOKUP(G166,'[1]CONSTANTES '!$A$2:$C$27,3,FALSE)</f>
        <v>#N/A</v>
      </c>
      <c r="P166" s="26" t="e">
        <f>VLOOKUP(L166,'[1]L &amp; H'!$A$8:$C$688,2,FALSE)</f>
        <v>#N/A</v>
      </c>
      <c r="Q166" s="27" t="e">
        <f>VLOOKUP(L166,'[1]L &amp; H'!$A$2:$C$682,3,FALSE)</f>
        <v>#N/A</v>
      </c>
      <c r="R166" s="28" t="e">
        <f t="shared" si="45"/>
        <v>#N/A</v>
      </c>
      <c r="S166" s="28" t="str">
        <f t="shared" si="46"/>
        <v/>
      </c>
      <c r="T166" s="28" t="str">
        <f t="shared" si="41"/>
        <v/>
      </c>
      <c r="U166" s="28" t="e">
        <f t="shared" si="42"/>
        <v>#N/A</v>
      </c>
      <c r="V166" s="28"/>
      <c r="W166" s="29"/>
      <c r="X166" s="30" t="e">
        <f t="shared" si="48"/>
        <v>#N/A</v>
      </c>
      <c r="Y166" s="31" t="e">
        <f t="shared" si="47"/>
        <v>#N/A</v>
      </c>
      <c r="Z166" s="22"/>
      <c r="AA166" s="22"/>
      <c r="AB166" s="22"/>
      <c r="AC166" s="22"/>
      <c r="AD166" s="22"/>
      <c r="AE166" s="22"/>
      <c r="AF166" s="22"/>
    </row>
    <row r="167" spans="1:32" x14ac:dyDescent="0.25">
      <c r="A167" s="40">
        <v>153</v>
      </c>
      <c r="B167" s="41"/>
      <c r="C167" s="41"/>
      <c r="D167" s="12"/>
      <c r="E167" s="13"/>
      <c r="F167" s="13"/>
      <c r="G167" s="12"/>
      <c r="H167" s="13"/>
      <c r="I167" s="39"/>
      <c r="K167" s="17" t="str">
        <f t="shared" si="40"/>
        <v/>
      </c>
      <c r="L167" s="14" t="str">
        <f t="shared" si="43"/>
        <v/>
      </c>
      <c r="M167" s="15" t="e">
        <f t="shared" si="44"/>
        <v>#N/A</v>
      </c>
      <c r="N167" s="26" t="e">
        <f>VLOOKUP(D167,'[1]CONSTANTES '!$A$2:$C$28,2,FALSE)</f>
        <v>#N/A</v>
      </c>
      <c r="O167" s="26" t="e">
        <f>VLOOKUP(G167,'[1]CONSTANTES '!$A$2:$C$27,3,FALSE)</f>
        <v>#N/A</v>
      </c>
      <c r="P167" s="26" t="e">
        <f>VLOOKUP(L167,'[1]L &amp; H'!$A$8:$C$688,2,FALSE)</f>
        <v>#N/A</v>
      </c>
      <c r="Q167" s="27" t="e">
        <f>VLOOKUP(L167,'[1]L &amp; H'!$A$2:$C$682,3,FALSE)</f>
        <v>#N/A</v>
      </c>
      <c r="R167" s="28" t="e">
        <f t="shared" si="45"/>
        <v>#N/A</v>
      </c>
      <c r="S167" s="28" t="str">
        <f t="shared" si="46"/>
        <v/>
      </c>
      <c r="T167" s="28" t="str">
        <f t="shared" si="41"/>
        <v/>
      </c>
      <c r="U167" s="28" t="e">
        <f t="shared" si="42"/>
        <v>#N/A</v>
      </c>
      <c r="V167" s="28"/>
      <c r="W167" s="29"/>
      <c r="X167" s="30" t="e">
        <f t="shared" si="48"/>
        <v>#N/A</v>
      </c>
      <c r="Y167" s="31" t="e">
        <f t="shared" si="47"/>
        <v>#N/A</v>
      </c>
      <c r="Z167" s="22"/>
      <c r="AA167" s="22"/>
      <c r="AB167" s="22"/>
      <c r="AC167" s="22"/>
      <c r="AD167" s="22"/>
      <c r="AE167" s="22"/>
      <c r="AF167" s="22"/>
    </row>
    <row r="168" spans="1:32" x14ac:dyDescent="0.25">
      <c r="A168" s="40">
        <v>154</v>
      </c>
      <c r="B168" s="41"/>
      <c r="C168" s="41"/>
      <c r="D168" s="12"/>
      <c r="E168" s="13"/>
      <c r="F168" s="13"/>
      <c r="G168" s="12"/>
      <c r="H168" s="13"/>
      <c r="I168" s="39"/>
      <c r="K168" s="17" t="str">
        <f t="shared" si="40"/>
        <v/>
      </c>
      <c r="L168" s="14" t="str">
        <f t="shared" si="43"/>
        <v/>
      </c>
      <c r="M168" s="15" t="e">
        <f t="shared" si="44"/>
        <v>#N/A</v>
      </c>
      <c r="N168" s="26" t="e">
        <f>VLOOKUP(D168,'[1]CONSTANTES '!$A$2:$C$28,2,FALSE)</f>
        <v>#N/A</v>
      </c>
      <c r="O168" s="26" t="e">
        <f>VLOOKUP(G168,'[1]CONSTANTES '!$A$2:$C$27,3,FALSE)</f>
        <v>#N/A</v>
      </c>
      <c r="P168" s="26" t="e">
        <f>VLOOKUP(L168,'[1]L &amp; H'!$A$8:$C$688,2,FALSE)</f>
        <v>#N/A</v>
      </c>
      <c r="Q168" s="27" t="e">
        <f>VLOOKUP(L168,'[1]L &amp; H'!$A$2:$C$682,3,FALSE)</f>
        <v>#N/A</v>
      </c>
      <c r="R168" s="28" t="e">
        <f t="shared" si="45"/>
        <v>#N/A</v>
      </c>
      <c r="S168" s="28" t="str">
        <f t="shared" si="46"/>
        <v/>
      </c>
      <c r="T168" s="28" t="str">
        <f t="shared" si="41"/>
        <v/>
      </c>
      <c r="U168" s="28" t="e">
        <f t="shared" si="42"/>
        <v>#N/A</v>
      </c>
      <c r="V168" s="28"/>
      <c r="W168" s="29"/>
      <c r="X168" s="30" t="e">
        <f t="shared" si="48"/>
        <v>#N/A</v>
      </c>
      <c r="Y168" s="31" t="e">
        <f t="shared" si="47"/>
        <v>#N/A</v>
      </c>
      <c r="Z168" s="22"/>
      <c r="AA168" s="22"/>
      <c r="AB168" s="22"/>
      <c r="AC168" s="22"/>
      <c r="AD168" s="22"/>
      <c r="AE168" s="22"/>
      <c r="AF168" s="22"/>
    </row>
    <row r="169" spans="1:32" x14ac:dyDescent="0.25">
      <c r="A169" s="40">
        <v>155</v>
      </c>
      <c r="B169" s="41"/>
      <c r="C169" s="41"/>
      <c r="D169" s="12"/>
      <c r="E169" s="13"/>
      <c r="F169" s="13"/>
      <c r="G169" s="12"/>
      <c r="H169" s="13"/>
      <c r="I169" s="39"/>
      <c r="K169" s="17" t="str">
        <f t="shared" si="40"/>
        <v/>
      </c>
      <c r="L169" s="14" t="str">
        <f t="shared" si="43"/>
        <v/>
      </c>
      <c r="M169" s="15" t="e">
        <f t="shared" si="44"/>
        <v>#N/A</v>
      </c>
      <c r="N169" s="26" t="e">
        <f>VLOOKUP(D169,'[1]CONSTANTES '!$A$2:$C$28,2,FALSE)</f>
        <v>#N/A</v>
      </c>
      <c r="O169" s="26" t="e">
        <f>VLOOKUP(G169,'[1]CONSTANTES '!$A$2:$C$27,3,FALSE)</f>
        <v>#N/A</v>
      </c>
      <c r="P169" s="26" t="e">
        <f>VLOOKUP(L169,'[1]L &amp; H'!$A$8:$C$688,2,FALSE)</f>
        <v>#N/A</v>
      </c>
      <c r="Q169" s="27" t="e">
        <f>VLOOKUP(L169,'[1]L &amp; H'!$A$2:$C$682,3,FALSE)</f>
        <v>#N/A</v>
      </c>
      <c r="R169" s="28" t="e">
        <f t="shared" si="45"/>
        <v>#N/A</v>
      </c>
      <c r="S169" s="28" t="str">
        <f t="shared" si="46"/>
        <v/>
      </c>
      <c r="T169" s="28" t="str">
        <f t="shared" si="41"/>
        <v/>
      </c>
      <c r="U169" s="28" t="e">
        <f t="shared" si="42"/>
        <v>#N/A</v>
      </c>
      <c r="V169" s="28"/>
      <c r="W169" s="29"/>
      <c r="X169" s="30" t="e">
        <f t="shared" si="48"/>
        <v>#N/A</v>
      </c>
      <c r="Y169" s="31" t="e">
        <f t="shared" si="47"/>
        <v>#N/A</v>
      </c>
      <c r="Z169" s="22"/>
      <c r="AA169" s="22"/>
      <c r="AB169" s="22"/>
      <c r="AC169" s="22"/>
      <c r="AD169" s="22"/>
      <c r="AE169" s="22"/>
      <c r="AF169" s="22"/>
    </row>
    <row r="170" spans="1:32" x14ac:dyDescent="0.25">
      <c r="A170" s="40">
        <v>156</v>
      </c>
      <c r="B170" s="41"/>
      <c r="C170" s="41"/>
      <c r="D170" s="12"/>
      <c r="E170" s="13"/>
      <c r="F170" s="13"/>
      <c r="G170" s="12"/>
      <c r="H170" s="13"/>
      <c r="I170" s="39"/>
      <c r="K170" s="17" t="str">
        <f t="shared" si="40"/>
        <v/>
      </c>
      <c r="L170" s="14" t="str">
        <f t="shared" si="43"/>
        <v/>
      </c>
      <c r="M170" s="15" t="e">
        <f t="shared" si="44"/>
        <v>#N/A</v>
      </c>
      <c r="N170" s="26" t="e">
        <f>VLOOKUP(D170,'[1]CONSTANTES '!$A$2:$C$28,2,FALSE)</f>
        <v>#N/A</v>
      </c>
      <c r="O170" s="26" t="e">
        <f>VLOOKUP(G170,'[1]CONSTANTES '!$A$2:$C$27,3,FALSE)</f>
        <v>#N/A</v>
      </c>
      <c r="P170" s="26" t="e">
        <f>VLOOKUP(L170,'[1]L &amp; H'!$A$8:$C$688,2,FALSE)</f>
        <v>#N/A</v>
      </c>
      <c r="Q170" s="27" t="e">
        <f>VLOOKUP(L170,'[1]L &amp; H'!$A$2:$C$682,3,FALSE)</f>
        <v>#N/A</v>
      </c>
      <c r="R170" s="28" t="e">
        <f t="shared" si="45"/>
        <v>#N/A</v>
      </c>
      <c r="S170" s="28" t="str">
        <f t="shared" si="46"/>
        <v/>
      </c>
      <c r="T170" s="28" t="str">
        <f t="shared" si="41"/>
        <v/>
      </c>
      <c r="U170" s="28" t="e">
        <f t="shared" si="42"/>
        <v>#N/A</v>
      </c>
      <c r="V170" s="28"/>
      <c r="W170" s="29"/>
      <c r="X170" s="30" t="e">
        <f t="shared" si="48"/>
        <v>#N/A</v>
      </c>
      <c r="Y170" s="31" t="e">
        <f t="shared" si="47"/>
        <v>#N/A</v>
      </c>
      <c r="Z170" s="22"/>
      <c r="AA170" s="22"/>
      <c r="AB170" s="22"/>
      <c r="AC170" s="22"/>
      <c r="AD170" s="22"/>
      <c r="AE170" s="22"/>
      <c r="AF170" s="22"/>
    </row>
    <row r="171" spans="1:32" x14ac:dyDescent="0.25">
      <c r="A171" s="40">
        <v>157</v>
      </c>
      <c r="B171" s="41"/>
      <c r="C171" s="41"/>
      <c r="D171" s="12"/>
      <c r="E171" s="13"/>
      <c r="F171" s="13"/>
      <c r="G171" s="12"/>
      <c r="H171" s="13"/>
      <c r="I171" s="39"/>
      <c r="K171" s="17" t="str">
        <f t="shared" si="40"/>
        <v/>
      </c>
      <c r="L171" s="14" t="str">
        <f t="shared" si="43"/>
        <v/>
      </c>
      <c r="M171" s="15" t="e">
        <f t="shared" si="44"/>
        <v>#N/A</v>
      </c>
      <c r="N171" s="26" t="e">
        <f>VLOOKUP(D171,'[1]CONSTANTES '!$A$2:$C$28,2,FALSE)</f>
        <v>#N/A</v>
      </c>
      <c r="O171" s="26" t="e">
        <f>VLOOKUP(G171,'[1]CONSTANTES '!$A$2:$C$27,3,FALSE)</f>
        <v>#N/A</v>
      </c>
      <c r="P171" s="26" t="e">
        <f>VLOOKUP(L171,'[1]L &amp; H'!$A$8:$C$688,2,FALSE)</f>
        <v>#N/A</v>
      </c>
      <c r="Q171" s="27" t="e">
        <f>VLOOKUP(L171,'[1]L &amp; H'!$A$2:$C$682,3,FALSE)</f>
        <v>#N/A</v>
      </c>
      <c r="R171" s="28" t="e">
        <f t="shared" si="45"/>
        <v>#N/A</v>
      </c>
      <c r="S171" s="28" t="str">
        <f t="shared" si="46"/>
        <v/>
      </c>
      <c r="T171" s="28" t="str">
        <f t="shared" si="41"/>
        <v/>
      </c>
      <c r="U171" s="28" t="e">
        <f t="shared" si="42"/>
        <v>#N/A</v>
      </c>
      <c r="V171" s="28"/>
      <c r="W171" s="29"/>
      <c r="X171" s="30" t="e">
        <f t="shared" si="48"/>
        <v>#N/A</v>
      </c>
      <c r="Y171" s="31" t="e">
        <f t="shared" si="47"/>
        <v>#N/A</v>
      </c>
      <c r="Z171" s="22"/>
      <c r="AA171" s="22"/>
      <c r="AB171" s="22"/>
      <c r="AC171" s="22"/>
      <c r="AD171" s="22"/>
      <c r="AE171" s="22"/>
      <c r="AF171" s="22"/>
    </row>
    <row r="172" spans="1:32" x14ac:dyDescent="0.25">
      <c r="A172" s="40">
        <v>158</v>
      </c>
      <c r="B172" s="41"/>
      <c r="C172" s="41"/>
      <c r="D172" s="12"/>
      <c r="E172" s="13"/>
      <c r="F172" s="13"/>
      <c r="G172" s="12"/>
      <c r="H172" s="13"/>
      <c r="I172" s="39"/>
      <c r="K172" s="17" t="str">
        <f t="shared" si="40"/>
        <v/>
      </c>
      <c r="L172" s="14" t="str">
        <f t="shared" si="43"/>
        <v/>
      </c>
      <c r="M172" s="15" t="e">
        <f t="shared" si="44"/>
        <v>#N/A</v>
      </c>
      <c r="N172" s="26" t="e">
        <f>VLOOKUP(D172,'[1]CONSTANTES '!$A$2:$C$28,2,FALSE)</f>
        <v>#N/A</v>
      </c>
      <c r="O172" s="26" t="e">
        <f>VLOOKUP(G172,'[1]CONSTANTES '!$A$2:$C$27,3,FALSE)</f>
        <v>#N/A</v>
      </c>
      <c r="P172" s="26" t="e">
        <f>VLOOKUP(L172,'[1]L &amp; H'!$A$8:$C$688,2,FALSE)</f>
        <v>#N/A</v>
      </c>
      <c r="Q172" s="27" t="e">
        <f>VLOOKUP(L172,'[1]L &amp; H'!$A$2:$C$682,3,FALSE)</f>
        <v>#N/A</v>
      </c>
      <c r="R172" s="28" t="e">
        <f t="shared" si="45"/>
        <v>#N/A</v>
      </c>
      <c r="S172" s="28" t="str">
        <f t="shared" si="46"/>
        <v/>
      </c>
      <c r="T172" s="28" t="str">
        <f t="shared" si="41"/>
        <v/>
      </c>
      <c r="U172" s="28" t="e">
        <f t="shared" si="42"/>
        <v>#N/A</v>
      </c>
      <c r="V172" s="28"/>
      <c r="W172" s="29"/>
      <c r="X172" s="30" t="e">
        <f t="shared" si="48"/>
        <v>#N/A</v>
      </c>
      <c r="Y172" s="31" t="e">
        <f t="shared" si="47"/>
        <v>#N/A</v>
      </c>
      <c r="Z172" s="22"/>
      <c r="AA172" s="22"/>
      <c r="AB172" s="22"/>
      <c r="AC172" s="22"/>
      <c r="AD172" s="22"/>
      <c r="AE172" s="22"/>
      <c r="AF172" s="22"/>
    </row>
    <row r="173" spans="1:32" x14ac:dyDescent="0.25">
      <c r="A173" s="40">
        <v>159</v>
      </c>
      <c r="B173" s="41"/>
      <c r="C173" s="41"/>
      <c r="D173" s="12"/>
      <c r="E173" s="13"/>
      <c r="F173" s="13"/>
      <c r="G173" s="12"/>
      <c r="H173" s="13"/>
      <c r="I173" s="39"/>
      <c r="K173" s="17" t="str">
        <f t="shared" si="40"/>
        <v/>
      </c>
      <c r="L173" s="14" t="str">
        <f t="shared" si="43"/>
        <v/>
      </c>
      <c r="M173" s="15" t="e">
        <f t="shared" si="44"/>
        <v>#N/A</v>
      </c>
      <c r="N173" s="26" t="e">
        <f>VLOOKUP(D173,'[1]CONSTANTES '!$A$2:$C$28,2,FALSE)</f>
        <v>#N/A</v>
      </c>
      <c r="O173" s="26" t="e">
        <f>VLOOKUP(G173,'[1]CONSTANTES '!$A$2:$C$27,3,FALSE)</f>
        <v>#N/A</v>
      </c>
      <c r="P173" s="26" t="e">
        <f>VLOOKUP(L173,'[1]L &amp; H'!$A$8:$C$688,2,FALSE)</f>
        <v>#N/A</v>
      </c>
      <c r="Q173" s="27" t="e">
        <f>VLOOKUP(L173,'[1]L &amp; H'!$A$2:$C$682,3,FALSE)</f>
        <v>#N/A</v>
      </c>
      <c r="R173" s="28" t="e">
        <f t="shared" si="45"/>
        <v>#N/A</v>
      </c>
      <c r="S173" s="28" t="str">
        <f t="shared" si="46"/>
        <v/>
      </c>
      <c r="T173" s="28" t="str">
        <f t="shared" si="41"/>
        <v/>
      </c>
      <c r="U173" s="28" t="e">
        <f t="shared" si="42"/>
        <v>#N/A</v>
      </c>
      <c r="V173" s="28"/>
      <c r="W173" s="29"/>
      <c r="X173" s="30" t="e">
        <f t="shared" si="48"/>
        <v>#N/A</v>
      </c>
      <c r="Y173" s="31" t="e">
        <f t="shared" si="47"/>
        <v>#N/A</v>
      </c>
      <c r="Z173" s="22"/>
      <c r="AA173" s="22"/>
      <c r="AB173" s="22"/>
      <c r="AC173" s="22"/>
      <c r="AD173" s="22"/>
      <c r="AE173" s="22"/>
      <c r="AF173" s="22"/>
    </row>
    <row r="174" spans="1:32" x14ac:dyDescent="0.25">
      <c r="A174" s="40">
        <v>160</v>
      </c>
      <c r="B174" s="41"/>
      <c r="C174" s="41"/>
      <c r="D174" s="12"/>
      <c r="E174" s="13"/>
      <c r="F174" s="13"/>
      <c r="G174" s="12"/>
      <c r="H174" s="13"/>
      <c r="I174" s="39"/>
      <c r="K174" s="17" t="str">
        <f t="shared" si="40"/>
        <v/>
      </c>
      <c r="L174" s="14" t="str">
        <f t="shared" si="43"/>
        <v/>
      </c>
      <c r="M174" s="15" t="e">
        <f t="shared" si="44"/>
        <v>#N/A</v>
      </c>
      <c r="N174" s="26" t="e">
        <f>VLOOKUP(D174,'[1]CONSTANTES '!$A$2:$C$28,2,FALSE)</f>
        <v>#N/A</v>
      </c>
      <c r="O174" s="26" t="e">
        <f>VLOOKUP(G174,'[1]CONSTANTES '!$A$2:$C$27,3,FALSE)</f>
        <v>#N/A</v>
      </c>
      <c r="P174" s="26" t="e">
        <f>VLOOKUP(L174,'[1]L &amp; H'!$A$8:$C$688,2,FALSE)</f>
        <v>#N/A</v>
      </c>
      <c r="Q174" s="27" t="e">
        <f>VLOOKUP(L174,'[1]L &amp; H'!$A$2:$C$682,3,FALSE)</f>
        <v>#N/A</v>
      </c>
      <c r="R174" s="28" t="e">
        <f t="shared" si="45"/>
        <v>#N/A</v>
      </c>
      <c r="S174" s="28" t="str">
        <f t="shared" si="46"/>
        <v/>
      </c>
      <c r="T174" s="28" t="str">
        <f t="shared" si="41"/>
        <v/>
      </c>
      <c r="U174" s="28" t="e">
        <f t="shared" si="42"/>
        <v>#N/A</v>
      </c>
      <c r="V174" s="28"/>
      <c r="W174" s="29"/>
      <c r="X174" s="30" t="e">
        <f t="shared" si="48"/>
        <v>#N/A</v>
      </c>
      <c r="Y174" s="31" t="e">
        <f t="shared" si="47"/>
        <v>#N/A</v>
      </c>
      <c r="Z174" s="22"/>
      <c r="AA174" s="22"/>
      <c r="AB174" s="22"/>
      <c r="AC174" s="22"/>
      <c r="AD174" s="22"/>
      <c r="AE174" s="22"/>
      <c r="AF174" s="22"/>
    </row>
    <row r="175" spans="1:32" x14ac:dyDescent="0.25">
      <c r="A175" s="40">
        <v>161</v>
      </c>
      <c r="B175" s="41"/>
      <c r="C175" s="41"/>
      <c r="D175" s="12"/>
      <c r="E175" s="13"/>
      <c r="F175" s="13"/>
      <c r="G175" s="12"/>
      <c r="H175" s="13"/>
      <c r="I175" s="39"/>
      <c r="K175" s="17" t="str">
        <f t="shared" si="40"/>
        <v/>
      </c>
      <c r="L175" s="14" t="str">
        <f t="shared" si="43"/>
        <v/>
      </c>
      <c r="M175" s="15" t="e">
        <f t="shared" si="44"/>
        <v>#N/A</v>
      </c>
      <c r="N175" s="26" t="e">
        <f>VLOOKUP(D175,'[1]CONSTANTES '!$A$2:$C$28,2,FALSE)</f>
        <v>#N/A</v>
      </c>
      <c r="O175" s="26" t="e">
        <f>VLOOKUP(G175,'[1]CONSTANTES '!$A$2:$C$27,3,FALSE)</f>
        <v>#N/A</v>
      </c>
      <c r="P175" s="26" t="e">
        <f>VLOOKUP(L175,'[1]L &amp; H'!$A$8:$C$688,2,FALSE)</f>
        <v>#N/A</v>
      </c>
      <c r="Q175" s="27" t="e">
        <f>VLOOKUP(L175,'[1]L &amp; H'!$A$2:$C$682,3,FALSE)</f>
        <v>#N/A</v>
      </c>
      <c r="R175" s="28" t="e">
        <f t="shared" si="45"/>
        <v>#N/A</v>
      </c>
      <c r="S175" s="28" t="str">
        <f t="shared" si="46"/>
        <v/>
      </c>
      <c r="T175" s="28" t="str">
        <f t="shared" si="41"/>
        <v/>
      </c>
      <c r="U175" s="28" t="e">
        <f t="shared" si="42"/>
        <v>#N/A</v>
      </c>
      <c r="V175" s="28"/>
      <c r="W175" s="29"/>
      <c r="X175" s="30" t="e">
        <f t="shared" si="48"/>
        <v>#N/A</v>
      </c>
      <c r="Y175" s="31" t="e">
        <f t="shared" si="47"/>
        <v>#N/A</v>
      </c>
      <c r="Z175" s="22"/>
      <c r="AA175" s="22"/>
      <c r="AB175" s="22"/>
      <c r="AC175" s="22"/>
      <c r="AD175" s="22"/>
      <c r="AE175" s="22"/>
      <c r="AF175" s="22"/>
    </row>
    <row r="176" spans="1:32" x14ac:dyDescent="0.25">
      <c r="A176" s="40">
        <v>162</v>
      </c>
      <c r="B176" s="41"/>
      <c r="C176" s="41"/>
      <c r="D176" s="12"/>
      <c r="E176" s="13"/>
      <c r="F176" s="13"/>
      <c r="G176" s="12"/>
      <c r="H176" s="13"/>
      <c r="I176" s="39"/>
      <c r="K176" s="17" t="str">
        <f t="shared" si="40"/>
        <v/>
      </c>
      <c r="L176" s="14" t="str">
        <f t="shared" si="43"/>
        <v/>
      </c>
      <c r="M176" s="15" t="e">
        <f t="shared" si="44"/>
        <v>#N/A</v>
      </c>
      <c r="N176" s="26" t="e">
        <f>VLOOKUP(D176,'[1]CONSTANTES '!$A$2:$C$28,2,FALSE)</f>
        <v>#N/A</v>
      </c>
      <c r="O176" s="26" t="e">
        <f>VLOOKUP(G176,'[1]CONSTANTES '!$A$2:$C$27,3,FALSE)</f>
        <v>#N/A</v>
      </c>
      <c r="P176" s="26" t="e">
        <f>VLOOKUP(L176,'[1]L &amp; H'!$A$8:$C$688,2,FALSE)</f>
        <v>#N/A</v>
      </c>
      <c r="Q176" s="27" t="e">
        <f>VLOOKUP(L176,'[1]L &amp; H'!$A$2:$C$682,3,FALSE)</f>
        <v>#N/A</v>
      </c>
      <c r="R176" s="28" t="e">
        <f t="shared" si="45"/>
        <v>#N/A</v>
      </c>
      <c r="S176" s="28" t="str">
        <f t="shared" si="46"/>
        <v/>
      </c>
      <c r="T176" s="28" t="str">
        <f t="shared" si="41"/>
        <v/>
      </c>
      <c r="U176" s="28" t="e">
        <f t="shared" si="42"/>
        <v>#N/A</v>
      </c>
      <c r="V176" s="28"/>
      <c r="W176" s="29"/>
      <c r="X176" s="30" t="e">
        <f t="shared" si="48"/>
        <v>#N/A</v>
      </c>
      <c r="Y176" s="31" t="e">
        <f t="shared" si="47"/>
        <v>#N/A</v>
      </c>
      <c r="Z176" s="22"/>
      <c r="AA176" s="22"/>
      <c r="AB176" s="22"/>
      <c r="AC176" s="22"/>
      <c r="AD176" s="22"/>
      <c r="AE176" s="22"/>
      <c r="AF176" s="22"/>
    </row>
    <row r="177" spans="1:32" x14ac:dyDescent="0.25">
      <c r="A177" s="40">
        <v>163</v>
      </c>
      <c r="B177" s="41"/>
      <c r="C177" s="41"/>
      <c r="D177" s="12"/>
      <c r="E177" s="13"/>
      <c r="F177" s="13"/>
      <c r="G177" s="12"/>
      <c r="H177" s="13"/>
      <c r="I177" s="39"/>
      <c r="K177" s="17" t="str">
        <f t="shared" si="40"/>
        <v/>
      </c>
      <c r="L177" s="14" t="str">
        <f t="shared" si="43"/>
        <v/>
      </c>
      <c r="M177" s="15" t="e">
        <f t="shared" si="44"/>
        <v>#N/A</v>
      </c>
      <c r="N177" s="26" t="e">
        <f>VLOOKUP(D177,'[1]CONSTANTES '!$A$2:$C$28,2,FALSE)</f>
        <v>#N/A</v>
      </c>
      <c r="O177" s="26" t="e">
        <f>VLOOKUP(G177,'[1]CONSTANTES '!$A$2:$C$27,3,FALSE)</f>
        <v>#N/A</v>
      </c>
      <c r="P177" s="26" t="e">
        <f>VLOOKUP(L177,'[1]L &amp; H'!$A$8:$C$688,2,FALSE)</f>
        <v>#N/A</v>
      </c>
      <c r="Q177" s="27" t="e">
        <f>VLOOKUP(L177,'[1]L &amp; H'!$A$2:$C$682,3,FALSE)</f>
        <v>#N/A</v>
      </c>
      <c r="R177" s="28" t="e">
        <f t="shared" si="45"/>
        <v>#N/A</v>
      </c>
      <c r="S177" s="28" t="str">
        <f t="shared" si="46"/>
        <v/>
      </c>
      <c r="T177" s="28" t="str">
        <f t="shared" si="41"/>
        <v/>
      </c>
      <c r="U177" s="28" t="e">
        <f t="shared" si="42"/>
        <v>#N/A</v>
      </c>
      <c r="V177" s="28"/>
      <c r="W177" s="29"/>
      <c r="X177" s="30" t="e">
        <f t="shared" si="48"/>
        <v>#N/A</v>
      </c>
      <c r="Y177" s="31" t="e">
        <f t="shared" si="47"/>
        <v>#N/A</v>
      </c>
      <c r="Z177" s="22"/>
      <c r="AA177" s="22"/>
      <c r="AB177" s="22"/>
      <c r="AC177" s="22"/>
      <c r="AD177" s="22"/>
      <c r="AE177" s="22"/>
      <c r="AF177" s="22"/>
    </row>
    <row r="178" spans="1:32" x14ac:dyDescent="0.25">
      <c r="A178" s="40">
        <v>164</v>
      </c>
      <c r="B178" s="41"/>
      <c r="C178" s="41"/>
      <c r="D178" s="12"/>
      <c r="E178" s="13"/>
      <c r="F178" s="13"/>
      <c r="G178" s="12"/>
      <c r="H178" s="13"/>
      <c r="I178" s="39"/>
      <c r="K178" s="17" t="str">
        <f t="shared" si="40"/>
        <v/>
      </c>
      <c r="L178" s="14" t="str">
        <f t="shared" si="43"/>
        <v/>
      </c>
      <c r="M178" s="15" t="e">
        <f t="shared" si="44"/>
        <v>#N/A</v>
      </c>
      <c r="N178" s="26" t="e">
        <f>VLOOKUP(D178,'[1]CONSTANTES '!$A$2:$C$28,2,FALSE)</f>
        <v>#N/A</v>
      </c>
      <c r="O178" s="26" t="e">
        <f>VLOOKUP(G178,'[1]CONSTANTES '!$A$2:$C$27,3,FALSE)</f>
        <v>#N/A</v>
      </c>
      <c r="P178" s="26" t="e">
        <f>VLOOKUP(L178,'[1]L &amp; H'!$A$8:$C$688,2,FALSE)</f>
        <v>#N/A</v>
      </c>
      <c r="Q178" s="27" t="e">
        <f>VLOOKUP(L178,'[1]L &amp; H'!$A$2:$C$682,3,FALSE)</f>
        <v>#N/A</v>
      </c>
      <c r="R178" s="28" t="e">
        <f t="shared" si="45"/>
        <v>#N/A</v>
      </c>
      <c r="S178" s="28" t="str">
        <f t="shared" si="46"/>
        <v/>
      </c>
      <c r="T178" s="28" t="str">
        <f t="shared" si="41"/>
        <v/>
      </c>
      <c r="U178" s="28" t="e">
        <f t="shared" si="42"/>
        <v>#N/A</v>
      </c>
      <c r="V178" s="28"/>
      <c r="W178" s="29"/>
      <c r="X178" s="30" t="e">
        <f t="shared" si="48"/>
        <v>#N/A</v>
      </c>
      <c r="Y178" s="31" t="e">
        <f t="shared" si="47"/>
        <v>#N/A</v>
      </c>
      <c r="Z178" s="22"/>
      <c r="AA178" s="22"/>
      <c r="AB178" s="22"/>
      <c r="AC178" s="22"/>
      <c r="AD178" s="22"/>
      <c r="AE178" s="22"/>
      <c r="AF178" s="22"/>
    </row>
    <row r="179" spans="1:32" x14ac:dyDescent="0.25">
      <c r="A179" s="40">
        <v>165</v>
      </c>
      <c r="B179" s="41"/>
      <c r="C179" s="41"/>
      <c r="D179" s="12"/>
      <c r="E179" s="13"/>
      <c r="F179" s="13"/>
      <c r="G179" s="12"/>
      <c r="H179" s="13"/>
      <c r="I179" s="39"/>
      <c r="K179" s="17" t="str">
        <f t="shared" si="40"/>
        <v/>
      </c>
      <c r="L179" s="14" t="str">
        <f t="shared" si="43"/>
        <v/>
      </c>
      <c r="M179" s="15" t="e">
        <f t="shared" si="44"/>
        <v>#N/A</v>
      </c>
      <c r="N179" s="26" t="e">
        <f>VLOOKUP(D179,'[1]CONSTANTES '!$A$2:$C$28,2,FALSE)</f>
        <v>#N/A</v>
      </c>
      <c r="O179" s="26" t="e">
        <f>VLOOKUP(G179,'[1]CONSTANTES '!$A$2:$C$27,3,FALSE)</f>
        <v>#N/A</v>
      </c>
      <c r="P179" s="26" t="e">
        <f>VLOOKUP(L179,'[1]L &amp; H'!$A$8:$C$688,2,FALSE)</f>
        <v>#N/A</v>
      </c>
      <c r="Q179" s="27" t="e">
        <f>VLOOKUP(L179,'[1]L &amp; H'!$A$2:$C$682,3,FALSE)</f>
        <v>#N/A</v>
      </c>
      <c r="R179" s="28" t="e">
        <f t="shared" si="45"/>
        <v>#N/A</v>
      </c>
      <c r="S179" s="28" t="str">
        <f t="shared" si="46"/>
        <v/>
      </c>
      <c r="T179" s="28" t="str">
        <f t="shared" si="41"/>
        <v/>
      </c>
      <c r="U179" s="28" t="e">
        <f t="shared" si="42"/>
        <v>#N/A</v>
      </c>
      <c r="V179" s="28"/>
      <c r="W179" s="29"/>
      <c r="X179" s="30" t="e">
        <f t="shared" si="48"/>
        <v>#N/A</v>
      </c>
      <c r="Y179" s="31" t="e">
        <f t="shared" si="47"/>
        <v>#N/A</v>
      </c>
      <c r="Z179" s="22"/>
      <c r="AA179" s="22"/>
      <c r="AB179" s="22"/>
      <c r="AC179" s="22"/>
      <c r="AD179" s="22"/>
      <c r="AE179" s="22"/>
      <c r="AF179" s="22"/>
    </row>
    <row r="180" spans="1:32" x14ac:dyDescent="0.25">
      <c r="A180" s="40">
        <v>166</v>
      </c>
      <c r="B180" s="41"/>
      <c r="C180" s="41"/>
      <c r="D180" s="12"/>
      <c r="E180" s="13"/>
      <c r="F180" s="13"/>
      <c r="G180" s="12"/>
      <c r="H180" s="13"/>
      <c r="I180" s="39"/>
      <c r="K180" s="17" t="str">
        <f t="shared" si="40"/>
        <v/>
      </c>
      <c r="L180" s="14" t="str">
        <f t="shared" si="43"/>
        <v/>
      </c>
      <c r="M180" s="15" t="e">
        <f t="shared" si="44"/>
        <v>#N/A</v>
      </c>
      <c r="N180" s="26" t="e">
        <f>VLOOKUP(D180,'[1]CONSTANTES '!$A$2:$C$28,2,FALSE)</f>
        <v>#N/A</v>
      </c>
      <c r="O180" s="26" t="e">
        <f>VLOOKUP(G180,'[1]CONSTANTES '!$A$2:$C$27,3,FALSE)</f>
        <v>#N/A</v>
      </c>
      <c r="P180" s="26" t="e">
        <f>VLOOKUP(L180,'[1]L &amp; H'!$A$8:$C$688,2,FALSE)</f>
        <v>#N/A</v>
      </c>
      <c r="Q180" s="27" t="e">
        <f>VLOOKUP(L180,'[1]L &amp; H'!$A$2:$C$682,3,FALSE)</f>
        <v>#N/A</v>
      </c>
      <c r="R180" s="28" t="e">
        <f t="shared" si="45"/>
        <v>#N/A</v>
      </c>
      <c r="S180" s="28" t="str">
        <f t="shared" si="46"/>
        <v/>
      </c>
      <c r="T180" s="28" t="str">
        <f t="shared" si="41"/>
        <v/>
      </c>
      <c r="U180" s="28" t="e">
        <f t="shared" si="42"/>
        <v>#N/A</v>
      </c>
      <c r="V180" s="28"/>
      <c r="W180" s="29"/>
      <c r="X180" s="30" t="e">
        <f t="shared" si="48"/>
        <v>#N/A</v>
      </c>
      <c r="Y180" s="31" t="e">
        <f t="shared" si="47"/>
        <v>#N/A</v>
      </c>
      <c r="Z180" s="22"/>
      <c r="AA180" s="22"/>
      <c r="AB180" s="22"/>
      <c r="AC180" s="22"/>
      <c r="AD180" s="22"/>
      <c r="AE180" s="22"/>
      <c r="AF180" s="22"/>
    </row>
    <row r="181" spans="1:32" x14ac:dyDescent="0.25">
      <c r="A181" s="40">
        <v>167</v>
      </c>
      <c r="B181" s="41"/>
      <c r="C181" s="41"/>
      <c r="D181" s="12"/>
      <c r="E181" s="13"/>
      <c r="F181" s="13"/>
      <c r="G181" s="12"/>
      <c r="H181" s="13"/>
      <c r="I181" s="39"/>
      <c r="K181" s="17" t="str">
        <f t="shared" si="40"/>
        <v/>
      </c>
      <c r="L181" s="14" t="str">
        <f t="shared" si="43"/>
        <v/>
      </c>
      <c r="M181" s="15" t="e">
        <f t="shared" si="44"/>
        <v>#N/A</v>
      </c>
      <c r="N181" s="26" t="e">
        <f>VLOOKUP(D181,'[1]CONSTANTES '!$A$2:$C$28,2,FALSE)</f>
        <v>#N/A</v>
      </c>
      <c r="O181" s="26" t="e">
        <f>VLOOKUP(G181,'[1]CONSTANTES '!$A$2:$C$27,3,FALSE)</f>
        <v>#N/A</v>
      </c>
      <c r="P181" s="26" t="e">
        <f>VLOOKUP(L181,'[1]L &amp; H'!$A$8:$C$688,2,FALSE)</f>
        <v>#N/A</v>
      </c>
      <c r="Q181" s="27" t="e">
        <f>VLOOKUP(L181,'[1]L &amp; H'!$A$2:$C$682,3,FALSE)</f>
        <v>#N/A</v>
      </c>
      <c r="R181" s="28" t="e">
        <f t="shared" si="45"/>
        <v>#N/A</v>
      </c>
      <c r="S181" s="28" t="str">
        <f t="shared" si="46"/>
        <v/>
      </c>
      <c r="T181" s="28" t="str">
        <f t="shared" si="41"/>
        <v/>
      </c>
      <c r="U181" s="28" t="e">
        <f t="shared" si="42"/>
        <v>#N/A</v>
      </c>
      <c r="V181" s="28"/>
      <c r="W181" s="29"/>
      <c r="X181" s="30" t="e">
        <f t="shared" si="48"/>
        <v>#N/A</v>
      </c>
      <c r="Y181" s="31" t="e">
        <f t="shared" si="47"/>
        <v>#N/A</v>
      </c>
      <c r="Z181" s="22"/>
      <c r="AA181" s="22"/>
      <c r="AB181" s="22"/>
      <c r="AC181" s="22"/>
      <c r="AD181" s="22"/>
      <c r="AE181" s="22"/>
      <c r="AF181" s="22"/>
    </row>
    <row r="182" spans="1:32" x14ac:dyDescent="0.25">
      <c r="A182" s="40">
        <v>168</v>
      </c>
      <c r="B182" s="41"/>
      <c r="C182" s="41"/>
      <c r="D182" s="12"/>
      <c r="E182" s="13"/>
      <c r="F182" s="13"/>
      <c r="G182" s="12"/>
      <c r="H182" s="13"/>
      <c r="I182" s="39"/>
      <c r="K182" s="17" t="str">
        <f t="shared" si="40"/>
        <v/>
      </c>
      <c r="L182" s="14" t="str">
        <f t="shared" si="43"/>
        <v/>
      </c>
      <c r="M182" s="15" t="e">
        <f t="shared" si="44"/>
        <v>#N/A</v>
      </c>
      <c r="N182" s="26" t="e">
        <f>VLOOKUP(D182,'[1]CONSTANTES '!$A$2:$C$28,2,FALSE)</f>
        <v>#N/A</v>
      </c>
      <c r="O182" s="26" t="e">
        <f>VLOOKUP(G182,'[1]CONSTANTES '!$A$2:$C$27,3,FALSE)</f>
        <v>#N/A</v>
      </c>
      <c r="P182" s="26" t="e">
        <f>VLOOKUP(L182,'[1]L &amp; H'!$A$8:$C$688,2,FALSE)</f>
        <v>#N/A</v>
      </c>
      <c r="Q182" s="27" t="e">
        <f>VLOOKUP(L182,'[1]L &amp; H'!$A$2:$C$682,3,FALSE)</f>
        <v>#N/A</v>
      </c>
      <c r="R182" s="28" t="e">
        <f t="shared" si="45"/>
        <v>#N/A</v>
      </c>
      <c r="S182" s="28" t="str">
        <f t="shared" si="46"/>
        <v/>
      </c>
      <c r="T182" s="28" t="str">
        <f t="shared" si="41"/>
        <v/>
      </c>
      <c r="U182" s="28" t="e">
        <f t="shared" si="42"/>
        <v>#N/A</v>
      </c>
      <c r="V182" s="28"/>
      <c r="W182" s="29"/>
      <c r="X182" s="30" t="e">
        <f t="shared" si="48"/>
        <v>#N/A</v>
      </c>
      <c r="Y182" s="31" t="e">
        <f t="shared" si="47"/>
        <v>#N/A</v>
      </c>
      <c r="Z182" s="22"/>
      <c r="AA182" s="22"/>
      <c r="AB182" s="22"/>
      <c r="AC182" s="22"/>
      <c r="AD182" s="22"/>
      <c r="AE182" s="22"/>
      <c r="AF182" s="22"/>
    </row>
    <row r="183" spans="1:32" x14ac:dyDescent="0.25">
      <c r="A183" s="40">
        <v>169</v>
      </c>
      <c r="B183" s="41"/>
      <c r="C183" s="41"/>
      <c r="D183" s="12"/>
      <c r="E183" s="13"/>
      <c r="F183" s="13"/>
      <c r="G183" s="12"/>
      <c r="H183" s="13"/>
      <c r="I183" s="39"/>
      <c r="K183" s="17" t="str">
        <f t="shared" si="40"/>
        <v/>
      </c>
      <c r="L183" s="14" t="str">
        <f t="shared" si="43"/>
        <v/>
      </c>
      <c r="M183" s="15" t="e">
        <f t="shared" si="44"/>
        <v>#N/A</v>
      </c>
      <c r="N183" s="26" t="e">
        <f>VLOOKUP(D183,'[1]CONSTANTES '!$A$2:$C$28,2,FALSE)</f>
        <v>#N/A</v>
      </c>
      <c r="O183" s="26" t="e">
        <f>VLOOKUP(G183,'[1]CONSTANTES '!$A$2:$C$27,3,FALSE)</f>
        <v>#N/A</v>
      </c>
      <c r="P183" s="26" t="e">
        <f>VLOOKUP(L183,'[1]L &amp; H'!$A$8:$C$688,2,FALSE)</f>
        <v>#N/A</v>
      </c>
      <c r="Q183" s="27" t="e">
        <f>VLOOKUP(L183,'[1]L &amp; H'!$A$2:$C$682,3,FALSE)</f>
        <v>#N/A</v>
      </c>
      <c r="R183" s="28" t="e">
        <f t="shared" si="45"/>
        <v>#N/A</v>
      </c>
      <c r="S183" s="28" t="str">
        <f t="shared" si="46"/>
        <v/>
      </c>
      <c r="T183" s="28" t="str">
        <f t="shared" si="41"/>
        <v/>
      </c>
      <c r="U183" s="28" t="e">
        <f t="shared" si="42"/>
        <v>#N/A</v>
      </c>
      <c r="V183" s="28"/>
      <c r="W183" s="29"/>
      <c r="X183" s="30" t="e">
        <f t="shared" si="48"/>
        <v>#N/A</v>
      </c>
      <c r="Y183" s="31" t="e">
        <f t="shared" si="47"/>
        <v>#N/A</v>
      </c>
      <c r="Z183" s="22"/>
      <c r="AA183" s="22"/>
      <c r="AB183" s="22"/>
      <c r="AC183" s="22"/>
      <c r="AD183" s="22"/>
      <c r="AE183" s="22"/>
      <c r="AF183" s="22"/>
    </row>
    <row r="184" spans="1:32" x14ac:dyDescent="0.25">
      <c r="A184" s="40">
        <v>170</v>
      </c>
      <c r="B184" s="41"/>
      <c r="C184" s="41"/>
      <c r="D184" s="12"/>
      <c r="E184" s="13"/>
      <c r="F184" s="13"/>
      <c r="G184" s="12"/>
      <c r="H184" s="13"/>
      <c r="I184" s="39"/>
      <c r="K184" s="17" t="str">
        <f t="shared" si="40"/>
        <v/>
      </c>
      <c r="L184" s="14" t="str">
        <f t="shared" si="43"/>
        <v/>
      </c>
      <c r="M184" s="15" t="e">
        <f t="shared" si="44"/>
        <v>#N/A</v>
      </c>
      <c r="N184" s="26" t="e">
        <f>VLOOKUP(D184,'[1]CONSTANTES '!$A$2:$C$28,2,FALSE)</f>
        <v>#N/A</v>
      </c>
      <c r="O184" s="26" t="e">
        <f>VLOOKUP(G184,'[1]CONSTANTES '!$A$2:$C$27,3,FALSE)</f>
        <v>#N/A</v>
      </c>
      <c r="P184" s="26" t="e">
        <f>VLOOKUP(L184,'[1]L &amp; H'!$A$8:$C$688,2,FALSE)</f>
        <v>#N/A</v>
      </c>
      <c r="Q184" s="27" t="e">
        <f>VLOOKUP(L184,'[1]L &amp; H'!$A$2:$C$682,3,FALSE)</f>
        <v>#N/A</v>
      </c>
      <c r="R184" s="28" t="e">
        <f t="shared" si="45"/>
        <v>#N/A</v>
      </c>
      <c r="S184" s="28" t="str">
        <f t="shared" si="46"/>
        <v/>
      </c>
      <c r="T184" s="28" t="str">
        <f t="shared" si="41"/>
        <v/>
      </c>
      <c r="U184" s="28" t="e">
        <f t="shared" si="42"/>
        <v>#N/A</v>
      </c>
      <c r="V184" s="28"/>
      <c r="W184" s="29"/>
      <c r="X184" s="30" t="e">
        <f t="shared" si="48"/>
        <v>#N/A</v>
      </c>
      <c r="Y184" s="31" t="e">
        <f t="shared" si="47"/>
        <v>#N/A</v>
      </c>
      <c r="Z184" s="22"/>
      <c r="AA184" s="22"/>
      <c r="AB184" s="22"/>
      <c r="AC184" s="22"/>
      <c r="AD184" s="22"/>
      <c r="AE184" s="22"/>
      <c r="AF184" s="22"/>
    </row>
    <row r="185" spans="1:32" x14ac:dyDescent="0.25">
      <c r="A185" s="40">
        <v>171</v>
      </c>
      <c r="B185" s="41"/>
      <c r="C185" s="41"/>
      <c r="D185" s="12"/>
      <c r="E185" s="13"/>
      <c r="F185" s="13"/>
      <c r="G185" s="12"/>
      <c r="H185" s="13"/>
      <c r="I185" s="39"/>
      <c r="K185" s="17" t="str">
        <f t="shared" si="40"/>
        <v/>
      </c>
      <c r="L185" s="14" t="str">
        <f t="shared" si="43"/>
        <v/>
      </c>
      <c r="M185" s="15" t="e">
        <f t="shared" si="44"/>
        <v>#N/A</v>
      </c>
      <c r="N185" s="26" t="e">
        <f>VLOOKUP(D185,'[1]CONSTANTES '!$A$2:$C$28,2,FALSE)</f>
        <v>#N/A</v>
      </c>
      <c r="O185" s="26" t="e">
        <f>VLOOKUP(G185,'[1]CONSTANTES '!$A$2:$C$27,3,FALSE)</f>
        <v>#N/A</v>
      </c>
      <c r="P185" s="26" t="e">
        <f>VLOOKUP(L185,'[1]L &amp; H'!$A$8:$C$688,2,FALSE)</f>
        <v>#N/A</v>
      </c>
      <c r="Q185" s="27" t="e">
        <f>VLOOKUP(L185,'[1]L &amp; H'!$A$2:$C$682,3,FALSE)</f>
        <v>#N/A</v>
      </c>
      <c r="R185" s="28" t="e">
        <f t="shared" si="45"/>
        <v>#N/A</v>
      </c>
      <c r="S185" s="28" t="str">
        <f t="shared" si="46"/>
        <v/>
      </c>
      <c r="T185" s="28" t="str">
        <f t="shared" si="41"/>
        <v/>
      </c>
      <c r="U185" s="28" t="e">
        <f t="shared" si="42"/>
        <v>#N/A</v>
      </c>
      <c r="V185" s="28"/>
      <c r="W185" s="29"/>
      <c r="X185" s="30" t="e">
        <f t="shared" si="48"/>
        <v>#N/A</v>
      </c>
      <c r="Y185" s="31" t="e">
        <f t="shared" si="47"/>
        <v>#N/A</v>
      </c>
      <c r="Z185" s="22"/>
      <c r="AA185" s="22"/>
      <c r="AB185" s="22"/>
      <c r="AC185" s="22"/>
      <c r="AD185" s="22"/>
      <c r="AE185" s="22"/>
      <c r="AF185" s="22"/>
    </row>
    <row r="186" spans="1:32" x14ac:dyDescent="0.25">
      <c r="A186" s="40">
        <v>172</v>
      </c>
      <c r="B186" s="41"/>
      <c r="C186" s="41"/>
      <c r="D186" s="12"/>
      <c r="E186" s="13"/>
      <c r="F186" s="13"/>
      <c r="G186" s="12"/>
      <c r="H186" s="13"/>
      <c r="I186" s="39"/>
      <c r="K186" s="17" t="str">
        <f t="shared" si="40"/>
        <v/>
      </c>
      <c r="L186" s="14" t="str">
        <f t="shared" si="43"/>
        <v/>
      </c>
      <c r="M186" s="15" t="e">
        <f t="shared" si="44"/>
        <v>#N/A</v>
      </c>
      <c r="N186" s="26" t="e">
        <f>VLOOKUP(D186,'[1]CONSTANTES '!$A$2:$C$28,2,FALSE)</f>
        <v>#N/A</v>
      </c>
      <c r="O186" s="26" t="e">
        <f>VLOOKUP(G186,'[1]CONSTANTES '!$A$2:$C$27,3,FALSE)</f>
        <v>#N/A</v>
      </c>
      <c r="P186" s="26" t="e">
        <f>VLOOKUP(L186,'[1]L &amp; H'!$A$8:$C$688,2,FALSE)</f>
        <v>#N/A</v>
      </c>
      <c r="Q186" s="27" t="e">
        <f>VLOOKUP(L186,'[1]L &amp; H'!$A$2:$C$682,3,FALSE)</f>
        <v>#N/A</v>
      </c>
      <c r="R186" s="28" t="e">
        <f t="shared" si="45"/>
        <v>#N/A</v>
      </c>
      <c r="S186" s="28" t="str">
        <f t="shared" si="46"/>
        <v/>
      </c>
      <c r="T186" s="28" t="str">
        <f t="shared" si="41"/>
        <v/>
      </c>
      <c r="U186" s="28" t="e">
        <f t="shared" si="42"/>
        <v>#N/A</v>
      </c>
      <c r="V186" s="28"/>
      <c r="W186" s="29"/>
      <c r="X186" s="30" t="e">
        <f t="shared" si="48"/>
        <v>#N/A</v>
      </c>
      <c r="Y186" s="31" t="e">
        <f t="shared" si="47"/>
        <v>#N/A</v>
      </c>
      <c r="Z186" s="22"/>
      <c r="AA186" s="22"/>
      <c r="AB186" s="22"/>
      <c r="AC186" s="22"/>
      <c r="AD186" s="22"/>
      <c r="AE186" s="22"/>
      <c r="AF186" s="22"/>
    </row>
    <row r="187" spans="1:32" x14ac:dyDescent="0.25">
      <c r="A187" s="40">
        <v>173</v>
      </c>
      <c r="B187" s="41"/>
      <c r="C187" s="41"/>
      <c r="D187" s="12"/>
      <c r="E187" s="13"/>
      <c r="F187" s="13"/>
      <c r="G187" s="12"/>
      <c r="H187" s="13"/>
      <c r="I187" s="39"/>
      <c r="K187" s="17" t="str">
        <f t="shared" si="40"/>
        <v/>
      </c>
      <c r="L187" s="14" t="str">
        <f t="shared" si="43"/>
        <v/>
      </c>
      <c r="M187" s="15" t="e">
        <f t="shared" si="44"/>
        <v>#N/A</v>
      </c>
      <c r="N187" s="26" t="e">
        <f>VLOOKUP(D187,'[1]CONSTANTES '!$A$2:$C$28,2,FALSE)</f>
        <v>#N/A</v>
      </c>
      <c r="O187" s="26" t="e">
        <f>VLOOKUP(G187,'[1]CONSTANTES '!$A$2:$C$27,3,FALSE)</f>
        <v>#N/A</v>
      </c>
      <c r="P187" s="26" t="e">
        <f>VLOOKUP(L187,'[1]L &amp; H'!$A$8:$C$688,2,FALSE)</f>
        <v>#N/A</v>
      </c>
      <c r="Q187" s="27" t="e">
        <f>VLOOKUP(L187,'[1]L &amp; H'!$A$2:$C$682,3,FALSE)</f>
        <v>#N/A</v>
      </c>
      <c r="R187" s="28" t="e">
        <f t="shared" si="45"/>
        <v>#N/A</v>
      </c>
      <c r="S187" s="28" t="str">
        <f t="shared" si="46"/>
        <v/>
      </c>
      <c r="T187" s="28" t="str">
        <f t="shared" si="41"/>
        <v/>
      </c>
      <c r="U187" s="28" t="e">
        <f t="shared" si="42"/>
        <v>#N/A</v>
      </c>
      <c r="V187" s="28"/>
      <c r="W187" s="29"/>
      <c r="X187" s="30" t="e">
        <f t="shared" si="48"/>
        <v>#N/A</v>
      </c>
      <c r="Y187" s="31" t="e">
        <f t="shared" si="47"/>
        <v>#N/A</v>
      </c>
      <c r="Z187" s="22"/>
      <c r="AA187" s="22"/>
      <c r="AB187" s="22"/>
      <c r="AC187" s="22"/>
      <c r="AD187" s="22"/>
      <c r="AE187" s="22"/>
      <c r="AF187" s="22"/>
    </row>
    <row r="188" spans="1:32" x14ac:dyDescent="0.25">
      <c r="A188" s="40">
        <v>174</v>
      </c>
      <c r="B188" s="41"/>
      <c r="C188" s="41"/>
      <c r="D188" s="12"/>
      <c r="E188" s="13"/>
      <c r="F188" s="13"/>
      <c r="G188" s="12"/>
      <c r="H188" s="13"/>
      <c r="I188" s="39"/>
      <c r="K188" s="17" t="str">
        <f t="shared" si="40"/>
        <v/>
      </c>
      <c r="L188" s="14" t="str">
        <f t="shared" si="43"/>
        <v/>
      </c>
      <c r="M188" s="15" t="e">
        <f t="shared" si="44"/>
        <v>#N/A</v>
      </c>
      <c r="N188" s="26" t="e">
        <f>VLOOKUP(D188,'[1]CONSTANTES '!$A$2:$C$28,2,FALSE)</f>
        <v>#N/A</v>
      </c>
      <c r="O188" s="26" t="e">
        <f>VLOOKUP(G188,'[1]CONSTANTES '!$A$2:$C$27,3,FALSE)</f>
        <v>#N/A</v>
      </c>
      <c r="P188" s="26" t="e">
        <f>VLOOKUP(L188,'[1]L &amp; H'!$A$8:$C$688,2,FALSE)</f>
        <v>#N/A</v>
      </c>
      <c r="Q188" s="27" t="e">
        <f>VLOOKUP(L188,'[1]L &amp; H'!$A$2:$C$682,3,FALSE)</f>
        <v>#N/A</v>
      </c>
      <c r="R188" s="28" t="e">
        <f t="shared" si="45"/>
        <v>#N/A</v>
      </c>
      <c r="S188" s="28" t="str">
        <f t="shared" si="46"/>
        <v/>
      </c>
      <c r="T188" s="28" t="str">
        <f t="shared" si="41"/>
        <v/>
      </c>
      <c r="U188" s="28" t="e">
        <f t="shared" si="42"/>
        <v>#N/A</v>
      </c>
      <c r="V188" s="28"/>
      <c r="W188" s="29"/>
      <c r="X188" s="30" t="e">
        <f t="shared" si="48"/>
        <v>#N/A</v>
      </c>
      <c r="Y188" s="31" t="e">
        <f t="shared" si="47"/>
        <v>#N/A</v>
      </c>
      <c r="Z188" s="22"/>
      <c r="AA188" s="22"/>
      <c r="AB188" s="22"/>
      <c r="AC188" s="22"/>
      <c r="AD188" s="22"/>
      <c r="AE188" s="22"/>
      <c r="AF188" s="22"/>
    </row>
    <row r="189" spans="1:32" x14ac:dyDescent="0.25">
      <c r="A189" s="40">
        <v>175</v>
      </c>
      <c r="B189" s="41"/>
      <c r="C189" s="41"/>
      <c r="D189" s="12"/>
      <c r="E189" s="13"/>
      <c r="F189" s="13"/>
      <c r="G189" s="12"/>
      <c r="H189" s="13"/>
      <c r="I189" s="39"/>
      <c r="K189" s="17" t="str">
        <f t="shared" si="40"/>
        <v/>
      </c>
      <c r="L189" s="14" t="str">
        <f t="shared" si="43"/>
        <v/>
      </c>
      <c r="M189" s="15" t="e">
        <f t="shared" si="44"/>
        <v>#N/A</v>
      </c>
      <c r="N189" s="26" t="e">
        <f>VLOOKUP(D189,'[1]CONSTANTES '!$A$2:$C$28,2,FALSE)</f>
        <v>#N/A</v>
      </c>
      <c r="O189" s="26" t="e">
        <f>VLOOKUP(G189,'[1]CONSTANTES '!$A$2:$C$27,3,FALSE)</f>
        <v>#N/A</v>
      </c>
      <c r="P189" s="26" t="e">
        <f>VLOOKUP(L189,'[1]L &amp; H'!$A$8:$C$688,2,FALSE)</f>
        <v>#N/A</v>
      </c>
      <c r="Q189" s="27" t="e">
        <f>VLOOKUP(L189,'[1]L &amp; H'!$A$2:$C$682,3,FALSE)</f>
        <v>#N/A</v>
      </c>
      <c r="R189" s="28" t="e">
        <f t="shared" si="45"/>
        <v>#N/A</v>
      </c>
      <c r="S189" s="28" t="str">
        <f t="shared" si="46"/>
        <v/>
      </c>
      <c r="T189" s="28" t="str">
        <f t="shared" si="41"/>
        <v/>
      </c>
      <c r="U189" s="28" t="e">
        <f t="shared" si="42"/>
        <v>#N/A</v>
      </c>
      <c r="V189" s="28"/>
      <c r="W189" s="29"/>
      <c r="X189" s="30" t="e">
        <f t="shared" si="48"/>
        <v>#N/A</v>
      </c>
      <c r="Y189" s="31" t="e">
        <f t="shared" si="47"/>
        <v>#N/A</v>
      </c>
      <c r="Z189" s="22"/>
      <c r="AA189" s="22"/>
      <c r="AB189" s="22"/>
      <c r="AC189" s="22"/>
      <c r="AD189" s="22"/>
      <c r="AE189" s="22"/>
      <c r="AF189" s="22"/>
    </row>
    <row r="190" spans="1:32" x14ac:dyDescent="0.25">
      <c r="A190" s="40">
        <v>176</v>
      </c>
      <c r="B190" s="41"/>
      <c r="C190" s="41"/>
      <c r="D190" s="12"/>
      <c r="E190" s="13"/>
      <c r="F190" s="13"/>
      <c r="G190" s="12"/>
      <c r="H190" s="13"/>
      <c r="I190" s="39"/>
      <c r="K190" s="17" t="str">
        <f t="shared" si="40"/>
        <v/>
      </c>
      <c r="L190" s="14" t="str">
        <f t="shared" si="43"/>
        <v/>
      </c>
      <c r="M190" s="15" t="e">
        <f t="shared" si="44"/>
        <v>#N/A</v>
      </c>
      <c r="N190" s="26" t="e">
        <f>VLOOKUP(D190,'[1]CONSTANTES '!$A$2:$C$28,2,FALSE)</f>
        <v>#N/A</v>
      </c>
      <c r="O190" s="26" t="e">
        <f>VLOOKUP(G190,'[1]CONSTANTES '!$A$2:$C$27,3,FALSE)</f>
        <v>#N/A</v>
      </c>
      <c r="P190" s="26" t="e">
        <f>VLOOKUP(L190,'[1]L &amp; H'!$A$8:$C$688,2,FALSE)</f>
        <v>#N/A</v>
      </c>
      <c r="Q190" s="27" t="e">
        <f>VLOOKUP(L190,'[1]L &amp; H'!$A$2:$C$682,3,FALSE)</f>
        <v>#N/A</v>
      </c>
      <c r="R190" s="28" t="e">
        <f t="shared" si="45"/>
        <v>#N/A</v>
      </c>
      <c r="S190" s="28" t="str">
        <f t="shared" si="46"/>
        <v/>
      </c>
      <c r="T190" s="28" t="str">
        <f t="shared" si="41"/>
        <v/>
      </c>
      <c r="U190" s="28" t="e">
        <f t="shared" si="42"/>
        <v>#N/A</v>
      </c>
      <c r="V190" s="28"/>
      <c r="W190" s="29"/>
      <c r="X190" s="30" t="e">
        <f t="shared" si="48"/>
        <v>#N/A</v>
      </c>
      <c r="Y190" s="31" t="e">
        <f t="shared" si="47"/>
        <v>#N/A</v>
      </c>
      <c r="Z190" s="22"/>
      <c r="AA190" s="22"/>
      <c r="AB190" s="22"/>
      <c r="AC190" s="22"/>
      <c r="AD190" s="22"/>
      <c r="AE190" s="22"/>
      <c r="AF190" s="22"/>
    </row>
    <row r="191" spans="1:32" x14ac:dyDescent="0.25">
      <c r="A191" s="40">
        <v>177</v>
      </c>
      <c r="B191" s="41"/>
      <c r="C191" s="41"/>
      <c r="D191" s="12"/>
      <c r="E191" s="13"/>
      <c r="F191" s="13"/>
      <c r="G191" s="12"/>
      <c r="H191" s="13"/>
      <c r="I191" s="39"/>
      <c r="K191" s="17" t="str">
        <f t="shared" si="40"/>
        <v/>
      </c>
      <c r="L191" s="14" t="str">
        <f t="shared" si="43"/>
        <v/>
      </c>
      <c r="M191" s="15" t="e">
        <f t="shared" si="44"/>
        <v>#N/A</v>
      </c>
      <c r="N191" s="26" t="e">
        <f>VLOOKUP(D191,'[1]CONSTANTES '!$A$2:$C$28,2,FALSE)</f>
        <v>#N/A</v>
      </c>
      <c r="O191" s="26" t="e">
        <f>VLOOKUP(G191,'[1]CONSTANTES '!$A$2:$C$27,3,FALSE)</f>
        <v>#N/A</v>
      </c>
      <c r="P191" s="26" t="e">
        <f>VLOOKUP(L191,'[1]L &amp; H'!$A$8:$C$688,2,FALSE)</f>
        <v>#N/A</v>
      </c>
      <c r="Q191" s="27" t="e">
        <f>VLOOKUP(L191,'[1]L &amp; H'!$A$2:$C$682,3,FALSE)</f>
        <v>#N/A</v>
      </c>
      <c r="R191" s="28" t="e">
        <f t="shared" si="45"/>
        <v>#N/A</v>
      </c>
      <c r="S191" s="28" t="str">
        <f t="shared" si="46"/>
        <v/>
      </c>
      <c r="T191" s="28" t="str">
        <f t="shared" si="41"/>
        <v/>
      </c>
      <c r="U191" s="28" t="e">
        <f t="shared" si="42"/>
        <v>#N/A</v>
      </c>
      <c r="V191" s="28"/>
      <c r="W191" s="29"/>
      <c r="X191" s="30" t="e">
        <f t="shared" si="48"/>
        <v>#N/A</v>
      </c>
      <c r="Y191" s="31" t="e">
        <f t="shared" si="47"/>
        <v>#N/A</v>
      </c>
      <c r="Z191" s="22"/>
      <c r="AA191" s="22"/>
      <c r="AB191" s="22"/>
      <c r="AC191" s="22"/>
      <c r="AD191" s="22"/>
      <c r="AE191" s="22"/>
      <c r="AF191" s="22"/>
    </row>
    <row r="192" spans="1:32" x14ac:dyDescent="0.25">
      <c r="A192" s="40">
        <v>178</v>
      </c>
      <c r="B192" s="41"/>
      <c r="C192" s="41"/>
      <c r="D192" s="12"/>
      <c r="E192" s="13"/>
      <c r="F192" s="13"/>
      <c r="G192" s="12"/>
      <c r="H192" s="13"/>
      <c r="I192" s="39"/>
      <c r="K192" s="17" t="str">
        <f t="shared" si="40"/>
        <v/>
      </c>
      <c r="L192" s="14" t="str">
        <f t="shared" si="43"/>
        <v/>
      </c>
      <c r="M192" s="15" t="e">
        <f t="shared" si="44"/>
        <v>#N/A</v>
      </c>
      <c r="N192" s="26" t="e">
        <f>VLOOKUP(D192,'[1]CONSTANTES '!$A$2:$C$28,2,FALSE)</f>
        <v>#N/A</v>
      </c>
      <c r="O192" s="26" t="e">
        <f>VLOOKUP(G192,'[1]CONSTANTES '!$A$2:$C$27,3,FALSE)</f>
        <v>#N/A</v>
      </c>
      <c r="P192" s="26" t="e">
        <f>VLOOKUP(L192,'[1]L &amp; H'!$A$8:$C$688,2,FALSE)</f>
        <v>#N/A</v>
      </c>
      <c r="Q192" s="27" t="e">
        <f>VLOOKUP(L192,'[1]L &amp; H'!$A$2:$C$682,3,FALSE)</f>
        <v>#N/A</v>
      </c>
      <c r="R192" s="28" t="e">
        <f t="shared" si="45"/>
        <v>#N/A</v>
      </c>
      <c r="S192" s="28" t="str">
        <f t="shared" si="46"/>
        <v/>
      </c>
      <c r="T192" s="28" t="str">
        <f t="shared" si="41"/>
        <v/>
      </c>
      <c r="U192" s="28" t="e">
        <f t="shared" si="42"/>
        <v>#N/A</v>
      </c>
      <c r="V192" s="28"/>
      <c r="W192" s="29"/>
      <c r="X192" s="30" t="e">
        <f t="shared" si="48"/>
        <v>#N/A</v>
      </c>
      <c r="Y192" s="31" t="e">
        <f t="shared" si="47"/>
        <v>#N/A</v>
      </c>
      <c r="Z192" s="22"/>
      <c r="AA192" s="22"/>
      <c r="AB192" s="22"/>
      <c r="AC192" s="22"/>
      <c r="AD192" s="22"/>
      <c r="AE192" s="22"/>
      <c r="AF192" s="22"/>
    </row>
    <row r="193" spans="1:32" x14ac:dyDescent="0.25">
      <c r="A193" s="40">
        <v>179</v>
      </c>
      <c r="B193" s="41"/>
      <c r="C193" s="41"/>
      <c r="D193" s="12"/>
      <c r="E193" s="13"/>
      <c r="F193" s="13"/>
      <c r="G193" s="12"/>
      <c r="H193" s="13"/>
      <c r="I193" s="39"/>
      <c r="K193" s="17" t="str">
        <f t="shared" si="40"/>
        <v/>
      </c>
      <c r="L193" s="14" t="str">
        <f t="shared" si="43"/>
        <v/>
      </c>
      <c r="M193" s="15" t="e">
        <f t="shared" si="44"/>
        <v>#N/A</v>
      </c>
      <c r="N193" s="26" t="e">
        <f>VLOOKUP(D193,'[1]CONSTANTES '!$A$2:$C$28,2,FALSE)</f>
        <v>#N/A</v>
      </c>
      <c r="O193" s="26" t="e">
        <f>VLOOKUP(G193,'[1]CONSTANTES '!$A$2:$C$27,3,FALSE)</f>
        <v>#N/A</v>
      </c>
      <c r="P193" s="26" t="e">
        <f>VLOOKUP(L193,'[1]L &amp; H'!$A$8:$C$688,2,FALSE)</f>
        <v>#N/A</v>
      </c>
      <c r="Q193" s="27" t="e">
        <f>VLOOKUP(L193,'[1]L &amp; H'!$A$2:$C$682,3,FALSE)</f>
        <v>#N/A</v>
      </c>
      <c r="R193" s="28" t="e">
        <f t="shared" si="45"/>
        <v>#N/A</v>
      </c>
      <c r="S193" s="28" t="str">
        <f t="shared" si="46"/>
        <v/>
      </c>
      <c r="T193" s="28" t="str">
        <f t="shared" si="41"/>
        <v/>
      </c>
      <c r="U193" s="28" t="e">
        <f t="shared" si="42"/>
        <v>#N/A</v>
      </c>
      <c r="V193" s="28"/>
      <c r="W193" s="29"/>
      <c r="X193" s="30" t="e">
        <f t="shared" si="48"/>
        <v>#N/A</v>
      </c>
      <c r="Y193" s="31" t="e">
        <f t="shared" si="47"/>
        <v>#N/A</v>
      </c>
      <c r="Z193" s="22"/>
      <c r="AA193" s="22"/>
      <c r="AB193" s="22"/>
      <c r="AC193" s="22"/>
      <c r="AD193" s="22"/>
      <c r="AE193" s="22"/>
      <c r="AF193" s="22"/>
    </row>
    <row r="194" spans="1:32" x14ac:dyDescent="0.25">
      <c r="A194" s="40">
        <v>180</v>
      </c>
      <c r="B194" s="41"/>
      <c r="C194" s="41"/>
      <c r="D194" s="12"/>
      <c r="E194" s="13"/>
      <c r="F194" s="13"/>
      <c r="G194" s="12"/>
      <c r="H194" s="13"/>
      <c r="I194" s="39"/>
      <c r="K194" s="17" t="str">
        <f t="shared" si="40"/>
        <v/>
      </c>
      <c r="L194" s="14" t="str">
        <f t="shared" si="43"/>
        <v/>
      </c>
      <c r="M194" s="15" t="e">
        <f t="shared" si="44"/>
        <v>#N/A</v>
      </c>
      <c r="N194" s="26" t="e">
        <f>VLOOKUP(D194,'[1]CONSTANTES '!$A$2:$C$28,2,FALSE)</f>
        <v>#N/A</v>
      </c>
      <c r="O194" s="26" t="e">
        <f>VLOOKUP(G194,'[1]CONSTANTES '!$A$2:$C$27,3,FALSE)</f>
        <v>#N/A</v>
      </c>
      <c r="P194" s="26" t="e">
        <f>VLOOKUP(L194,'[1]L &amp; H'!$A$8:$C$688,2,FALSE)</f>
        <v>#N/A</v>
      </c>
      <c r="Q194" s="27" t="e">
        <f>VLOOKUP(L194,'[1]L &amp; H'!$A$2:$C$682,3,FALSE)</f>
        <v>#N/A</v>
      </c>
      <c r="R194" s="28" t="e">
        <f t="shared" si="45"/>
        <v>#N/A</v>
      </c>
      <c r="S194" s="28" t="str">
        <f t="shared" si="46"/>
        <v/>
      </c>
      <c r="T194" s="28" t="str">
        <f t="shared" si="41"/>
        <v/>
      </c>
      <c r="U194" s="28" t="e">
        <f t="shared" si="42"/>
        <v>#N/A</v>
      </c>
      <c r="V194" s="28"/>
      <c r="W194" s="29"/>
      <c r="X194" s="30" t="e">
        <f t="shared" si="48"/>
        <v>#N/A</v>
      </c>
      <c r="Y194" s="31" t="e">
        <f t="shared" si="47"/>
        <v>#N/A</v>
      </c>
      <c r="Z194" s="22"/>
      <c r="AA194" s="22"/>
      <c r="AB194" s="22"/>
      <c r="AC194" s="22"/>
      <c r="AD194" s="22"/>
      <c r="AE194" s="22"/>
      <c r="AF194" s="22"/>
    </row>
    <row r="195" spans="1:32" x14ac:dyDescent="0.25">
      <c r="A195" s="40">
        <v>181</v>
      </c>
      <c r="B195" s="41"/>
      <c r="C195" s="41"/>
      <c r="D195" s="12"/>
      <c r="E195" s="13"/>
      <c r="F195" s="13"/>
      <c r="G195" s="12"/>
      <c r="H195" s="13"/>
      <c r="I195" s="39"/>
      <c r="K195" s="17" t="str">
        <f t="shared" si="40"/>
        <v/>
      </c>
      <c r="L195" s="14" t="str">
        <f t="shared" si="43"/>
        <v/>
      </c>
      <c r="M195" s="15" t="e">
        <f t="shared" si="44"/>
        <v>#N/A</v>
      </c>
      <c r="N195" s="26" t="e">
        <f>VLOOKUP(D195,'[1]CONSTANTES '!$A$2:$C$28,2,FALSE)</f>
        <v>#N/A</v>
      </c>
      <c r="O195" s="26" t="e">
        <f>VLOOKUP(G195,'[1]CONSTANTES '!$A$2:$C$27,3,FALSE)</f>
        <v>#N/A</v>
      </c>
      <c r="P195" s="26" t="e">
        <f>VLOOKUP(L195,'[1]L &amp; H'!$A$8:$C$688,2,FALSE)</f>
        <v>#N/A</v>
      </c>
      <c r="Q195" s="27" t="e">
        <f>VLOOKUP(L195,'[1]L &amp; H'!$A$2:$C$682,3,FALSE)</f>
        <v>#N/A</v>
      </c>
      <c r="R195" s="28" t="e">
        <f t="shared" si="45"/>
        <v>#N/A</v>
      </c>
      <c r="S195" s="28" t="str">
        <f t="shared" si="46"/>
        <v/>
      </c>
      <c r="T195" s="28" t="str">
        <f t="shared" si="41"/>
        <v/>
      </c>
      <c r="U195" s="28" t="e">
        <f t="shared" si="42"/>
        <v>#N/A</v>
      </c>
      <c r="V195" s="28"/>
      <c r="W195" s="29"/>
      <c r="X195" s="30" t="e">
        <f t="shared" si="48"/>
        <v>#N/A</v>
      </c>
      <c r="Y195" s="31" t="e">
        <f t="shared" si="47"/>
        <v>#N/A</v>
      </c>
      <c r="Z195" s="22"/>
      <c r="AA195" s="22"/>
      <c r="AB195" s="22"/>
      <c r="AC195" s="22"/>
      <c r="AD195" s="22"/>
      <c r="AE195" s="22"/>
      <c r="AF195" s="22"/>
    </row>
    <row r="196" spans="1:32" x14ac:dyDescent="0.25">
      <c r="A196" s="40">
        <v>182</v>
      </c>
      <c r="B196" s="41"/>
      <c r="C196" s="41"/>
      <c r="D196" s="12"/>
      <c r="E196" s="13"/>
      <c r="F196" s="13"/>
      <c r="G196" s="12"/>
      <c r="H196" s="13"/>
      <c r="I196" s="39"/>
      <c r="K196" s="17" t="str">
        <f t="shared" si="40"/>
        <v/>
      </c>
      <c r="L196" s="14" t="str">
        <f t="shared" si="43"/>
        <v/>
      </c>
      <c r="M196" s="15" t="e">
        <f t="shared" si="44"/>
        <v>#N/A</v>
      </c>
      <c r="N196" s="26" t="e">
        <f>VLOOKUP(D196,'[1]CONSTANTES '!$A$2:$C$28,2,FALSE)</f>
        <v>#N/A</v>
      </c>
      <c r="O196" s="26" t="e">
        <f>VLOOKUP(G196,'[1]CONSTANTES '!$A$2:$C$27,3,FALSE)</f>
        <v>#N/A</v>
      </c>
      <c r="P196" s="26" t="e">
        <f>VLOOKUP(L196,'[1]L &amp; H'!$A$8:$C$688,2,FALSE)</f>
        <v>#N/A</v>
      </c>
      <c r="Q196" s="27" t="e">
        <f>VLOOKUP(L196,'[1]L &amp; H'!$A$2:$C$682,3,FALSE)</f>
        <v>#N/A</v>
      </c>
      <c r="R196" s="28" t="e">
        <f t="shared" si="45"/>
        <v>#N/A</v>
      </c>
      <c r="S196" s="28" t="str">
        <f t="shared" si="46"/>
        <v/>
      </c>
      <c r="T196" s="28" t="str">
        <f t="shared" si="41"/>
        <v/>
      </c>
      <c r="U196" s="28" t="e">
        <f t="shared" si="42"/>
        <v>#N/A</v>
      </c>
      <c r="V196" s="28"/>
      <c r="W196" s="29"/>
      <c r="X196" s="30" t="e">
        <f t="shared" si="48"/>
        <v>#N/A</v>
      </c>
      <c r="Y196" s="31" t="e">
        <f t="shared" si="47"/>
        <v>#N/A</v>
      </c>
      <c r="Z196" s="22"/>
      <c r="AA196" s="22"/>
      <c r="AB196" s="22"/>
      <c r="AC196" s="22"/>
      <c r="AD196" s="22"/>
      <c r="AE196" s="22"/>
      <c r="AF196" s="22"/>
    </row>
    <row r="197" spans="1:32" x14ac:dyDescent="0.25">
      <c r="A197" s="40">
        <v>183</v>
      </c>
      <c r="B197" s="41"/>
      <c r="C197" s="41"/>
      <c r="D197" s="12"/>
      <c r="E197" s="13"/>
      <c r="F197" s="13"/>
      <c r="G197" s="12"/>
      <c r="H197" s="13"/>
      <c r="I197" s="39"/>
      <c r="K197" s="17" t="str">
        <f t="shared" si="40"/>
        <v/>
      </c>
      <c r="L197" s="14" t="str">
        <f t="shared" si="43"/>
        <v/>
      </c>
      <c r="M197" s="15" t="e">
        <f t="shared" si="44"/>
        <v>#N/A</v>
      </c>
      <c r="N197" s="26" t="e">
        <f>VLOOKUP(D197,'[1]CONSTANTES '!$A$2:$C$28,2,FALSE)</f>
        <v>#N/A</v>
      </c>
      <c r="O197" s="26" t="e">
        <f>VLOOKUP(G197,'[1]CONSTANTES '!$A$2:$C$27,3,FALSE)</f>
        <v>#N/A</v>
      </c>
      <c r="P197" s="26" t="e">
        <f>VLOOKUP(L197,'[1]L &amp; H'!$A$8:$C$688,2,FALSE)</f>
        <v>#N/A</v>
      </c>
      <c r="Q197" s="27" t="e">
        <f>VLOOKUP(L197,'[1]L &amp; H'!$A$2:$C$682,3,FALSE)</f>
        <v>#N/A</v>
      </c>
      <c r="R197" s="28" t="e">
        <f t="shared" si="45"/>
        <v>#N/A</v>
      </c>
      <c r="S197" s="28" t="str">
        <f t="shared" si="46"/>
        <v/>
      </c>
      <c r="T197" s="28" t="str">
        <f t="shared" si="41"/>
        <v/>
      </c>
      <c r="U197" s="28" t="e">
        <f t="shared" si="42"/>
        <v>#N/A</v>
      </c>
      <c r="V197" s="28"/>
      <c r="W197" s="29"/>
      <c r="X197" s="30" t="e">
        <f t="shared" si="48"/>
        <v>#N/A</v>
      </c>
      <c r="Y197" s="31" t="e">
        <f t="shared" si="47"/>
        <v>#N/A</v>
      </c>
      <c r="Z197" s="22"/>
      <c r="AA197" s="22"/>
      <c r="AB197" s="22"/>
      <c r="AC197" s="22"/>
      <c r="AD197" s="22"/>
      <c r="AE197" s="22"/>
      <c r="AF197" s="22"/>
    </row>
    <row r="198" spans="1:32" x14ac:dyDescent="0.25">
      <c r="A198" s="40">
        <v>184</v>
      </c>
      <c r="B198" s="41"/>
      <c r="C198" s="41"/>
      <c r="D198" s="12"/>
      <c r="E198" s="13"/>
      <c r="F198" s="13"/>
      <c r="G198" s="12"/>
      <c r="H198" s="13"/>
      <c r="I198" s="39"/>
      <c r="K198" s="17" t="str">
        <f t="shared" si="40"/>
        <v/>
      </c>
      <c r="L198" s="14" t="str">
        <f t="shared" si="43"/>
        <v/>
      </c>
      <c r="M198" s="15" t="e">
        <f t="shared" si="44"/>
        <v>#N/A</v>
      </c>
      <c r="N198" s="26" t="e">
        <f>VLOOKUP(D198,'[1]CONSTANTES '!$A$2:$C$28,2,FALSE)</f>
        <v>#N/A</v>
      </c>
      <c r="O198" s="26" t="e">
        <f>VLOOKUP(G198,'[1]CONSTANTES '!$A$2:$C$27,3,FALSE)</f>
        <v>#N/A</v>
      </c>
      <c r="P198" s="26" t="e">
        <f>VLOOKUP(L198,'[1]L &amp; H'!$A$8:$C$688,2,FALSE)</f>
        <v>#N/A</v>
      </c>
      <c r="Q198" s="27" t="e">
        <f>VLOOKUP(L198,'[1]L &amp; H'!$A$2:$C$682,3,FALSE)</f>
        <v>#N/A</v>
      </c>
      <c r="R198" s="28" t="e">
        <f t="shared" si="45"/>
        <v>#N/A</v>
      </c>
      <c r="S198" s="28" t="str">
        <f t="shared" si="46"/>
        <v/>
      </c>
      <c r="T198" s="28" t="str">
        <f t="shared" si="41"/>
        <v/>
      </c>
      <c r="U198" s="28" t="e">
        <f t="shared" si="42"/>
        <v>#N/A</v>
      </c>
      <c r="V198" s="28"/>
      <c r="W198" s="29"/>
      <c r="X198" s="30" t="e">
        <f t="shared" si="48"/>
        <v>#N/A</v>
      </c>
      <c r="Y198" s="31" t="e">
        <f t="shared" si="47"/>
        <v>#N/A</v>
      </c>
      <c r="Z198" s="22"/>
      <c r="AA198" s="22"/>
      <c r="AB198" s="22"/>
      <c r="AC198" s="22"/>
      <c r="AD198" s="22"/>
      <c r="AE198" s="22"/>
      <c r="AF198" s="22"/>
    </row>
    <row r="199" spans="1:32" x14ac:dyDescent="0.25">
      <c r="A199" s="40">
        <v>185</v>
      </c>
      <c r="B199" s="41"/>
      <c r="C199" s="41"/>
      <c r="D199" s="12"/>
      <c r="E199" s="13"/>
      <c r="F199" s="13"/>
      <c r="G199" s="12"/>
      <c r="H199" s="13"/>
      <c r="I199" s="39"/>
      <c r="K199" s="17" t="str">
        <f t="shared" si="40"/>
        <v/>
      </c>
      <c r="L199" s="14" t="str">
        <f t="shared" si="43"/>
        <v/>
      </c>
      <c r="M199" s="15" t="e">
        <f t="shared" si="44"/>
        <v>#N/A</v>
      </c>
      <c r="N199" s="26" t="e">
        <f>VLOOKUP(D199,'[1]CONSTANTES '!$A$2:$C$28,2,FALSE)</f>
        <v>#N/A</v>
      </c>
      <c r="O199" s="26" t="e">
        <f>VLOOKUP(G199,'[1]CONSTANTES '!$A$2:$C$27,3,FALSE)</f>
        <v>#N/A</v>
      </c>
      <c r="P199" s="26" t="e">
        <f>VLOOKUP(L199,'[1]L &amp; H'!$A$8:$C$688,2,FALSE)</f>
        <v>#N/A</v>
      </c>
      <c r="Q199" s="27" t="e">
        <f>VLOOKUP(L199,'[1]L &amp; H'!$A$2:$C$682,3,FALSE)</f>
        <v>#N/A</v>
      </c>
      <c r="R199" s="28" t="e">
        <f t="shared" si="45"/>
        <v>#N/A</v>
      </c>
      <c r="S199" s="28" t="str">
        <f t="shared" si="46"/>
        <v/>
      </c>
      <c r="T199" s="28" t="str">
        <f t="shared" si="41"/>
        <v/>
      </c>
      <c r="U199" s="28" t="e">
        <f t="shared" si="42"/>
        <v>#N/A</v>
      </c>
      <c r="V199" s="28"/>
      <c r="W199" s="29"/>
      <c r="X199" s="30" t="e">
        <f t="shared" si="48"/>
        <v>#N/A</v>
      </c>
      <c r="Y199" s="31" t="e">
        <f t="shared" si="47"/>
        <v>#N/A</v>
      </c>
      <c r="Z199" s="22"/>
      <c r="AA199" s="22"/>
      <c r="AB199" s="22"/>
      <c r="AC199" s="22"/>
      <c r="AD199" s="22"/>
      <c r="AE199" s="22"/>
      <c r="AF199" s="22"/>
    </row>
    <row r="200" spans="1:32" x14ac:dyDescent="0.25">
      <c r="A200" s="40">
        <v>186</v>
      </c>
      <c r="B200" s="41"/>
      <c r="C200" s="41"/>
      <c r="D200" s="12"/>
      <c r="E200" s="13"/>
      <c r="F200" s="13"/>
      <c r="G200" s="12"/>
      <c r="H200" s="13"/>
      <c r="I200" s="39"/>
      <c r="K200" s="17" t="str">
        <f t="shared" si="40"/>
        <v/>
      </c>
      <c r="L200" s="14" t="str">
        <f t="shared" si="43"/>
        <v/>
      </c>
      <c r="M200" s="15" t="e">
        <f t="shared" si="44"/>
        <v>#N/A</v>
      </c>
      <c r="N200" s="26" t="e">
        <f>VLOOKUP(D200,'[1]CONSTANTES '!$A$2:$C$28,2,FALSE)</f>
        <v>#N/A</v>
      </c>
      <c r="O200" s="26" t="e">
        <f>VLOOKUP(G200,'[1]CONSTANTES '!$A$2:$C$27,3,FALSE)</f>
        <v>#N/A</v>
      </c>
      <c r="P200" s="26" t="e">
        <f>VLOOKUP(L200,'[1]L &amp; H'!$A$8:$C$688,2,FALSE)</f>
        <v>#N/A</v>
      </c>
      <c r="Q200" s="27" t="e">
        <f>VLOOKUP(L200,'[1]L &amp; H'!$A$2:$C$682,3,FALSE)</f>
        <v>#N/A</v>
      </c>
      <c r="R200" s="28" t="e">
        <f t="shared" si="45"/>
        <v>#N/A</v>
      </c>
      <c r="S200" s="28" t="str">
        <f t="shared" si="46"/>
        <v/>
      </c>
      <c r="T200" s="28" t="str">
        <f t="shared" si="41"/>
        <v/>
      </c>
      <c r="U200" s="28" t="e">
        <f t="shared" si="42"/>
        <v>#N/A</v>
      </c>
      <c r="V200" s="28"/>
      <c r="W200" s="29"/>
      <c r="X200" s="30" t="e">
        <f t="shared" si="48"/>
        <v>#N/A</v>
      </c>
      <c r="Y200" s="31" t="e">
        <f t="shared" si="47"/>
        <v>#N/A</v>
      </c>
      <c r="Z200" s="22"/>
      <c r="AA200" s="22"/>
      <c r="AB200" s="22"/>
      <c r="AC200" s="22"/>
      <c r="AD200" s="22"/>
      <c r="AE200" s="22"/>
      <c r="AF200" s="22"/>
    </row>
    <row r="201" spans="1:32" x14ac:dyDescent="0.25">
      <c r="A201" s="40">
        <v>187</v>
      </c>
      <c r="B201" s="41"/>
      <c r="C201" s="41"/>
      <c r="D201" s="12"/>
      <c r="E201" s="13"/>
      <c r="F201" s="13"/>
      <c r="G201" s="12"/>
      <c r="H201" s="13"/>
      <c r="I201" s="39"/>
      <c r="K201" s="17" t="str">
        <f t="shared" si="40"/>
        <v/>
      </c>
      <c r="L201" s="14" t="str">
        <f t="shared" si="43"/>
        <v/>
      </c>
      <c r="M201" s="15" t="e">
        <f t="shared" si="44"/>
        <v>#N/A</v>
      </c>
      <c r="N201" s="26" t="e">
        <f>VLOOKUP(D201,'[1]CONSTANTES '!$A$2:$C$28,2,FALSE)</f>
        <v>#N/A</v>
      </c>
      <c r="O201" s="26" t="e">
        <f>VLOOKUP(G201,'[1]CONSTANTES '!$A$2:$C$27,3,FALSE)</f>
        <v>#N/A</v>
      </c>
      <c r="P201" s="26" t="e">
        <f>VLOOKUP(L201,'[1]L &amp; H'!$A$8:$C$688,2,FALSE)</f>
        <v>#N/A</v>
      </c>
      <c r="Q201" s="27" t="e">
        <f>VLOOKUP(L201,'[1]L &amp; H'!$A$2:$C$682,3,FALSE)</f>
        <v>#N/A</v>
      </c>
      <c r="R201" s="28" t="e">
        <f t="shared" si="45"/>
        <v>#N/A</v>
      </c>
      <c r="S201" s="28" t="str">
        <f t="shared" si="46"/>
        <v/>
      </c>
      <c r="T201" s="28" t="str">
        <f t="shared" si="41"/>
        <v/>
      </c>
      <c r="U201" s="28" t="e">
        <f t="shared" si="42"/>
        <v>#N/A</v>
      </c>
      <c r="V201" s="28"/>
      <c r="W201" s="29"/>
      <c r="X201" s="30" t="e">
        <f t="shared" si="48"/>
        <v>#N/A</v>
      </c>
      <c r="Y201" s="31" t="e">
        <f t="shared" si="47"/>
        <v>#N/A</v>
      </c>
      <c r="Z201" s="22"/>
      <c r="AA201" s="22"/>
      <c r="AB201" s="22"/>
      <c r="AC201" s="22"/>
      <c r="AD201" s="22"/>
      <c r="AE201" s="22"/>
      <c r="AF201" s="22"/>
    </row>
    <row r="202" spans="1:32" x14ac:dyDescent="0.25">
      <c r="A202" s="40">
        <v>188</v>
      </c>
      <c r="B202" s="41"/>
      <c r="C202" s="41"/>
      <c r="D202" s="12"/>
      <c r="E202" s="13"/>
      <c r="F202" s="13"/>
      <c r="G202" s="12"/>
      <c r="H202" s="13"/>
      <c r="I202" s="39"/>
      <c r="K202" s="17" t="str">
        <f t="shared" si="40"/>
        <v/>
      </c>
      <c r="L202" s="14" t="str">
        <f t="shared" si="43"/>
        <v/>
      </c>
      <c r="M202" s="15" t="e">
        <f t="shared" si="44"/>
        <v>#N/A</v>
      </c>
      <c r="N202" s="26" t="e">
        <f>VLOOKUP(D202,'[1]CONSTANTES '!$A$2:$C$28,2,FALSE)</f>
        <v>#N/A</v>
      </c>
      <c r="O202" s="26" t="e">
        <f>VLOOKUP(G202,'[1]CONSTANTES '!$A$2:$C$27,3,FALSE)</f>
        <v>#N/A</v>
      </c>
      <c r="P202" s="26" t="e">
        <f>VLOOKUP(L202,'[1]L &amp; H'!$A$8:$C$688,2,FALSE)</f>
        <v>#N/A</v>
      </c>
      <c r="Q202" s="27" t="e">
        <f>VLOOKUP(L202,'[1]L &amp; H'!$A$2:$C$682,3,FALSE)</f>
        <v>#N/A</v>
      </c>
      <c r="R202" s="28" t="e">
        <f t="shared" si="45"/>
        <v>#N/A</v>
      </c>
      <c r="S202" s="28" t="str">
        <f t="shared" si="46"/>
        <v/>
      </c>
      <c r="T202" s="28" t="str">
        <f t="shared" si="41"/>
        <v/>
      </c>
      <c r="U202" s="28" t="e">
        <f t="shared" si="42"/>
        <v>#N/A</v>
      </c>
      <c r="V202" s="28"/>
      <c r="W202" s="29"/>
      <c r="X202" s="30" t="e">
        <f t="shared" si="48"/>
        <v>#N/A</v>
      </c>
      <c r="Y202" s="31" t="e">
        <f t="shared" si="47"/>
        <v>#N/A</v>
      </c>
      <c r="Z202" s="22"/>
      <c r="AA202" s="22"/>
      <c r="AB202" s="22"/>
      <c r="AC202" s="22"/>
      <c r="AD202" s="22"/>
      <c r="AE202" s="22"/>
      <c r="AF202" s="22"/>
    </row>
    <row r="203" spans="1:32" x14ac:dyDescent="0.25">
      <c r="A203" s="40">
        <v>189</v>
      </c>
      <c r="B203" s="41"/>
      <c r="C203" s="41"/>
      <c r="D203" s="12"/>
      <c r="E203" s="13"/>
      <c r="F203" s="13"/>
      <c r="G203" s="12"/>
      <c r="H203" s="13"/>
      <c r="I203" s="39"/>
      <c r="K203" s="17" t="str">
        <f t="shared" si="40"/>
        <v/>
      </c>
      <c r="L203" s="14" t="str">
        <f t="shared" si="43"/>
        <v/>
      </c>
      <c r="M203" s="15" t="e">
        <f t="shared" si="44"/>
        <v>#N/A</v>
      </c>
      <c r="N203" s="26" t="e">
        <f>VLOOKUP(D203,'[1]CONSTANTES '!$A$2:$C$28,2,FALSE)</f>
        <v>#N/A</v>
      </c>
      <c r="O203" s="26" t="e">
        <f>VLOOKUP(G203,'[1]CONSTANTES '!$A$2:$C$27,3,FALSE)</f>
        <v>#N/A</v>
      </c>
      <c r="P203" s="26" t="e">
        <f>VLOOKUP(L203,'[1]L &amp; H'!$A$8:$C$688,2,FALSE)</f>
        <v>#N/A</v>
      </c>
      <c r="Q203" s="27" t="e">
        <f>VLOOKUP(L203,'[1]L &amp; H'!$A$2:$C$682,3,FALSE)</f>
        <v>#N/A</v>
      </c>
      <c r="R203" s="28" t="e">
        <f t="shared" si="45"/>
        <v>#N/A</v>
      </c>
      <c r="S203" s="28" t="str">
        <f t="shared" si="46"/>
        <v/>
      </c>
      <c r="T203" s="28" t="str">
        <f t="shared" si="41"/>
        <v/>
      </c>
      <c r="U203" s="28" t="e">
        <f t="shared" si="42"/>
        <v>#N/A</v>
      </c>
      <c r="V203" s="28"/>
      <c r="W203" s="29"/>
      <c r="X203" s="30" t="e">
        <f t="shared" si="48"/>
        <v>#N/A</v>
      </c>
      <c r="Y203" s="31" t="e">
        <f t="shared" si="47"/>
        <v>#N/A</v>
      </c>
      <c r="Z203" s="22"/>
      <c r="AA203" s="22"/>
      <c r="AB203" s="22"/>
      <c r="AC203" s="22"/>
      <c r="AD203" s="22"/>
      <c r="AE203" s="22"/>
      <c r="AF203" s="22"/>
    </row>
    <row r="204" spans="1:32" x14ac:dyDescent="0.25">
      <c r="A204" s="40">
        <v>190</v>
      </c>
      <c r="B204" s="41"/>
      <c r="C204" s="41"/>
      <c r="D204" s="12"/>
      <c r="E204" s="13"/>
      <c r="F204" s="13"/>
      <c r="G204" s="12"/>
      <c r="H204" s="13"/>
      <c r="I204" s="39"/>
      <c r="K204" s="17" t="str">
        <f t="shared" si="40"/>
        <v/>
      </c>
      <c r="L204" s="14" t="str">
        <f t="shared" si="43"/>
        <v/>
      </c>
      <c r="M204" s="15" t="e">
        <f t="shared" si="44"/>
        <v>#N/A</v>
      </c>
      <c r="N204" s="26" t="e">
        <f>VLOOKUP(D204,'[1]CONSTANTES '!$A$2:$C$28,2,FALSE)</f>
        <v>#N/A</v>
      </c>
      <c r="O204" s="26" t="e">
        <f>VLOOKUP(G204,'[1]CONSTANTES '!$A$2:$C$27,3,FALSE)</f>
        <v>#N/A</v>
      </c>
      <c r="P204" s="26" t="e">
        <f>VLOOKUP(L204,'[1]L &amp; H'!$A$8:$C$688,2,FALSE)</f>
        <v>#N/A</v>
      </c>
      <c r="Q204" s="27" t="e">
        <f>VLOOKUP(L204,'[1]L &amp; H'!$A$2:$C$682,3,FALSE)</f>
        <v>#N/A</v>
      </c>
      <c r="R204" s="28" t="e">
        <f t="shared" si="45"/>
        <v>#N/A</v>
      </c>
      <c r="S204" s="28" t="str">
        <f t="shared" si="46"/>
        <v/>
      </c>
      <c r="T204" s="28" t="str">
        <f t="shared" si="41"/>
        <v/>
      </c>
      <c r="U204" s="28" t="e">
        <f t="shared" si="42"/>
        <v>#N/A</v>
      </c>
      <c r="V204" s="28"/>
      <c r="W204" s="29"/>
      <c r="X204" s="30" t="e">
        <f t="shared" si="48"/>
        <v>#N/A</v>
      </c>
      <c r="Y204" s="31" t="e">
        <f t="shared" si="47"/>
        <v>#N/A</v>
      </c>
      <c r="Z204" s="22"/>
      <c r="AA204" s="22"/>
      <c r="AB204" s="22"/>
      <c r="AC204" s="22"/>
      <c r="AD204" s="22"/>
      <c r="AE204" s="22"/>
      <c r="AF204" s="22"/>
    </row>
    <row r="205" spans="1:32" x14ac:dyDescent="0.25">
      <c r="A205" s="40">
        <v>191</v>
      </c>
      <c r="B205" s="41"/>
      <c r="C205" s="41"/>
      <c r="D205" s="12"/>
      <c r="E205" s="13"/>
      <c r="F205" s="13"/>
      <c r="G205" s="12"/>
      <c r="H205" s="13"/>
      <c r="I205" s="39"/>
      <c r="K205" s="17" t="str">
        <f t="shared" si="40"/>
        <v/>
      </c>
      <c r="L205" s="14" t="str">
        <f t="shared" si="43"/>
        <v/>
      </c>
      <c r="M205" s="15" t="e">
        <f t="shared" si="44"/>
        <v>#N/A</v>
      </c>
      <c r="N205" s="26" t="e">
        <f>VLOOKUP(D205,'[1]CONSTANTES '!$A$2:$C$28,2,FALSE)</f>
        <v>#N/A</v>
      </c>
      <c r="O205" s="26" t="e">
        <f>VLOOKUP(G205,'[1]CONSTANTES '!$A$2:$C$27,3,FALSE)</f>
        <v>#N/A</v>
      </c>
      <c r="P205" s="26" t="e">
        <f>VLOOKUP(L205,'[1]L &amp; H'!$A$8:$C$688,2,FALSE)</f>
        <v>#N/A</v>
      </c>
      <c r="Q205" s="27" t="e">
        <f>VLOOKUP(L205,'[1]L &amp; H'!$A$2:$C$682,3,FALSE)</f>
        <v>#N/A</v>
      </c>
      <c r="R205" s="28" t="e">
        <f t="shared" si="45"/>
        <v>#N/A</v>
      </c>
      <c r="S205" s="28" t="str">
        <f t="shared" si="46"/>
        <v/>
      </c>
      <c r="T205" s="28" t="str">
        <f t="shared" si="41"/>
        <v/>
      </c>
      <c r="U205" s="28" t="e">
        <f t="shared" si="42"/>
        <v>#N/A</v>
      </c>
      <c r="V205" s="28"/>
      <c r="W205" s="29"/>
      <c r="X205" s="30" t="e">
        <f t="shared" si="48"/>
        <v>#N/A</v>
      </c>
      <c r="Y205" s="31" t="e">
        <f t="shared" si="47"/>
        <v>#N/A</v>
      </c>
      <c r="Z205" s="22"/>
      <c r="AA205" s="22"/>
      <c r="AB205" s="22"/>
      <c r="AC205" s="22"/>
      <c r="AD205" s="22"/>
      <c r="AE205" s="22"/>
      <c r="AF205" s="22"/>
    </row>
    <row r="206" spans="1:32" x14ac:dyDescent="0.25">
      <c r="A206" s="40">
        <v>192</v>
      </c>
      <c r="B206" s="41"/>
      <c r="C206" s="41"/>
      <c r="D206" s="12"/>
      <c r="E206" s="13"/>
      <c r="F206" s="13"/>
      <c r="G206" s="12"/>
      <c r="H206" s="13"/>
      <c r="I206" s="39"/>
      <c r="K206" s="17" t="str">
        <f t="shared" si="40"/>
        <v/>
      </c>
      <c r="L206" s="14" t="str">
        <f t="shared" si="43"/>
        <v/>
      </c>
      <c r="M206" s="15" t="e">
        <f t="shared" si="44"/>
        <v>#N/A</v>
      </c>
      <c r="N206" s="26" t="e">
        <f>VLOOKUP(D206,'[1]CONSTANTES '!$A$2:$C$28,2,FALSE)</f>
        <v>#N/A</v>
      </c>
      <c r="O206" s="26" t="e">
        <f>VLOOKUP(G206,'[1]CONSTANTES '!$A$2:$C$27,3,FALSE)</f>
        <v>#N/A</v>
      </c>
      <c r="P206" s="26" t="e">
        <f>VLOOKUP(L206,'[1]L &amp; H'!$A$8:$C$688,2,FALSE)</f>
        <v>#N/A</v>
      </c>
      <c r="Q206" s="27" t="e">
        <f>VLOOKUP(L206,'[1]L &amp; H'!$A$2:$C$682,3,FALSE)</f>
        <v>#N/A</v>
      </c>
      <c r="R206" s="28" t="e">
        <f t="shared" si="45"/>
        <v>#N/A</v>
      </c>
      <c r="S206" s="28" t="str">
        <f t="shared" si="46"/>
        <v/>
      </c>
      <c r="T206" s="28" t="str">
        <f t="shared" si="41"/>
        <v/>
      </c>
      <c r="U206" s="28" t="e">
        <f t="shared" si="42"/>
        <v>#N/A</v>
      </c>
      <c r="V206" s="28"/>
      <c r="W206" s="29"/>
      <c r="X206" s="30" t="e">
        <f t="shared" si="48"/>
        <v>#N/A</v>
      </c>
      <c r="Y206" s="31" t="e">
        <f t="shared" si="47"/>
        <v>#N/A</v>
      </c>
      <c r="Z206" s="22"/>
      <c r="AA206" s="22"/>
      <c r="AB206" s="22"/>
      <c r="AC206" s="22"/>
      <c r="AD206" s="22"/>
      <c r="AE206" s="22"/>
      <c r="AF206" s="22"/>
    </row>
    <row r="207" spans="1:32" x14ac:dyDescent="0.25">
      <c r="A207" s="40">
        <v>193</v>
      </c>
      <c r="B207" s="41"/>
      <c r="C207" s="41"/>
      <c r="D207" s="12"/>
      <c r="E207" s="13"/>
      <c r="F207" s="13"/>
      <c r="G207" s="12"/>
      <c r="H207" s="13"/>
      <c r="I207" s="39"/>
      <c r="K207" s="17" t="str">
        <f t="shared" ref="K207:K270" si="49">IF(D207="","",IF(E207="","",ROUND(E207*N207,1)))</f>
        <v/>
      </c>
      <c r="L207" s="14" t="str">
        <f t="shared" si="43"/>
        <v/>
      </c>
      <c r="M207" s="15" t="e">
        <f t="shared" si="44"/>
        <v>#N/A</v>
      </c>
      <c r="N207" s="26" t="e">
        <f>VLOOKUP(D207,'[1]CONSTANTES '!$A$2:$C$28,2,FALSE)</f>
        <v>#N/A</v>
      </c>
      <c r="O207" s="26" t="e">
        <f>VLOOKUP(G207,'[1]CONSTANTES '!$A$2:$C$27,3,FALSE)</f>
        <v>#N/A</v>
      </c>
      <c r="P207" s="26" t="e">
        <f>VLOOKUP(L207,'[1]L &amp; H'!$A$8:$C$688,2,FALSE)</f>
        <v>#N/A</v>
      </c>
      <c r="Q207" s="27" t="e">
        <f>VLOOKUP(L207,'[1]L &amp; H'!$A$2:$C$682,3,FALSE)</f>
        <v>#N/A</v>
      </c>
      <c r="R207" s="28" t="e">
        <f t="shared" si="45"/>
        <v>#N/A</v>
      </c>
      <c r="S207" s="28" t="str">
        <f t="shared" si="46"/>
        <v/>
      </c>
      <c r="T207" s="28" t="str">
        <f t="shared" ref="T207:T270" si="50">IF(ISERROR(U207),"","," &amp; VALUE(B207))</f>
        <v/>
      </c>
      <c r="U207" s="28" t="e">
        <f t="shared" ref="U207:U270" si="51">IF(M207&lt;=85,B207,2/0)</f>
        <v>#N/A</v>
      </c>
      <c r="V207" s="28"/>
      <c r="W207" s="29"/>
      <c r="X207" s="30" t="e">
        <f t="shared" si="48"/>
        <v>#N/A</v>
      </c>
      <c r="Y207" s="31" t="e">
        <f t="shared" si="47"/>
        <v>#N/A</v>
      </c>
      <c r="Z207" s="22"/>
      <c r="AA207" s="22"/>
      <c r="AB207" s="22"/>
      <c r="AC207" s="22"/>
      <c r="AD207" s="22"/>
      <c r="AE207" s="22"/>
      <c r="AF207" s="22"/>
    </row>
    <row r="208" spans="1:32" x14ac:dyDescent="0.25">
      <c r="A208" s="40">
        <v>194</v>
      </c>
      <c r="B208" s="41"/>
      <c r="C208" s="41"/>
      <c r="D208" s="12"/>
      <c r="E208" s="13"/>
      <c r="F208" s="13"/>
      <c r="G208" s="12"/>
      <c r="H208" s="13"/>
      <c r="I208" s="39"/>
      <c r="K208" s="17" t="str">
        <f t="shared" si="49"/>
        <v/>
      </c>
      <c r="L208" s="14" t="str">
        <f t="shared" si="43"/>
        <v/>
      </c>
      <c r="M208" s="15" t="e">
        <f t="shared" si="44"/>
        <v>#N/A</v>
      </c>
      <c r="N208" s="26" t="e">
        <f>VLOOKUP(D208,'[1]CONSTANTES '!$A$2:$C$28,2,FALSE)</f>
        <v>#N/A</v>
      </c>
      <c r="O208" s="26" t="e">
        <f>VLOOKUP(G208,'[1]CONSTANTES '!$A$2:$C$27,3,FALSE)</f>
        <v>#N/A</v>
      </c>
      <c r="P208" s="26" t="e">
        <f>VLOOKUP(L208,'[1]L &amp; H'!$A$8:$C$688,2,FALSE)</f>
        <v>#N/A</v>
      </c>
      <c r="Q208" s="27" t="e">
        <f>VLOOKUP(L208,'[1]L &amp; H'!$A$2:$C$682,3,FALSE)</f>
        <v>#N/A</v>
      </c>
      <c r="R208" s="28" t="e">
        <f t="shared" si="45"/>
        <v>#N/A</v>
      </c>
      <c r="S208" s="28" t="str">
        <f t="shared" si="46"/>
        <v/>
      </c>
      <c r="T208" s="28" t="str">
        <f t="shared" si="50"/>
        <v/>
      </c>
      <c r="U208" s="28" t="e">
        <f t="shared" si="51"/>
        <v>#N/A</v>
      </c>
      <c r="V208" s="28"/>
      <c r="W208" s="29"/>
      <c r="X208" s="30" t="e">
        <f t="shared" si="48"/>
        <v>#N/A</v>
      </c>
      <c r="Y208" s="31" t="e">
        <f t="shared" si="47"/>
        <v>#N/A</v>
      </c>
      <c r="Z208" s="22"/>
      <c r="AA208" s="22"/>
      <c r="AB208" s="22"/>
      <c r="AC208" s="22"/>
      <c r="AD208" s="22"/>
      <c r="AE208" s="22"/>
      <c r="AF208" s="22"/>
    </row>
    <row r="209" spans="1:32" x14ac:dyDescent="0.25">
      <c r="A209" s="40">
        <v>195</v>
      </c>
      <c r="B209" s="41"/>
      <c r="C209" s="41"/>
      <c r="D209" s="12"/>
      <c r="E209" s="13"/>
      <c r="F209" s="13"/>
      <c r="G209" s="12"/>
      <c r="H209" s="13"/>
      <c r="I209" s="39"/>
      <c r="K209" s="17" t="str">
        <f t="shared" si="49"/>
        <v/>
      </c>
      <c r="L209" s="14" t="str">
        <f t="shared" si="43"/>
        <v/>
      </c>
      <c r="M209" s="15" t="e">
        <f t="shared" si="44"/>
        <v>#N/A</v>
      </c>
      <c r="N209" s="26" t="e">
        <f>VLOOKUP(D209,'[1]CONSTANTES '!$A$2:$C$28,2,FALSE)</f>
        <v>#N/A</v>
      </c>
      <c r="O209" s="26" t="e">
        <f>VLOOKUP(G209,'[1]CONSTANTES '!$A$2:$C$27,3,FALSE)</f>
        <v>#N/A</v>
      </c>
      <c r="P209" s="26" t="e">
        <f>VLOOKUP(L209,'[1]L &amp; H'!$A$8:$C$688,2,FALSE)</f>
        <v>#N/A</v>
      </c>
      <c r="Q209" s="27" t="e">
        <f>VLOOKUP(L209,'[1]L &amp; H'!$A$2:$C$682,3,FALSE)</f>
        <v>#N/A</v>
      </c>
      <c r="R209" s="28" t="e">
        <f t="shared" si="45"/>
        <v>#N/A</v>
      </c>
      <c r="S209" s="28" t="str">
        <f t="shared" si="46"/>
        <v/>
      </c>
      <c r="T209" s="28" t="str">
        <f t="shared" si="50"/>
        <v/>
      </c>
      <c r="U209" s="28" t="e">
        <f t="shared" si="51"/>
        <v>#N/A</v>
      </c>
      <c r="V209" s="28"/>
      <c r="W209" s="29"/>
      <c r="X209" s="30" t="e">
        <f t="shared" si="48"/>
        <v>#N/A</v>
      </c>
      <c r="Y209" s="31" t="e">
        <f t="shared" si="47"/>
        <v>#N/A</v>
      </c>
      <c r="Z209" s="22"/>
      <c r="AA209" s="22"/>
      <c r="AB209" s="22"/>
      <c r="AC209" s="22"/>
      <c r="AD209" s="22"/>
      <c r="AE209" s="22"/>
      <c r="AF209" s="22"/>
    </row>
    <row r="210" spans="1:32" x14ac:dyDescent="0.25">
      <c r="A210" s="40">
        <v>196</v>
      </c>
      <c r="B210" s="41"/>
      <c r="C210" s="41"/>
      <c r="D210" s="12"/>
      <c r="E210" s="13"/>
      <c r="F210" s="13"/>
      <c r="G210" s="12"/>
      <c r="H210" s="13"/>
      <c r="I210" s="39"/>
      <c r="K210" s="17" t="str">
        <f t="shared" si="49"/>
        <v/>
      </c>
      <c r="L210" s="14" t="str">
        <f t="shared" si="43"/>
        <v/>
      </c>
      <c r="M210" s="15" t="e">
        <f t="shared" si="44"/>
        <v>#N/A</v>
      </c>
      <c r="N210" s="26" t="e">
        <f>VLOOKUP(D210,'[1]CONSTANTES '!$A$2:$C$28,2,FALSE)</f>
        <v>#N/A</v>
      </c>
      <c r="O210" s="26" t="e">
        <f>VLOOKUP(G210,'[1]CONSTANTES '!$A$2:$C$27,3,FALSE)</f>
        <v>#N/A</v>
      </c>
      <c r="P210" s="26" t="e">
        <f>VLOOKUP(L210,'[1]L &amp; H'!$A$8:$C$688,2,FALSE)</f>
        <v>#N/A</v>
      </c>
      <c r="Q210" s="27" t="e">
        <f>VLOOKUP(L210,'[1]L &amp; H'!$A$2:$C$682,3,FALSE)</f>
        <v>#N/A</v>
      </c>
      <c r="R210" s="28" t="e">
        <f t="shared" si="45"/>
        <v>#N/A</v>
      </c>
      <c r="S210" s="28" t="str">
        <f t="shared" si="46"/>
        <v/>
      </c>
      <c r="T210" s="28" t="str">
        <f t="shared" si="50"/>
        <v/>
      </c>
      <c r="U210" s="28" t="e">
        <f t="shared" si="51"/>
        <v>#N/A</v>
      </c>
      <c r="V210" s="28"/>
      <c r="W210" s="29"/>
      <c r="X210" s="30" t="e">
        <f t="shared" si="48"/>
        <v>#N/A</v>
      </c>
      <c r="Y210" s="31" t="e">
        <f t="shared" si="47"/>
        <v>#N/A</v>
      </c>
      <c r="Z210" s="22"/>
      <c r="AA210" s="22"/>
      <c r="AB210" s="22"/>
      <c r="AC210" s="22"/>
      <c r="AD210" s="22"/>
      <c r="AE210" s="22"/>
      <c r="AF210" s="22"/>
    </row>
    <row r="211" spans="1:32" x14ac:dyDescent="0.25">
      <c r="A211" s="40">
        <v>197</v>
      </c>
      <c r="B211" s="41"/>
      <c r="C211" s="41"/>
      <c r="D211" s="12"/>
      <c r="E211" s="13"/>
      <c r="F211" s="13"/>
      <c r="G211" s="12"/>
      <c r="H211" s="13"/>
      <c r="I211" s="39"/>
      <c r="K211" s="17" t="str">
        <f t="shared" si="49"/>
        <v/>
      </c>
      <c r="L211" s="14" t="str">
        <f t="shared" si="43"/>
        <v/>
      </c>
      <c r="M211" s="15" t="e">
        <f t="shared" si="44"/>
        <v>#N/A</v>
      </c>
      <c r="N211" s="26" t="e">
        <f>VLOOKUP(D211,'[1]CONSTANTES '!$A$2:$C$28,2,FALSE)</f>
        <v>#N/A</v>
      </c>
      <c r="O211" s="26" t="e">
        <f>VLOOKUP(G211,'[1]CONSTANTES '!$A$2:$C$27,3,FALSE)</f>
        <v>#N/A</v>
      </c>
      <c r="P211" s="26" t="e">
        <f>VLOOKUP(L211,'[1]L &amp; H'!$A$8:$C$688,2,FALSE)</f>
        <v>#N/A</v>
      </c>
      <c r="Q211" s="27" t="e">
        <f>VLOOKUP(L211,'[1]L &amp; H'!$A$2:$C$682,3,FALSE)</f>
        <v>#N/A</v>
      </c>
      <c r="R211" s="28" t="e">
        <f t="shared" si="45"/>
        <v>#N/A</v>
      </c>
      <c r="S211" s="28" t="str">
        <f t="shared" si="46"/>
        <v/>
      </c>
      <c r="T211" s="28" t="str">
        <f t="shared" si="50"/>
        <v/>
      </c>
      <c r="U211" s="28" t="e">
        <f t="shared" si="51"/>
        <v>#N/A</v>
      </c>
      <c r="V211" s="28"/>
      <c r="W211" s="29"/>
      <c r="X211" s="30" t="e">
        <f t="shared" si="48"/>
        <v>#N/A</v>
      </c>
      <c r="Y211" s="31" t="e">
        <f t="shared" si="47"/>
        <v>#N/A</v>
      </c>
      <c r="Z211" s="22"/>
      <c r="AA211" s="22"/>
      <c r="AB211" s="22"/>
      <c r="AC211" s="22"/>
      <c r="AD211" s="22"/>
      <c r="AE211" s="22"/>
      <c r="AF211" s="22"/>
    </row>
    <row r="212" spans="1:32" x14ac:dyDescent="0.25">
      <c r="A212" s="40">
        <v>198</v>
      </c>
      <c r="B212" s="41"/>
      <c r="C212" s="41"/>
      <c r="D212" s="12"/>
      <c r="E212" s="13"/>
      <c r="F212" s="13"/>
      <c r="G212" s="12"/>
      <c r="H212" s="13"/>
      <c r="I212" s="39"/>
      <c r="K212" s="17" t="str">
        <f t="shared" si="49"/>
        <v/>
      </c>
      <c r="L212" s="14" t="str">
        <f t="shared" si="43"/>
        <v/>
      </c>
      <c r="M212" s="15" t="e">
        <f t="shared" si="44"/>
        <v>#N/A</v>
      </c>
      <c r="N212" s="26" t="e">
        <f>VLOOKUP(D212,'[1]CONSTANTES '!$A$2:$C$28,2,FALSE)</f>
        <v>#N/A</v>
      </c>
      <c r="O212" s="26" t="e">
        <f>VLOOKUP(G212,'[1]CONSTANTES '!$A$2:$C$27,3,FALSE)</f>
        <v>#N/A</v>
      </c>
      <c r="P212" s="26" t="e">
        <f>VLOOKUP(L212,'[1]L &amp; H'!$A$8:$C$688,2,FALSE)</f>
        <v>#N/A</v>
      </c>
      <c r="Q212" s="27" t="e">
        <f>VLOOKUP(L212,'[1]L &amp; H'!$A$2:$C$682,3,FALSE)</f>
        <v>#N/A</v>
      </c>
      <c r="R212" s="28" t="e">
        <f t="shared" si="45"/>
        <v>#N/A</v>
      </c>
      <c r="S212" s="28" t="str">
        <f t="shared" si="46"/>
        <v/>
      </c>
      <c r="T212" s="28" t="str">
        <f t="shared" si="50"/>
        <v/>
      </c>
      <c r="U212" s="28" t="e">
        <f t="shared" si="51"/>
        <v>#N/A</v>
      </c>
      <c r="V212" s="28"/>
      <c r="W212" s="29"/>
      <c r="X212" s="30" t="e">
        <f t="shared" si="48"/>
        <v>#N/A</v>
      </c>
      <c r="Y212" s="31" t="e">
        <f t="shared" si="47"/>
        <v>#N/A</v>
      </c>
      <c r="Z212" s="22"/>
      <c r="AA212" s="22"/>
      <c r="AB212" s="22"/>
      <c r="AC212" s="22"/>
      <c r="AD212" s="22"/>
      <c r="AE212" s="22"/>
      <c r="AF212" s="22"/>
    </row>
    <row r="213" spans="1:32" x14ac:dyDescent="0.25">
      <c r="A213" s="40">
        <v>199</v>
      </c>
      <c r="B213" s="41"/>
      <c r="C213" s="41"/>
      <c r="D213" s="12"/>
      <c r="E213" s="13"/>
      <c r="F213" s="13"/>
      <c r="G213" s="12"/>
      <c r="H213" s="13"/>
      <c r="I213" s="39"/>
      <c r="K213" s="17" t="str">
        <f t="shared" si="49"/>
        <v/>
      </c>
      <c r="L213" s="14" t="str">
        <f t="shared" si="43"/>
        <v/>
      </c>
      <c r="M213" s="15" t="e">
        <f t="shared" si="44"/>
        <v>#N/A</v>
      </c>
      <c r="N213" s="26" t="e">
        <f>VLOOKUP(D213,'[1]CONSTANTES '!$A$2:$C$28,2,FALSE)</f>
        <v>#N/A</v>
      </c>
      <c r="O213" s="26" t="e">
        <f>VLOOKUP(G213,'[1]CONSTANTES '!$A$2:$C$27,3,FALSE)</f>
        <v>#N/A</v>
      </c>
      <c r="P213" s="26" t="e">
        <f>VLOOKUP(L213,'[1]L &amp; H'!$A$8:$C$688,2,FALSE)</f>
        <v>#N/A</v>
      </c>
      <c r="Q213" s="27" t="e">
        <f>VLOOKUP(L213,'[1]L &amp; H'!$A$2:$C$682,3,FALSE)</f>
        <v>#N/A</v>
      </c>
      <c r="R213" s="28" t="e">
        <f t="shared" si="45"/>
        <v>#N/A</v>
      </c>
      <c r="S213" s="28" t="str">
        <f t="shared" si="46"/>
        <v/>
      </c>
      <c r="T213" s="28" t="str">
        <f t="shared" si="50"/>
        <v/>
      </c>
      <c r="U213" s="28" t="e">
        <f t="shared" si="51"/>
        <v>#N/A</v>
      </c>
      <c r="V213" s="28"/>
      <c r="W213" s="29"/>
      <c r="X213" s="30" t="e">
        <f t="shared" si="48"/>
        <v>#N/A</v>
      </c>
      <c r="Y213" s="31" t="e">
        <f t="shared" si="47"/>
        <v>#N/A</v>
      </c>
      <c r="Z213" s="22"/>
      <c r="AA213" s="22"/>
      <c r="AB213" s="22"/>
      <c r="AC213" s="22"/>
      <c r="AD213" s="22"/>
      <c r="AE213" s="22"/>
      <c r="AF213" s="22"/>
    </row>
    <row r="214" spans="1:32" x14ac:dyDescent="0.25">
      <c r="A214" s="40">
        <v>200</v>
      </c>
      <c r="B214" s="41"/>
      <c r="C214" s="41"/>
      <c r="D214" s="12"/>
      <c r="E214" s="13"/>
      <c r="F214" s="13"/>
      <c r="G214" s="12"/>
      <c r="H214" s="13"/>
      <c r="I214" s="39"/>
      <c r="K214" s="17" t="str">
        <f t="shared" si="49"/>
        <v/>
      </c>
      <c r="L214" s="14" t="str">
        <f t="shared" si="43"/>
        <v/>
      </c>
      <c r="M214" s="15" t="e">
        <f t="shared" si="44"/>
        <v>#N/A</v>
      </c>
      <c r="N214" s="26" t="e">
        <f>VLOOKUP(D214,'[1]CONSTANTES '!$A$2:$C$28,2,FALSE)</f>
        <v>#N/A</v>
      </c>
      <c r="O214" s="26" t="e">
        <f>VLOOKUP(G214,'[1]CONSTANTES '!$A$2:$C$27,3,FALSE)</f>
        <v>#N/A</v>
      </c>
      <c r="P214" s="26" t="e">
        <f>VLOOKUP(L214,'[1]L &amp; H'!$A$8:$C$688,2,FALSE)</f>
        <v>#N/A</v>
      </c>
      <c r="Q214" s="27" t="e">
        <f>VLOOKUP(L214,'[1]L &amp; H'!$A$2:$C$682,3,FALSE)</f>
        <v>#N/A</v>
      </c>
      <c r="R214" s="28" t="e">
        <f t="shared" si="45"/>
        <v>#N/A</v>
      </c>
      <c r="S214" s="28" t="str">
        <f t="shared" si="46"/>
        <v/>
      </c>
      <c r="T214" s="28" t="str">
        <f t="shared" si="50"/>
        <v/>
      </c>
      <c r="U214" s="28" t="e">
        <f t="shared" si="51"/>
        <v>#N/A</v>
      </c>
      <c r="V214" s="28"/>
      <c r="W214" s="29"/>
      <c r="X214" s="30" t="e">
        <f t="shared" si="48"/>
        <v>#N/A</v>
      </c>
      <c r="Y214" s="31" t="e">
        <f t="shared" si="47"/>
        <v>#N/A</v>
      </c>
      <c r="Z214" s="22"/>
      <c r="AA214" s="22"/>
      <c r="AB214" s="22"/>
      <c r="AC214" s="22"/>
      <c r="AD214" s="22"/>
      <c r="AE214" s="22"/>
      <c r="AF214" s="22"/>
    </row>
    <row r="215" spans="1:32" x14ac:dyDescent="0.25">
      <c r="A215" s="40">
        <v>201</v>
      </c>
      <c r="B215" s="41"/>
      <c r="C215" s="41"/>
      <c r="D215" s="12"/>
      <c r="E215" s="13"/>
      <c r="F215" s="13"/>
      <c r="G215" s="12"/>
      <c r="H215" s="13"/>
      <c r="I215" s="39"/>
      <c r="K215" s="17" t="str">
        <f t="shared" si="49"/>
        <v/>
      </c>
      <c r="L215" s="14" t="str">
        <f t="shared" si="43"/>
        <v/>
      </c>
      <c r="M215" s="15" t="e">
        <f t="shared" si="44"/>
        <v>#N/A</v>
      </c>
      <c r="N215" s="26" t="e">
        <f>VLOOKUP(D215,'[1]CONSTANTES '!$A$2:$C$28,2,FALSE)</f>
        <v>#N/A</v>
      </c>
      <c r="O215" s="26" t="e">
        <f>VLOOKUP(G215,'[1]CONSTANTES '!$A$2:$C$27,3,FALSE)</f>
        <v>#N/A</v>
      </c>
      <c r="P215" s="26" t="e">
        <f>VLOOKUP(L215,'[1]L &amp; H'!$A$8:$C$688,2,FALSE)</f>
        <v>#N/A</v>
      </c>
      <c r="Q215" s="27" t="e">
        <f>VLOOKUP(L215,'[1]L &amp; H'!$A$2:$C$682,3,FALSE)</f>
        <v>#N/A</v>
      </c>
      <c r="R215" s="28" t="e">
        <f t="shared" si="45"/>
        <v>#N/A</v>
      </c>
      <c r="S215" s="28" t="str">
        <f t="shared" si="46"/>
        <v/>
      </c>
      <c r="T215" s="28" t="str">
        <f t="shared" si="50"/>
        <v/>
      </c>
      <c r="U215" s="28" t="e">
        <f t="shared" si="51"/>
        <v>#N/A</v>
      </c>
      <c r="V215" s="28"/>
      <c r="W215" s="29"/>
      <c r="X215" s="30" t="e">
        <f t="shared" si="48"/>
        <v>#N/A</v>
      </c>
      <c r="Y215" s="31" t="e">
        <f t="shared" si="47"/>
        <v>#N/A</v>
      </c>
      <c r="Z215" s="22"/>
      <c r="AA215" s="22"/>
      <c r="AB215" s="22"/>
      <c r="AC215" s="22"/>
      <c r="AD215" s="22"/>
      <c r="AE215" s="22"/>
      <c r="AF215" s="22"/>
    </row>
    <row r="216" spans="1:32" x14ac:dyDescent="0.25">
      <c r="A216" s="40">
        <v>202</v>
      </c>
      <c r="B216" s="41"/>
      <c r="C216" s="41"/>
      <c r="D216" s="12"/>
      <c r="E216" s="13"/>
      <c r="F216" s="13"/>
      <c r="G216" s="12"/>
      <c r="H216" s="13"/>
      <c r="I216" s="39"/>
      <c r="K216" s="17" t="str">
        <f t="shared" si="49"/>
        <v/>
      </c>
      <c r="L216" s="14" t="str">
        <f t="shared" ref="L216:L279" si="52">IF(G216="","",IF(H216="","",ROUND(H216*O216,1)))</f>
        <v/>
      </c>
      <c r="M216" s="15" t="e">
        <f t="shared" ref="M216:M279" si="53">+ROUND(((P216-K216)/(P216-Q216))*100,1)</f>
        <v>#N/A</v>
      </c>
      <c r="N216" s="26" t="e">
        <f>VLOOKUP(D216,'[1]CONSTANTES '!$A$2:$C$28,2,FALSE)</f>
        <v>#N/A</v>
      </c>
      <c r="O216" s="26" t="e">
        <f>VLOOKUP(G216,'[1]CONSTANTES '!$A$2:$C$27,3,FALSE)</f>
        <v>#N/A</v>
      </c>
      <c r="P216" s="26" t="e">
        <f>VLOOKUP(L216,'[1]L &amp; H'!$A$8:$C$688,2,FALSE)</f>
        <v>#N/A</v>
      </c>
      <c r="Q216" s="27" t="e">
        <f>VLOOKUP(L216,'[1]L &amp; H'!$A$2:$C$682,3,FALSE)</f>
        <v>#N/A</v>
      </c>
      <c r="R216" s="28" t="e">
        <f t="shared" ref="R216:R279" si="54">IF(AND(M216&gt;=130,NOT(X216="Sullair 46")),A216,2/0)</f>
        <v>#N/A</v>
      </c>
      <c r="S216" s="28" t="str">
        <f t="shared" ref="S216:S279" si="55">IF(ISERROR(R216),"",", " &amp; VALUE(R216))</f>
        <v/>
      </c>
      <c r="T216" s="28" t="str">
        <f t="shared" si="50"/>
        <v/>
      </c>
      <c r="U216" s="28" t="e">
        <f t="shared" si="51"/>
        <v>#N/A</v>
      </c>
      <c r="V216" s="28"/>
      <c r="W216" s="29"/>
      <c r="X216" s="30" t="e">
        <f t="shared" si="48"/>
        <v>#N/A</v>
      </c>
      <c r="Y216" s="31" t="e">
        <f t="shared" ref="Y216:Y279" si="56">IF(X216="Sullair 46","37.26 / 55.66",IF(X216="ISO VG 32","25.92 / 38.72",IF(X216="ISO VG 68","55.08 / 82.28",IF(X216="ISO VG 100","81 / 121",IF(X216="ISO VG 150","121.5 / 181.5",IF(X216="ISO VG 220","178.2 / 266.2",IF(X216="ISO VG 320","259.2 / 387.2",IF(X216="ISO VG 460","372.6 / 556.6",""))))))))</f>
        <v>#N/A</v>
      </c>
      <c r="Z216" s="22"/>
      <c r="AA216" s="22"/>
      <c r="AB216" s="22"/>
      <c r="AC216" s="22"/>
      <c r="AD216" s="22"/>
      <c r="AE216" s="22"/>
      <c r="AF216" s="22"/>
    </row>
    <row r="217" spans="1:32" x14ac:dyDescent="0.25">
      <c r="A217" s="40">
        <v>203</v>
      </c>
      <c r="B217" s="41"/>
      <c r="C217" s="41"/>
      <c r="D217" s="12"/>
      <c r="E217" s="13"/>
      <c r="F217" s="13"/>
      <c r="G217" s="12"/>
      <c r="H217" s="13"/>
      <c r="I217" s="39"/>
      <c r="K217" s="17" t="str">
        <f t="shared" si="49"/>
        <v/>
      </c>
      <c r="L217" s="14" t="str">
        <f t="shared" si="52"/>
        <v/>
      </c>
      <c r="M217" s="15" t="e">
        <f t="shared" si="53"/>
        <v>#N/A</v>
      </c>
      <c r="N217" s="26" t="e">
        <f>VLOOKUP(D217,'[1]CONSTANTES '!$A$2:$C$28,2,FALSE)</f>
        <v>#N/A</v>
      </c>
      <c r="O217" s="26" t="e">
        <f>VLOOKUP(G217,'[1]CONSTANTES '!$A$2:$C$27,3,FALSE)</f>
        <v>#N/A</v>
      </c>
      <c r="P217" s="26" t="e">
        <f>VLOOKUP(L217,'[1]L &amp; H'!$A$8:$C$688,2,FALSE)</f>
        <v>#N/A</v>
      </c>
      <c r="Q217" s="27" t="e">
        <f>VLOOKUP(L217,'[1]L &amp; H'!$A$2:$C$682,3,FALSE)</f>
        <v>#N/A</v>
      </c>
      <c r="R217" s="28" t="e">
        <f t="shared" si="54"/>
        <v>#N/A</v>
      </c>
      <c r="S217" s="28" t="str">
        <f t="shared" si="55"/>
        <v/>
      </c>
      <c r="T217" s="28" t="str">
        <f t="shared" si="50"/>
        <v/>
      </c>
      <c r="U217" s="28" t="e">
        <f t="shared" si="51"/>
        <v>#N/A</v>
      </c>
      <c r="V217" s="28"/>
      <c r="W217" s="29"/>
      <c r="X217" s="30" t="e">
        <f t="shared" ref="X217:X280" si="57">IF(AND(22&lt;L217,L217&lt;28.7,90&lt;M217,NOT(M217="")),IF(AND(K217&lt;49,37&lt;K217,90&lt;M217,NOT(M217="")),"Sullair 46","ISO VG 320"),IF(AND(16&lt;L217,L217&lt;22,90&lt;M217,NOT(M217="")),"ISO VG 220", IF(AND(28.7&lt;L217,L217&lt;33,90&lt;M217,NOT(M217="")),"ISO VG 460",IF(AND(8&lt;L217,L217&lt;10,90&lt;M217,NOT(M217="")),"ISO VG 68",IF(AND(6.5&lt;L217,L217&lt;8,90&lt;M217,NOT(M217="")),IF(AND(K217&lt;49,38&lt;K217,M217&gt;121,90&lt;M217,NOT(M217="")),"Sullair 46","ISO VG 46"),IF(AND(5&lt;L217,L217&lt;6.3,90&lt;M217,NOT(M217="")),"ISO VG 32",IF(AND(13.5&lt;L217,L217&lt;15,990&lt;M217,NOT(M217="")),"ISO VG 150",IF(AND(11&lt;L217,L217&lt;13.9,90&lt;M217,NOT(M217="")),"ISO VG 100",""))))))))</f>
        <v>#N/A</v>
      </c>
      <c r="Y217" s="31" t="e">
        <f t="shared" si="56"/>
        <v>#N/A</v>
      </c>
      <c r="Z217" s="22"/>
      <c r="AA217" s="22"/>
      <c r="AB217" s="22"/>
      <c r="AC217" s="22"/>
      <c r="AD217" s="22"/>
      <c r="AE217" s="22"/>
      <c r="AF217" s="22"/>
    </row>
    <row r="218" spans="1:32" x14ac:dyDescent="0.25">
      <c r="A218" s="40">
        <v>204</v>
      </c>
      <c r="B218" s="41"/>
      <c r="C218" s="41"/>
      <c r="D218" s="12"/>
      <c r="E218" s="13"/>
      <c r="F218" s="13"/>
      <c r="G218" s="12"/>
      <c r="H218" s="13"/>
      <c r="I218" s="39"/>
      <c r="K218" s="17" t="str">
        <f t="shared" si="49"/>
        <v/>
      </c>
      <c r="L218" s="14" t="str">
        <f t="shared" si="52"/>
        <v/>
      </c>
      <c r="M218" s="15" t="e">
        <f t="shared" si="53"/>
        <v>#N/A</v>
      </c>
      <c r="N218" s="26" t="e">
        <f>VLOOKUP(D218,'[1]CONSTANTES '!$A$2:$C$28,2,FALSE)</f>
        <v>#N/A</v>
      </c>
      <c r="O218" s="26" t="e">
        <f>VLOOKUP(G218,'[1]CONSTANTES '!$A$2:$C$27,3,FALSE)</f>
        <v>#N/A</v>
      </c>
      <c r="P218" s="26" t="e">
        <f>VLOOKUP(L218,'[1]L &amp; H'!$A$8:$C$688,2,FALSE)</f>
        <v>#N/A</v>
      </c>
      <c r="Q218" s="27" t="e">
        <f>VLOOKUP(L218,'[1]L &amp; H'!$A$2:$C$682,3,FALSE)</f>
        <v>#N/A</v>
      </c>
      <c r="R218" s="28" t="e">
        <f t="shared" si="54"/>
        <v>#N/A</v>
      </c>
      <c r="S218" s="28" t="str">
        <f t="shared" si="55"/>
        <v/>
      </c>
      <c r="T218" s="28" t="str">
        <f t="shared" si="50"/>
        <v/>
      </c>
      <c r="U218" s="28" t="e">
        <f t="shared" si="51"/>
        <v>#N/A</v>
      </c>
      <c r="V218" s="28"/>
      <c r="W218" s="29"/>
      <c r="X218" s="30" t="e">
        <f t="shared" si="57"/>
        <v>#N/A</v>
      </c>
      <c r="Y218" s="31" t="e">
        <f t="shared" si="56"/>
        <v>#N/A</v>
      </c>
      <c r="Z218" s="22"/>
      <c r="AA218" s="22"/>
      <c r="AB218" s="22"/>
      <c r="AC218" s="22"/>
      <c r="AD218" s="22"/>
      <c r="AE218" s="22"/>
      <c r="AF218" s="22"/>
    </row>
    <row r="219" spans="1:32" x14ac:dyDescent="0.25">
      <c r="A219" s="40">
        <v>205</v>
      </c>
      <c r="B219" s="41"/>
      <c r="C219" s="41"/>
      <c r="D219" s="12"/>
      <c r="E219" s="13"/>
      <c r="F219" s="13"/>
      <c r="G219" s="12"/>
      <c r="H219" s="13"/>
      <c r="I219" s="39"/>
      <c r="K219" s="17" t="str">
        <f t="shared" si="49"/>
        <v/>
      </c>
      <c r="L219" s="14" t="str">
        <f t="shared" si="52"/>
        <v/>
      </c>
      <c r="M219" s="15" t="e">
        <f t="shared" si="53"/>
        <v>#N/A</v>
      </c>
      <c r="N219" s="26" t="e">
        <f>VLOOKUP(D219,'[1]CONSTANTES '!$A$2:$C$28,2,FALSE)</f>
        <v>#N/A</v>
      </c>
      <c r="O219" s="26" t="e">
        <f>VLOOKUP(G219,'[1]CONSTANTES '!$A$2:$C$27,3,FALSE)</f>
        <v>#N/A</v>
      </c>
      <c r="P219" s="26" t="e">
        <f>VLOOKUP(L219,'[1]L &amp; H'!$A$8:$C$688,2,FALSE)</f>
        <v>#N/A</v>
      </c>
      <c r="Q219" s="27" t="e">
        <f>VLOOKUP(L219,'[1]L &amp; H'!$A$2:$C$682,3,FALSE)</f>
        <v>#N/A</v>
      </c>
      <c r="R219" s="28" t="e">
        <f t="shared" si="54"/>
        <v>#N/A</v>
      </c>
      <c r="S219" s="28" t="str">
        <f t="shared" si="55"/>
        <v/>
      </c>
      <c r="T219" s="28" t="str">
        <f t="shared" si="50"/>
        <v/>
      </c>
      <c r="U219" s="28" t="e">
        <f t="shared" si="51"/>
        <v>#N/A</v>
      </c>
      <c r="V219" s="28"/>
      <c r="W219" s="29"/>
      <c r="X219" s="30" t="e">
        <f t="shared" si="57"/>
        <v>#N/A</v>
      </c>
      <c r="Y219" s="31" t="e">
        <f t="shared" si="56"/>
        <v>#N/A</v>
      </c>
      <c r="Z219" s="22"/>
      <c r="AA219" s="22"/>
      <c r="AB219" s="22"/>
      <c r="AC219" s="22"/>
      <c r="AD219" s="22"/>
      <c r="AE219" s="22"/>
      <c r="AF219" s="22"/>
    </row>
    <row r="220" spans="1:32" x14ac:dyDescent="0.25">
      <c r="A220" s="40">
        <v>206</v>
      </c>
      <c r="B220" s="41"/>
      <c r="C220" s="41"/>
      <c r="D220" s="12"/>
      <c r="E220" s="13"/>
      <c r="F220" s="13"/>
      <c r="G220" s="12"/>
      <c r="H220" s="13"/>
      <c r="I220" s="39"/>
      <c r="K220" s="17" t="str">
        <f t="shared" si="49"/>
        <v/>
      </c>
      <c r="L220" s="14" t="str">
        <f t="shared" si="52"/>
        <v/>
      </c>
      <c r="M220" s="15" t="e">
        <f t="shared" si="53"/>
        <v>#N/A</v>
      </c>
      <c r="N220" s="26" t="e">
        <f>VLOOKUP(D220,'[1]CONSTANTES '!$A$2:$C$28,2,FALSE)</f>
        <v>#N/A</v>
      </c>
      <c r="O220" s="26" t="e">
        <f>VLOOKUP(G220,'[1]CONSTANTES '!$A$2:$C$27,3,FALSE)</f>
        <v>#N/A</v>
      </c>
      <c r="P220" s="26" t="e">
        <f>VLOOKUP(L220,'[1]L &amp; H'!$A$8:$C$688,2,FALSE)</f>
        <v>#N/A</v>
      </c>
      <c r="Q220" s="27" t="e">
        <f>VLOOKUP(L220,'[1]L &amp; H'!$A$2:$C$682,3,FALSE)</f>
        <v>#N/A</v>
      </c>
      <c r="R220" s="28" t="e">
        <f t="shared" si="54"/>
        <v>#N/A</v>
      </c>
      <c r="S220" s="28" t="str">
        <f t="shared" si="55"/>
        <v/>
      </c>
      <c r="T220" s="28" t="str">
        <f t="shared" si="50"/>
        <v/>
      </c>
      <c r="U220" s="28" t="e">
        <f t="shared" si="51"/>
        <v>#N/A</v>
      </c>
      <c r="V220" s="28"/>
      <c r="W220" s="29"/>
      <c r="X220" s="30" t="e">
        <f t="shared" si="57"/>
        <v>#N/A</v>
      </c>
      <c r="Y220" s="31" t="e">
        <f t="shared" si="56"/>
        <v>#N/A</v>
      </c>
      <c r="Z220" s="22"/>
      <c r="AA220" s="22"/>
      <c r="AB220" s="22"/>
      <c r="AC220" s="22"/>
      <c r="AD220" s="22"/>
      <c r="AE220" s="22"/>
      <c r="AF220" s="22"/>
    </row>
    <row r="221" spans="1:32" x14ac:dyDescent="0.25">
      <c r="A221" s="40">
        <v>207</v>
      </c>
      <c r="B221" s="41"/>
      <c r="C221" s="41"/>
      <c r="D221" s="12"/>
      <c r="E221" s="13"/>
      <c r="F221" s="13"/>
      <c r="G221" s="12"/>
      <c r="H221" s="13"/>
      <c r="I221" s="39"/>
      <c r="K221" s="17" t="str">
        <f t="shared" si="49"/>
        <v/>
      </c>
      <c r="L221" s="14" t="str">
        <f t="shared" si="52"/>
        <v/>
      </c>
      <c r="M221" s="15" t="e">
        <f t="shared" si="53"/>
        <v>#N/A</v>
      </c>
      <c r="N221" s="26" t="e">
        <f>VLOOKUP(D221,'[1]CONSTANTES '!$A$2:$C$28,2,FALSE)</f>
        <v>#N/A</v>
      </c>
      <c r="O221" s="26" t="e">
        <f>VLOOKUP(G221,'[1]CONSTANTES '!$A$2:$C$27,3,FALSE)</f>
        <v>#N/A</v>
      </c>
      <c r="P221" s="26" t="e">
        <f>VLOOKUP(L221,'[1]L &amp; H'!$A$8:$C$688,2,FALSE)</f>
        <v>#N/A</v>
      </c>
      <c r="Q221" s="27" t="e">
        <f>VLOOKUP(L221,'[1]L &amp; H'!$A$2:$C$682,3,FALSE)</f>
        <v>#N/A</v>
      </c>
      <c r="R221" s="28" t="e">
        <f t="shared" si="54"/>
        <v>#N/A</v>
      </c>
      <c r="S221" s="28" t="str">
        <f t="shared" si="55"/>
        <v/>
      </c>
      <c r="T221" s="28" t="str">
        <f t="shared" si="50"/>
        <v/>
      </c>
      <c r="U221" s="28" t="e">
        <f t="shared" si="51"/>
        <v>#N/A</v>
      </c>
      <c r="V221" s="28"/>
      <c r="W221" s="29"/>
      <c r="X221" s="30" t="e">
        <f t="shared" si="57"/>
        <v>#N/A</v>
      </c>
      <c r="Y221" s="31" t="e">
        <f t="shared" si="56"/>
        <v>#N/A</v>
      </c>
      <c r="Z221" s="22"/>
      <c r="AA221" s="22"/>
      <c r="AB221" s="22"/>
      <c r="AC221" s="22"/>
      <c r="AD221" s="22"/>
      <c r="AE221" s="22"/>
      <c r="AF221" s="22"/>
    </row>
    <row r="222" spans="1:32" x14ac:dyDescent="0.25">
      <c r="A222" s="40">
        <v>208</v>
      </c>
      <c r="B222" s="41"/>
      <c r="C222" s="41"/>
      <c r="D222" s="12"/>
      <c r="E222" s="13"/>
      <c r="F222" s="13"/>
      <c r="G222" s="12"/>
      <c r="H222" s="13"/>
      <c r="I222" s="39"/>
      <c r="K222" s="17" t="str">
        <f t="shared" si="49"/>
        <v/>
      </c>
      <c r="L222" s="14" t="str">
        <f t="shared" si="52"/>
        <v/>
      </c>
      <c r="M222" s="15" t="e">
        <f t="shared" si="53"/>
        <v>#N/A</v>
      </c>
      <c r="N222" s="26" t="e">
        <f>VLOOKUP(D222,'[1]CONSTANTES '!$A$2:$C$28,2,FALSE)</f>
        <v>#N/A</v>
      </c>
      <c r="O222" s="26" t="e">
        <f>VLOOKUP(G222,'[1]CONSTANTES '!$A$2:$C$27,3,FALSE)</f>
        <v>#N/A</v>
      </c>
      <c r="P222" s="26" t="e">
        <f>VLOOKUP(L222,'[1]L &amp; H'!$A$8:$C$688,2,FALSE)</f>
        <v>#N/A</v>
      </c>
      <c r="Q222" s="27" t="e">
        <f>VLOOKUP(L222,'[1]L &amp; H'!$A$2:$C$682,3,FALSE)</f>
        <v>#N/A</v>
      </c>
      <c r="R222" s="28" t="e">
        <f t="shared" si="54"/>
        <v>#N/A</v>
      </c>
      <c r="S222" s="28" t="str">
        <f t="shared" si="55"/>
        <v/>
      </c>
      <c r="T222" s="28" t="str">
        <f t="shared" si="50"/>
        <v/>
      </c>
      <c r="U222" s="28" t="e">
        <f t="shared" si="51"/>
        <v>#N/A</v>
      </c>
      <c r="V222" s="28"/>
      <c r="W222" s="29"/>
      <c r="X222" s="30" t="e">
        <f t="shared" si="57"/>
        <v>#N/A</v>
      </c>
      <c r="Y222" s="31" t="e">
        <f t="shared" si="56"/>
        <v>#N/A</v>
      </c>
      <c r="Z222" s="22"/>
      <c r="AA222" s="22"/>
      <c r="AB222" s="22"/>
      <c r="AC222" s="22"/>
      <c r="AD222" s="22"/>
      <c r="AE222" s="22"/>
      <c r="AF222" s="22"/>
    </row>
    <row r="223" spans="1:32" x14ac:dyDescent="0.25">
      <c r="A223" s="40">
        <v>209</v>
      </c>
      <c r="B223" s="41"/>
      <c r="C223" s="41"/>
      <c r="D223" s="12"/>
      <c r="E223" s="13"/>
      <c r="F223" s="13"/>
      <c r="G223" s="12"/>
      <c r="H223" s="13"/>
      <c r="I223" s="39"/>
      <c r="K223" s="17" t="str">
        <f t="shared" si="49"/>
        <v/>
      </c>
      <c r="L223" s="14" t="str">
        <f t="shared" si="52"/>
        <v/>
      </c>
      <c r="M223" s="15" t="e">
        <f t="shared" si="53"/>
        <v>#N/A</v>
      </c>
      <c r="N223" s="26" t="e">
        <f>VLOOKUP(D223,'[1]CONSTANTES '!$A$2:$C$28,2,FALSE)</f>
        <v>#N/A</v>
      </c>
      <c r="O223" s="26" t="e">
        <f>VLOOKUP(G223,'[1]CONSTANTES '!$A$2:$C$27,3,FALSE)</f>
        <v>#N/A</v>
      </c>
      <c r="P223" s="26" t="e">
        <f>VLOOKUP(L223,'[1]L &amp; H'!$A$8:$C$688,2,FALSE)</f>
        <v>#N/A</v>
      </c>
      <c r="Q223" s="27" t="e">
        <f>VLOOKUP(L223,'[1]L &amp; H'!$A$2:$C$682,3,FALSE)</f>
        <v>#N/A</v>
      </c>
      <c r="R223" s="28" t="e">
        <f t="shared" si="54"/>
        <v>#N/A</v>
      </c>
      <c r="S223" s="28" t="str">
        <f t="shared" si="55"/>
        <v/>
      </c>
      <c r="T223" s="28" t="str">
        <f t="shared" si="50"/>
        <v/>
      </c>
      <c r="U223" s="28" t="e">
        <f t="shared" si="51"/>
        <v>#N/A</v>
      </c>
      <c r="V223" s="28"/>
      <c r="W223" s="29"/>
      <c r="X223" s="30" t="e">
        <f t="shared" si="57"/>
        <v>#N/A</v>
      </c>
      <c r="Y223" s="31" t="e">
        <f t="shared" si="56"/>
        <v>#N/A</v>
      </c>
      <c r="Z223" s="22"/>
      <c r="AA223" s="22"/>
      <c r="AB223" s="22"/>
      <c r="AC223" s="22"/>
      <c r="AD223" s="22"/>
      <c r="AE223" s="22"/>
      <c r="AF223" s="22"/>
    </row>
    <row r="224" spans="1:32" x14ac:dyDescent="0.25">
      <c r="A224" s="40">
        <v>210</v>
      </c>
      <c r="B224" s="41"/>
      <c r="C224" s="41"/>
      <c r="D224" s="12"/>
      <c r="E224" s="13"/>
      <c r="F224" s="13"/>
      <c r="G224" s="12"/>
      <c r="H224" s="13"/>
      <c r="I224" s="39"/>
      <c r="K224" s="17" t="str">
        <f t="shared" si="49"/>
        <v/>
      </c>
      <c r="L224" s="14" t="str">
        <f t="shared" si="52"/>
        <v/>
      </c>
      <c r="M224" s="15" t="e">
        <f t="shared" si="53"/>
        <v>#N/A</v>
      </c>
      <c r="N224" s="26" t="e">
        <f>VLOOKUP(D224,'[1]CONSTANTES '!$A$2:$C$28,2,FALSE)</f>
        <v>#N/A</v>
      </c>
      <c r="O224" s="26" t="e">
        <f>VLOOKUP(G224,'[1]CONSTANTES '!$A$2:$C$27,3,FALSE)</f>
        <v>#N/A</v>
      </c>
      <c r="P224" s="26" t="e">
        <f>VLOOKUP(L224,'[1]L &amp; H'!$A$8:$C$688,2,FALSE)</f>
        <v>#N/A</v>
      </c>
      <c r="Q224" s="27" t="e">
        <f>VLOOKUP(L224,'[1]L &amp; H'!$A$2:$C$682,3,FALSE)</f>
        <v>#N/A</v>
      </c>
      <c r="R224" s="28" t="e">
        <f t="shared" si="54"/>
        <v>#N/A</v>
      </c>
      <c r="S224" s="28" t="str">
        <f t="shared" si="55"/>
        <v/>
      </c>
      <c r="T224" s="28" t="str">
        <f t="shared" si="50"/>
        <v/>
      </c>
      <c r="U224" s="28" t="e">
        <f t="shared" si="51"/>
        <v>#N/A</v>
      </c>
      <c r="V224" s="28"/>
      <c r="W224" s="29"/>
      <c r="X224" s="30" t="e">
        <f t="shared" si="57"/>
        <v>#N/A</v>
      </c>
      <c r="Y224" s="31" t="e">
        <f t="shared" si="56"/>
        <v>#N/A</v>
      </c>
      <c r="Z224" s="22"/>
      <c r="AA224" s="22"/>
      <c r="AB224" s="22"/>
      <c r="AC224" s="22"/>
      <c r="AD224" s="22"/>
      <c r="AE224" s="22"/>
      <c r="AF224" s="22"/>
    </row>
    <row r="225" spans="1:32" x14ac:dyDescent="0.25">
      <c r="A225" s="40">
        <v>211</v>
      </c>
      <c r="B225" s="41"/>
      <c r="C225" s="41"/>
      <c r="D225" s="12"/>
      <c r="E225" s="13"/>
      <c r="F225" s="13"/>
      <c r="G225" s="12"/>
      <c r="H225" s="13"/>
      <c r="I225" s="39"/>
      <c r="K225" s="17" t="str">
        <f t="shared" si="49"/>
        <v/>
      </c>
      <c r="L225" s="14" t="str">
        <f t="shared" si="52"/>
        <v/>
      </c>
      <c r="M225" s="15" t="e">
        <f t="shared" si="53"/>
        <v>#N/A</v>
      </c>
      <c r="N225" s="26" t="e">
        <f>VLOOKUP(D225,'[1]CONSTANTES '!$A$2:$C$28,2,FALSE)</f>
        <v>#N/A</v>
      </c>
      <c r="O225" s="26" t="e">
        <f>VLOOKUP(G225,'[1]CONSTANTES '!$A$2:$C$27,3,FALSE)</f>
        <v>#N/A</v>
      </c>
      <c r="P225" s="26" t="e">
        <f>VLOOKUP(L225,'[1]L &amp; H'!$A$8:$C$688,2,FALSE)</f>
        <v>#N/A</v>
      </c>
      <c r="Q225" s="27" t="e">
        <f>VLOOKUP(L225,'[1]L &amp; H'!$A$2:$C$682,3,FALSE)</f>
        <v>#N/A</v>
      </c>
      <c r="R225" s="28" t="e">
        <f t="shared" si="54"/>
        <v>#N/A</v>
      </c>
      <c r="S225" s="28" t="str">
        <f t="shared" si="55"/>
        <v/>
      </c>
      <c r="T225" s="28" t="str">
        <f t="shared" si="50"/>
        <v/>
      </c>
      <c r="U225" s="28" t="e">
        <f t="shared" si="51"/>
        <v>#N/A</v>
      </c>
      <c r="V225" s="28"/>
      <c r="W225" s="29"/>
      <c r="X225" s="30" t="e">
        <f t="shared" si="57"/>
        <v>#N/A</v>
      </c>
      <c r="Y225" s="31" t="e">
        <f t="shared" si="56"/>
        <v>#N/A</v>
      </c>
      <c r="Z225" s="22"/>
      <c r="AA225" s="22"/>
      <c r="AB225" s="22"/>
      <c r="AC225" s="22"/>
      <c r="AD225" s="22"/>
      <c r="AE225" s="22"/>
      <c r="AF225" s="22"/>
    </row>
    <row r="226" spans="1:32" x14ac:dyDescent="0.25">
      <c r="A226" s="40">
        <v>212</v>
      </c>
      <c r="B226" s="41"/>
      <c r="C226" s="41"/>
      <c r="D226" s="12"/>
      <c r="E226" s="13"/>
      <c r="F226" s="13"/>
      <c r="G226" s="12"/>
      <c r="H226" s="13"/>
      <c r="I226" s="39"/>
      <c r="K226" s="17" t="str">
        <f t="shared" si="49"/>
        <v/>
      </c>
      <c r="L226" s="14" t="str">
        <f t="shared" si="52"/>
        <v/>
      </c>
      <c r="M226" s="15" t="e">
        <f t="shared" si="53"/>
        <v>#N/A</v>
      </c>
      <c r="N226" s="26" t="e">
        <f>VLOOKUP(D226,'[1]CONSTANTES '!$A$2:$C$28,2,FALSE)</f>
        <v>#N/A</v>
      </c>
      <c r="O226" s="26" t="e">
        <f>VLOOKUP(G226,'[1]CONSTANTES '!$A$2:$C$27,3,FALSE)</f>
        <v>#N/A</v>
      </c>
      <c r="P226" s="26" t="e">
        <f>VLOOKUP(L226,'[1]L &amp; H'!$A$8:$C$688,2,FALSE)</f>
        <v>#N/A</v>
      </c>
      <c r="Q226" s="27" t="e">
        <f>VLOOKUP(L226,'[1]L &amp; H'!$A$2:$C$682,3,FALSE)</f>
        <v>#N/A</v>
      </c>
      <c r="R226" s="28" t="e">
        <f t="shared" si="54"/>
        <v>#N/A</v>
      </c>
      <c r="S226" s="28" t="str">
        <f t="shared" si="55"/>
        <v/>
      </c>
      <c r="T226" s="28" t="str">
        <f t="shared" si="50"/>
        <v/>
      </c>
      <c r="U226" s="28" t="e">
        <f t="shared" si="51"/>
        <v>#N/A</v>
      </c>
      <c r="V226" s="28"/>
      <c r="W226" s="29"/>
      <c r="X226" s="30" t="e">
        <f t="shared" si="57"/>
        <v>#N/A</v>
      </c>
      <c r="Y226" s="31" t="e">
        <f t="shared" si="56"/>
        <v>#N/A</v>
      </c>
      <c r="Z226" s="22"/>
      <c r="AA226" s="22"/>
      <c r="AB226" s="22"/>
      <c r="AC226" s="22"/>
      <c r="AD226" s="22"/>
      <c r="AE226" s="22"/>
      <c r="AF226" s="22"/>
    </row>
    <row r="227" spans="1:32" x14ac:dyDescent="0.25">
      <c r="A227" s="40">
        <v>213</v>
      </c>
      <c r="B227" s="41"/>
      <c r="C227" s="41"/>
      <c r="D227" s="12"/>
      <c r="E227" s="13"/>
      <c r="F227" s="13"/>
      <c r="G227" s="12"/>
      <c r="H227" s="13"/>
      <c r="I227" s="39"/>
      <c r="K227" s="17" t="str">
        <f t="shared" si="49"/>
        <v/>
      </c>
      <c r="L227" s="14" t="str">
        <f t="shared" si="52"/>
        <v/>
      </c>
      <c r="M227" s="15" t="e">
        <f t="shared" si="53"/>
        <v>#N/A</v>
      </c>
      <c r="N227" s="26" t="e">
        <f>VLOOKUP(D227,'[1]CONSTANTES '!$A$2:$C$28,2,FALSE)</f>
        <v>#N/A</v>
      </c>
      <c r="O227" s="26" t="e">
        <f>VLOOKUP(G227,'[1]CONSTANTES '!$A$2:$C$27,3,FALSE)</f>
        <v>#N/A</v>
      </c>
      <c r="P227" s="26" t="e">
        <f>VLOOKUP(L227,'[1]L &amp; H'!$A$8:$C$688,2,FALSE)</f>
        <v>#N/A</v>
      </c>
      <c r="Q227" s="27" t="e">
        <f>VLOOKUP(L227,'[1]L &amp; H'!$A$2:$C$682,3,FALSE)</f>
        <v>#N/A</v>
      </c>
      <c r="R227" s="28" t="e">
        <f t="shared" si="54"/>
        <v>#N/A</v>
      </c>
      <c r="S227" s="28" t="str">
        <f t="shared" si="55"/>
        <v/>
      </c>
      <c r="T227" s="28" t="str">
        <f t="shared" si="50"/>
        <v/>
      </c>
      <c r="U227" s="28" t="e">
        <f t="shared" si="51"/>
        <v>#N/A</v>
      </c>
      <c r="V227" s="28"/>
      <c r="W227" s="29"/>
      <c r="X227" s="30" t="e">
        <f t="shared" si="57"/>
        <v>#N/A</v>
      </c>
      <c r="Y227" s="31" t="e">
        <f t="shared" si="56"/>
        <v>#N/A</v>
      </c>
      <c r="Z227" s="22"/>
      <c r="AA227" s="22"/>
      <c r="AB227" s="22"/>
      <c r="AC227" s="22"/>
      <c r="AD227" s="22"/>
      <c r="AE227" s="22"/>
      <c r="AF227" s="22"/>
    </row>
    <row r="228" spans="1:32" x14ac:dyDescent="0.25">
      <c r="A228" s="40">
        <v>214</v>
      </c>
      <c r="B228" s="41"/>
      <c r="C228" s="41"/>
      <c r="D228" s="12"/>
      <c r="E228" s="13"/>
      <c r="F228" s="13"/>
      <c r="G228" s="12"/>
      <c r="H228" s="13"/>
      <c r="I228" s="39"/>
      <c r="K228" s="17" t="str">
        <f t="shared" si="49"/>
        <v/>
      </c>
      <c r="L228" s="14" t="str">
        <f t="shared" si="52"/>
        <v/>
      </c>
      <c r="M228" s="15" t="e">
        <f t="shared" si="53"/>
        <v>#N/A</v>
      </c>
      <c r="N228" s="26" t="e">
        <f>VLOOKUP(D228,'[1]CONSTANTES '!$A$2:$C$28,2,FALSE)</f>
        <v>#N/A</v>
      </c>
      <c r="O228" s="26" t="e">
        <f>VLOOKUP(G228,'[1]CONSTANTES '!$A$2:$C$27,3,FALSE)</f>
        <v>#N/A</v>
      </c>
      <c r="P228" s="26" t="e">
        <f>VLOOKUP(L228,'[1]L &amp; H'!$A$8:$C$688,2,FALSE)</f>
        <v>#N/A</v>
      </c>
      <c r="Q228" s="27" t="e">
        <f>VLOOKUP(L228,'[1]L &amp; H'!$A$2:$C$682,3,FALSE)</f>
        <v>#N/A</v>
      </c>
      <c r="R228" s="28" t="e">
        <f t="shared" si="54"/>
        <v>#N/A</v>
      </c>
      <c r="S228" s="28" t="str">
        <f t="shared" si="55"/>
        <v/>
      </c>
      <c r="T228" s="28" t="str">
        <f t="shared" si="50"/>
        <v/>
      </c>
      <c r="U228" s="28" t="e">
        <f t="shared" si="51"/>
        <v>#N/A</v>
      </c>
      <c r="V228" s="28"/>
      <c r="W228" s="29"/>
      <c r="X228" s="30" t="e">
        <f t="shared" si="57"/>
        <v>#N/A</v>
      </c>
      <c r="Y228" s="31" t="e">
        <f t="shared" si="56"/>
        <v>#N/A</v>
      </c>
      <c r="Z228" s="22"/>
      <c r="AA228" s="22"/>
      <c r="AB228" s="22"/>
      <c r="AC228" s="22"/>
      <c r="AD228" s="22"/>
      <c r="AE228" s="22"/>
      <c r="AF228" s="22"/>
    </row>
    <row r="229" spans="1:32" x14ac:dyDescent="0.25">
      <c r="A229" s="40">
        <v>215</v>
      </c>
      <c r="B229" s="41"/>
      <c r="C229" s="41"/>
      <c r="D229" s="12"/>
      <c r="E229" s="13"/>
      <c r="F229" s="13"/>
      <c r="G229" s="12"/>
      <c r="H229" s="13"/>
      <c r="I229" s="39"/>
      <c r="K229" s="17" t="str">
        <f t="shared" si="49"/>
        <v/>
      </c>
      <c r="L229" s="14" t="str">
        <f t="shared" si="52"/>
        <v/>
      </c>
      <c r="M229" s="15" t="e">
        <f t="shared" si="53"/>
        <v>#N/A</v>
      </c>
      <c r="N229" s="26" t="e">
        <f>VLOOKUP(D229,'[1]CONSTANTES '!$A$2:$C$28,2,FALSE)</f>
        <v>#N/A</v>
      </c>
      <c r="O229" s="26" t="e">
        <f>VLOOKUP(G229,'[1]CONSTANTES '!$A$2:$C$27,3,FALSE)</f>
        <v>#N/A</v>
      </c>
      <c r="P229" s="26" t="e">
        <f>VLOOKUP(L229,'[1]L &amp; H'!$A$8:$C$688,2,FALSE)</f>
        <v>#N/A</v>
      </c>
      <c r="Q229" s="27" t="e">
        <f>VLOOKUP(L229,'[1]L &amp; H'!$A$2:$C$682,3,FALSE)</f>
        <v>#N/A</v>
      </c>
      <c r="R229" s="28" t="e">
        <f t="shared" si="54"/>
        <v>#N/A</v>
      </c>
      <c r="S229" s="28" t="str">
        <f t="shared" si="55"/>
        <v/>
      </c>
      <c r="T229" s="28" t="str">
        <f t="shared" si="50"/>
        <v/>
      </c>
      <c r="U229" s="28" t="e">
        <f t="shared" si="51"/>
        <v>#N/A</v>
      </c>
      <c r="V229" s="28"/>
      <c r="W229" s="29"/>
      <c r="X229" s="30" t="e">
        <f t="shared" si="57"/>
        <v>#N/A</v>
      </c>
      <c r="Y229" s="31" t="e">
        <f t="shared" si="56"/>
        <v>#N/A</v>
      </c>
      <c r="Z229" s="22"/>
      <c r="AA229" s="22"/>
      <c r="AB229" s="22"/>
      <c r="AC229" s="22"/>
      <c r="AD229" s="22"/>
      <c r="AE229" s="22"/>
      <c r="AF229" s="22"/>
    </row>
    <row r="230" spans="1:32" x14ac:dyDescent="0.25">
      <c r="A230" s="40">
        <v>216</v>
      </c>
      <c r="B230" s="41"/>
      <c r="C230" s="41"/>
      <c r="D230" s="12"/>
      <c r="E230" s="13"/>
      <c r="F230" s="13"/>
      <c r="G230" s="12"/>
      <c r="H230" s="13"/>
      <c r="I230" s="39"/>
      <c r="K230" s="17" t="str">
        <f t="shared" si="49"/>
        <v/>
      </c>
      <c r="L230" s="14" t="str">
        <f t="shared" si="52"/>
        <v/>
      </c>
      <c r="M230" s="15" t="e">
        <f t="shared" si="53"/>
        <v>#N/A</v>
      </c>
      <c r="N230" s="26" t="e">
        <f>VLOOKUP(D230,'[1]CONSTANTES '!$A$2:$C$28,2,FALSE)</f>
        <v>#N/A</v>
      </c>
      <c r="O230" s="26" t="e">
        <f>VLOOKUP(G230,'[1]CONSTANTES '!$A$2:$C$27,3,FALSE)</f>
        <v>#N/A</v>
      </c>
      <c r="P230" s="26" t="e">
        <f>VLOOKUP(L230,'[1]L &amp; H'!$A$8:$C$688,2,FALSE)</f>
        <v>#N/A</v>
      </c>
      <c r="Q230" s="27" t="e">
        <f>VLOOKUP(L230,'[1]L &amp; H'!$A$2:$C$682,3,FALSE)</f>
        <v>#N/A</v>
      </c>
      <c r="R230" s="28" t="e">
        <f t="shared" si="54"/>
        <v>#N/A</v>
      </c>
      <c r="S230" s="28" t="str">
        <f t="shared" si="55"/>
        <v/>
      </c>
      <c r="T230" s="28" t="str">
        <f t="shared" si="50"/>
        <v/>
      </c>
      <c r="U230" s="28" t="e">
        <f t="shared" si="51"/>
        <v>#N/A</v>
      </c>
      <c r="V230" s="28"/>
      <c r="W230" s="29"/>
      <c r="X230" s="30" t="e">
        <f t="shared" si="57"/>
        <v>#N/A</v>
      </c>
      <c r="Y230" s="31" t="e">
        <f t="shared" si="56"/>
        <v>#N/A</v>
      </c>
      <c r="Z230" s="22"/>
      <c r="AA230" s="22"/>
      <c r="AB230" s="22"/>
      <c r="AC230" s="22"/>
      <c r="AD230" s="22"/>
      <c r="AE230" s="22"/>
      <c r="AF230" s="22"/>
    </row>
    <row r="231" spans="1:32" x14ac:dyDescent="0.25">
      <c r="A231" s="40">
        <v>217</v>
      </c>
      <c r="B231" s="41"/>
      <c r="C231" s="41"/>
      <c r="D231" s="12"/>
      <c r="E231" s="13"/>
      <c r="F231" s="13"/>
      <c r="G231" s="12"/>
      <c r="H231" s="13"/>
      <c r="I231" s="39"/>
      <c r="K231" s="17" t="str">
        <f t="shared" si="49"/>
        <v/>
      </c>
      <c r="L231" s="14" t="str">
        <f t="shared" si="52"/>
        <v/>
      </c>
      <c r="M231" s="15" t="e">
        <f t="shared" si="53"/>
        <v>#N/A</v>
      </c>
      <c r="N231" s="26" t="e">
        <f>VLOOKUP(D231,'[1]CONSTANTES '!$A$2:$C$28,2,FALSE)</f>
        <v>#N/A</v>
      </c>
      <c r="O231" s="26" t="e">
        <f>VLOOKUP(G231,'[1]CONSTANTES '!$A$2:$C$27,3,FALSE)</f>
        <v>#N/A</v>
      </c>
      <c r="P231" s="26" t="e">
        <f>VLOOKUP(L231,'[1]L &amp; H'!$A$8:$C$688,2,FALSE)</f>
        <v>#N/A</v>
      </c>
      <c r="Q231" s="27" t="e">
        <f>VLOOKUP(L231,'[1]L &amp; H'!$A$2:$C$682,3,FALSE)</f>
        <v>#N/A</v>
      </c>
      <c r="R231" s="28" t="e">
        <f t="shared" si="54"/>
        <v>#N/A</v>
      </c>
      <c r="S231" s="28" t="str">
        <f t="shared" si="55"/>
        <v/>
      </c>
      <c r="T231" s="28" t="str">
        <f t="shared" si="50"/>
        <v/>
      </c>
      <c r="U231" s="28" t="e">
        <f t="shared" si="51"/>
        <v>#N/A</v>
      </c>
      <c r="V231" s="28"/>
      <c r="W231" s="29"/>
      <c r="X231" s="30" t="e">
        <f t="shared" si="57"/>
        <v>#N/A</v>
      </c>
      <c r="Y231" s="31" t="e">
        <f t="shared" si="56"/>
        <v>#N/A</v>
      </c>
      <c r="Z231" s="22"/>
      <c r="AA231" s="22"/>
      <c r="AB231" s="22"/>
      <c r="AC231" s="22"/>
      <c r="AD231" s="22"/>
      <c r="AE231" s="22"/>
      <c r="AF231" s="22"/>
    </row>
    <row r="232" spans="1:32" x14ac:dyDescent="0.25">
      <c r="A232" s="40">
        <v>218</v>
      </c>
      <c r="B232" s="41"/>
      <c r="C232" s="41"/>
      <c r="D232" s="12"/>
      <c r="E232" s="13"/>
      <c r="F232" s="13"/>
      <c r="G232" s="12"/>
      <c r="H232" s="13"/>
      <c r="I232" s="39"/>
      <c r="K232" s="17" t="str">
        <f t="shared" si="49"/>
        <v/>
      </c>
      <c r="L232" s="14" t="str">
        <f t="shared" si="52"/>
        <v/>
      </c>
      <c r="M232" s="15" t="e">
        <f t="shared" si="53"/>
        <v>#N/A</v>
      </c>
      <c r="N232" s="26" t="e">
        <f>VLOOKUP(D232,'[1]CONSTANTES '!$A$2:$C$28,2,FALSE)</f>
        <v>#N/A</v>
      </c>
      <c r="O232" s="26" t="e">
        <f>VLOOKUP(G232,'[1]CONSTANTES '!$A$2:$C$27,3,FALSE)</f>
        <v>#N/A</v>
      </c>
      <c r="P232" s="26" t="e">
        <f>VLOOKUP(L232,'[1]L &amp; H'!$A$8:$C$688,2,FALSE)</f>
        <v>#N/A</v>
      </c>
      <c r="Q232" s="27" t="e">
        <f>VLOOKUP(L232,'[1]L &amp; H'!$A$2:$C$682,3,FALSE)</f>
        <v>#N/A</v>
      </c>
      <c r="R232" s="28" t="e">
        <f t="shared" si="54"/>
        <v>#N/A</v>
      </c>
      <c r="S232" s="28" t="str">
        <f t="shared" si="55"/>
        <v/>
      </c>
      <c r="T232" s="28" t="str">
        <f t="shared" si="50"/>
        <v/>
      </c>
      <c r="U232" s="28" t="e">
        <f t="shared" si="51"/>
        <v>#N/A</v>
      </c>
      <c r="V232" s="28"/>
      <c r="W232" s="29"/>
      <c r="X232" s="30" t="e">
        <f t="shared" si="57"/>
        <v>#N/A</v>
      </c>
      <c r="Y232" s="31" t="e">
        <f t="shared" si="56"/>
        <v>#N/A</v>
      </c>
      <c r="Z232" s="22"/>
      <c r="AA232" s="22"/>
      <c r="AB232" s="22"/>
      <c r="AC232" s="22"/>
      <c r="AD232" s="22"/>
      <c r="AE232" s="22"/>
      <c r="AF232" s="22"/>
    </row>
    <row r="233" spans="1:32" x14ac:dyDescent="0.25">
      <c r="A233" s="40">
        <v>219</v>
      </c>
      <c r="B233" s="41"/>
      <c r="C233" s="41"/>
      <c r="D233" s="12"/>
      <c r="E233" s="13"/>
      <c r="F233" s="13"/>
      <c r="G233" s="12"/>
      <c r="H233" s="13"/>
      <c r="I233" s="39"/>
      <c r="K233" s="17" t="str">
        <f t="shared" si="49"/>
        <v/>
      </c>
      <c r="L233" s="14" t="str">
        <f t="shared" si="52"/>
        <v/>
      </c>
      <c r="M233" s="15" t="e">
        <f t="shared" si="53"/>
        <v>#N/A</v>
      </c>
      <c r="N233" s="26" t="e">
        <f>VLOOKUP(D233,'[1]CONSTANTES '!$A$2:$C$28,2,FALSE)</f>
        <v>#N/A</v>
      </c>
      <c r="O233" s="26" t="e">
        <f>VLOOKUP(G233,'[1]CONSTANTES '!$A$2:$C$27,3,FALSE)</f>
        <v>#N/A</v>
      </c>
      <c r="P233" s="26" t="e">
        <f>VLOOKUP(L233,'[1]L &amp; H'!$A$8:$C$688,2,FALSE)</f>
        <v>#N/A</v>
      </c>
      <c r="Q233" s="27" t="e">
        <f>VLOOKUP(L233,'[1]L &amp; H'!$A$2:$C$682,3,FALSE)</f>
        <v>#N/A</v>
      </c>
      <c r="R233" s="28" t="e">
        <f t="shared" si="54"/>
        <v>#N/A</v>
      </c>
      <c r="S233" s="28" t="str">
        <f t="shared" si="55"/>
        <v/>
      </c>
      <c r="T233" s="28" t="str">
        <f t="shared" si="50"/>
        <v/>
      </c>
      <c r="U233" s="28" t="e">
        <f t="shared" si="51"/>
        <v>#N/A</v>
      </c>
      <c r="V233" s="28"/>
      <c r="W233" s="29"/>
      <c r="X233" s="30" t="e">
        <f t="shared" si="57"/>
        <v>#N/A</v>
      </c>
      <c r="Y233" s="31" t="e">
        <f t="shared" si="56"/>
        <v>#N/A</v>
      </c>
      <c r="Z233" s="22"/>
      <c r="AA233" s="22"/>
      <c r="AB233" s="22"/>
      <c r="AC233" s="22"/>
      <c r="AD233" s="22"/>
      <c r="AE233" s="22"/>
      <c r="AF233" s="22"/>
    </row>
    <row r="234" spans="1:32" x14ac:dyDescent="0.25">
      <c r="A234" s="40">
        <v>220</v>
      </c>
      <c r="B234" s="41"/>
      <c r="C234" s="41"/>
      <c r="D234" s="12"/>
      <c r="E234" s="13"/>
      <c r="F234" s="13"/>
      <c r="G234" s="12"/>
      <c r="H234" s="13"/>
      <c r="I234" s="39"/>
      <c r="K234" s="17" t="str">
        <f t="shared" si="49"/>
        <v/>
      </c>
      <c r="L234" s="14" t="str">
        <f t="shared" si="52"/>
        <v/>
      </c>
      <c r="M234" s="15" t="e">
        <f t="shared" si="53"/>
        <v>#N/A</v>
      </c>
      <c r="N234" s="26" t="e">
        <f>VLOOKUP(D234,'[1]CONSTANTES '!$A$2:$C$28,2,FALSE)</f>
        <v>#N/A</v>
      </c>
      <c r="O234" s="26" t="e">
        <f>VLOOKUP(G234,'[1]CONSTANTES '!$A$2:$C$27,3,FALSE)</f>
        <v>#N/A</v>
      </c>
      <c r="P234" s="26" t="e">
        <f>VLOOKUP(L234,'[1]L &amp; H'!$A$8:$C$688,2,FALSE)</f>
        <v>#N/A</v>
      </c>
      <c r="Q234" s="27" t="e">
        <f>VLOOKUP(L234,'[1]L &amp; H'!$A$2:$C$682,3,FALSE)</f>
        <v>#N/A</v>
      </c>
      <c r="R234" s="28" t="e">
        <f t="shared" si="54"/>
        <v>#N/A</v>
      </c>
      <c r="S234" s="28" t="str">
        <f t="shared" si="55"/>
        <v/>
      </c>
      <c r="T234" s="28" t="str">
        <f t="shared" si="50"/>
        <v/>
      </c>
      <c r="U234" s="28" t="e">
        <f t="shared" si="51"/>
        <v>#N/A</v>
      </c>
      <c r="V234" s="28"/>
      <c r="W234" s="29"/>
      <c r="X234" s="30" t="e">
        <f t="shared" si="57"/>
        <v>#N/A</v>
      </c>
      <c r="Y234" s="31" t="e">
        <f t="shared" si="56"/>
        <v>#N/A</v>
      </c>
      <c r="Z234" s="22"/>
      <c r="AA234" s="22"/>
      <c r="AB234" s="22"/>
      <c r="AC234" s="22"/>
      <c r="AD234" s="22"/>
      <c r="AE234" s="22"/>
      <c r="AF234" s="22"/>
    </row>
    <row r="235" spans="1:32" x14ac:dyDescent="0.25">
      <c r="A235" s="40">
        <v>221</v>
      </c>
      <c r="B235" s="41"/>
      <c r="C235" s="41"/>
      <c r="D235" s="12"/>
      <c r="E235" s="13"/>
      <c r="F235" s="13"/>
      <c r="G235" s="12"/>
      <c r="H235" s="13"/>
      <c r="I235" s="39"/>
      <c r="K235" s="17" t="str">
        <f t="shared" si="49"/>
        <v/>
      </c>
      <c r="L235" s="14" t="str">
        <f t="shared" si="52"/>
        <v/>
      </c>
      <c r="M235" s="15" t="e">
        <f t="shared" si="53"/>
        <v>#N/A</v>
      </c>
      <c r="N235" s="26" t="e">
        <f>VLOOKUP(D235,'[1]CONSTANTES '!$A$2:$C$28,2,FALSE)</f>
        <v>#N/A</v>
      </c>
      <c r="O235" s="26" t="e">
        <f>VLOOKUP(G235,'[1]CONSTANTES '!$A$2:$C$27,3,FALSE)</f>
        <v>#N/A</v>
      </c>
      <c r="P235" s="26" t="e">
        <f>VLOOKUP(L235,'[1]L &amp; H'!$A$8:$C$688,2,FALSE)</f>
        <v>#N/A</v>
      </c>
      <c r="Q235" s="27" t="e">
        <f>VLOOKUP(L235,'[1]L &amp; H'!$A$2:$C$682,3,FALSE)</f>
        <v>#N/A</v>
      </c>
      <c r="R235" s="28" t="e">
        <f t="shared" si="54"/>
        <v>#N/A</v>
      </c>
      <c r="S235" s="28" t="str">
        <f t="shared" si="55"/>
        <v/>
      </c>
      <c r="T235" s="28" t="str">
        <f t="shared" si="50"/>
        <v/>
      </c>
      <c r="U235" s="28" t="e">
        <f t="shared" si="51"/>
        <v>#N/A</v>
      </c>
      <c r="V235" s="28"/>
      <c r="W235" s="29"/>
      <c r="X235" s="30" t="e">
        <f t="shared" si="57"/>
        <v>#N/A</v>
      </c>
      <c r="Y235" s="31" t="e">
        <f t="shared" si="56"/>
        <v>#N/A</v>
      </c>
      <c r="Z235" s="22"/>
      <c r="AA235" s="22"/>
      <c r="AB235" s="22"/>
      <c r="AC235" s="22"/>
      <c r="AD235" s="22"/>
      <c r="AE235" s="22"/>
      <c r="AF235" s="22"/>
    </row>
    <row r="236" spans="1:32" x14ac:dyDescent="0.25">
      <c r="A236" s="40">
        <v>222</v>
      </c>
      <c r="B236" s="41"/>
      <c r="C236" s="41"/>
      <c r="D236" s="12"/>
      <c r="E236" s="13"/>
      <c r="F236" s="13"/>
      <c r="G236" s="12"/>
      <c r="H236" s="13"/>
      <c r="I236" s="39"/>
      <c r="K236" s="17" t="str">
        <f t="shared" si="49"/>
        <v/>
      </c>
      <c r="L236" s="14" t="str">
        <f t="shared" si="52"/>
        <v/>
      </c>
      <c r="M236" s="15" t="e">
        <f t="shared" si="53"/>
        <v>#N/A</v>
      </c>
      <c r="N236" s="26" t="e">
        <f>VLOOKUP(D236,'[1]CONSTANTES '!$A$2:$C$28,2,FALSE)</f>
        <v>#N/A</v>
      </c>
      <c r="O236" s="26" t="e">
        <f>VLOOKUP(G236,'[1]CONSTANTES '!$A$2:$C$27,3,FALSE)</f>
        <v>#N/A</v>
      </c>
      <c r="P236" s="26" t="e">
        <f>VLOOKUP(L236,'[1]L &amp; H'!$A$8:$C$688,2,FALSE)</f>
        <v>#N/A</v>
      </c>
      <c r="Q236" s="27" t="e">
        <f>VLOOKUP(L236,'[1]L &amp; H'!$A$2:$C$682,3,FALSE)</f>
        <v>#N/A</v>
      </c>
      <c r="R236" s="28" t="e">
        <f t="shared" si="54"/>
        <v>#N/A</v>
      </c>
      <c r="S236" s="28" t="str">
        <f t="shared" si="55"/>
        <v/>
      </c>
      <c r="T236" s="28" t="str">
        <f t="shared" si="50"/>
        <v/>
      </c>
      <c r="U236" s="28" t="e">
        <f t="shared" si="51"/>
        <v>#N/A</v>
      </c>
      <c r="V236" s="28"/>
      <c r="W236" s="29"/>
      <c r="X236" s="30" t="e">
        <f t="shared" si="57"/>
        <v>#N/A</v>
      </c>
      <c r="Y236" s="31" t="e">
        <f t="shared" si="56"/>
        <v>#N/A</v>
      </c>
      <c r="Z236" s="22"/>
      <c r="AA236" s="22"/>
      <c r="AB236" s="22"/>
      <c r="AC236" s="22"/>
      <c r="AD236" s="22"/>
      <c r="AE236" s="22"/>
      <c r="AF236" s="22"/>
    </row>
    <row r="237" spans="1:32" x14ac:dyDescent="0.25">
      <c r="A237" s="40">
        <v>223</v>
      </c>
      <c r="B237" s="41"/>
      <c r="C237" s="41"/>
      <c r="D237" s="12"/>
      <c r="E237" s="13"/>
      <c r="F237" s="13"/>
      <c r="G237" s="12"/>
      <c r="H237" s="13"/>
      <c r="I237" s="39"/>
      <c r="K237" s="17" t="str">
        <f t="shared" si="49"/>
        <v/>
      </c>
      <c r="L237" s="14" t="str">
        <f t="shared" si="52"/>
        <v/>
      </c>
      <c r="M237" s="15" t="e">
        <f t="shared" si="53"/>
        <v>#N/A</v>
      </c>
      <c r="N237" s="26" t="e">
        <f>VLOOKUP(D237,'[1]CONSTANTES '!$A$2:$C$28,2,FALSE)</f>
        <v>#N/A</v>
      </c>
      <c r="O237" s="26" t="e">
        <f>VLOOKUP(G237,'[1]CONSTANTES '!$A$2:$C$27,3,FALSE)</f>
        <v>#N/A</v>
      </c>
      <c r="P237" s="26" t="e">
        <f>VLOOKUP(L237,'[1]L &amp; H'!$A$8:$C$688,2,FALSE)</f>
        <v>#N/A</v>
      </c>
      <c r="Q237" s="27" t="e">
        <f>VLOOKUP(L237,'[1]L &amp; H'!$A$2:$C$682,3,FALSE)</f>
        <v>#N/A</v>
      </c>
      <c r="R237" s="28" t="e">
        <f t="shared" si="54"/>
        <v>#N/A</v>
      </c>
      <c r="S237" s="28" t="str">
        <f t="shared" si="55"/>
        <v/>
      </c>
      <c r="T237" s="28" t="str">
        <f t="shared" si="50"/>
        <v/>
      </c>
      <c r="U237" s="28" t="e">
        <f t="shared" si="51"/>
        <v>#N/A</v>
      </c>
      <c r="V237" s="28"/>
      <c r="W237" s="29"/>
      <c r="X237" s="30" t="e">
        <f t="shared" si="57"/>
        <v>#N/A</v>
      </c>
      <c r="Y237" s="31" t="e">
        <f t="shared" si="56"/>
        <v>#N/A</v>
      </c>
      <c r="Z237" s="22"/>
      <c r="AA237" s="22"/>
      <c r="AB237" s="22"/>
      <c r="AC237" s="22"/>
      <c r="AD237" s="22"/>
      <c r="AE237" s="22"/>
      <c r="AF237" s="22"/>
    </row>
    <row r="238" spans="1:32" x14ac:dyDescent="0.25">
      <c r="A238" s="40">
        <v>224</v>
      </c>
      <c r="B238" s="41"/>
      <c r="C238" s="41"/>
      <c r="D238" s="12"/>
      <c r="E238" s="13"/>
      <c r="F238" s="13"/>
      <c r="G238" s="12"/>
      <c r="H238" s="13"/>
      <c r="I238" s="39"/>
      <c r="K238" s="17" t="str">
        <f t="shared" si="49"/>
        <v/>
      </c>
      <c r="L238" s="14" t="str">
        <f t="shared" si="52"/>
        <v/>
      </c>
      <c r="M238" s="15" t="e">
        <f t="shared" si="53"/>
        <v>#N/A</v>
      </c>
      <c r="N238" s="26" t="e">
        <f>VLOOKUP(D238,'[1]CONSTANTES '!$A$2:$C$28,2,FALSE)</f>
        <v>#N/A</v>
      </c>
      <c r="O238" s="26" t="e">
        <f>VLOOKUP(G238,'[1]CONSTANTES '!$A$2:$C$27,3,FALSE)</f>
        <v>#N/A</v>
      </c>
      <c r="P238" s="26" t="e">
        <f>VLOOKUP(L238,'[1]L &amp; H'!$A$8:$C$688,2,FALSE)</f>
        <v>#N/A</v>
      </c>
      <c r="Q238" s="27" t="e">
        <f>VLOOKUP(L238,'[1]L &amp; H'!$A$2:$C$682,3,FALSE)</f>
        <v>#N/A</v>
      </c>
      <c r="R238" s="28" t="e">
        <f t="shared" si="54"/>
        <v>#N/A</v>
      </c>
      <c r="S238" s="28" t="str">
        <f t="shared" si="55"/>
        <v/>
      </c>
      <c r="T238" s="28" t="str">
        <f t="shared" si="50"/>
        <v/>
      </c>
      <c r="U238" s="28" t="e">
        <f t="shared" si="51"/>
        <v>#N/A</v>
      </c>
      <c r="V238" s="28"/>
      <c r="W238" s="29"/>
      <c r="X238" s="30" t="e">
        <f t="shared" si="57"/>
        <v>#N/A</v>
      </c>
      <c r="Y238" s="31" t="e">
        <f t="shared" si="56"/>
        <v>#N/A</v>
      </c>
      <c r="Z238" s="22"/>
      <c r="AA238" s="22"/>
      <c r="AB238" s="22"/>
      <c r="AC238" s="22"/>
      <c r="AD238" s="22"/>
      <c r="AE238" s="22"/>
      <c r="AF238" s="22"/>
    </row>
    <row r="239" spans="1:32" x14ac:dyDescent="0.25">
      <c r="A239" s="40">
        <v>225</v>
      </c>
      <c r="B239" s="41"/>
      <c r="C239" s="41"/>
      <c r="D239" s="12"/>
      <c r="E239" s="13"/>
      <c r="F239" s="13"/>
      <c r="G239" s="12"/>
      <c r="H239" s="13"/>
      <c r="I239" s="39"/>
      <c r="K239" s="17" t="str">
        <f t="shared" si="49"/>
        <v/>
      </c>
      <c r="L239" s="14" t="str">
        <f t="shared" si="52"/>
        <v/>
      </c>
      <c r="M239" s="15" t="e">
        <f t="shared" si="53"/>
        <v>#N/A</v>
      </c>
      <c r="N239" s="26" t="e">
        <f>VLOOKUP(D239,'[1]CONSTANTES '!$A$2:$C$28,2,FALSE)</f>
        <v>#N/A</v>
      </c>
      <c r="O239" s="26" t="e">
        <f>VLOOKUP(G239,'[1]CONSTANTES '!$A$2:$C$27,3,FALSE)</f>
        <v>#N/A</v>
      </c>
      <c r="P239" s="26" t="e">
        <f>VLOOKUP(L239,'[1]L &amp; H'!$A$8:$C$688,2,FALSE)</f>
        <v>#N/A</v>
      </c>
      <c r="Q239" s="27" t="e">
        <f>VLOOKUP(L239,'[1]L &amp; H'!$A$2:$C$682,3,FALSE)</f>
        <v>#N/A</v>
      </c>
      <c r="R239" s="28" t="e">
        <f t="shared" si="54"/>
        <v>#N/A</v>
      </c>
      <c r="S239" s="28" t="str">
        <f t="shared" si="55"/>
        <v/>
      </c>
      <c r="T239" s="28" t="str">
        <f t="shared" si="50"/>
        <v/>
      </c>
      <c r="U239" s="28" t="e">
        <f t="shared" si="51"/>
        <v>#N/A</v>
      </c>
      <c r="V239" s="28"/>
      <c r="W239" s="29"/>
      <c r="X239" s="30" t="e">
        <f t="shared" si="57"/>
        <v>#N/A</v>
      </c>
      <c r="Y239" s="31" t="e">
        <f t="shared" si="56"/>
        <v>#N/A</v>
      </c>
      <c r="Z239" s="22"/>
      <c r="AA239" s="22"/>
      <c r="AB239" s="22"/>
      <c r="AC239" s="22"/>
      <c r="AD239" s="22"/>
      <c r="AE239" s="22"/>
      <c r="AF239" s="22"/>
    </row>
    <row r="240" spans="1:32" x14ac:dyDescent="0.25">
      <c r="A240" s="40">
        <v>226</v>
      </c>
      <c r="B240" s="41"/>
      <c r="C240" s="41"/>
      <c r="D240" s="12"/>
      <c r="E240" s="13"/>
      <c r="F240" s="13"/>
      <c r="G240" s="12"/>
      <c r="H240" s="13"/>
      <c r="I240" s="39"/>
      <c r="K240" s="17" t="str">
        <f t="shared" si="49"/>
        <v/>
      </c>
      <c r="L240" s="14" t="str">
        <f t="shared" si="52"/>
        <v/>
      </c>
      <c r="M240" s="15" t="e">
        <f t="shared" si="53"/>
        <v>#N/A</v>
      </c>
      <c r="N240" s="26" t="e">
        <f>VLOOKUP(D240,'[1]CONSTANTES '!$A$2:$C$28,2,FALSE)</f>
        <v>#N/A</v>
      </c>
      <c r="O240" s="26" t="e">
        <f>VLOOKUP(G240,'[1]CONSTANTES '!$A$2:$C$27,3,FALSE)</f>
        <v>#N/A</v>
      </c>
      <c r="P240" s="26" t="e">
        <f>VLOOKUP(L240,'[1]L &amp; H'!$A$8:$C$688,2,FALSE)</f>
        <v>#N/A</v>
      </c>
      <c r="Q240" s="27" t="e">
        <f>VLOOKUP(L240,'[1]L &amp; H'!$A$2:$C$682,3,FALSE)</f>
        <v>#N/A</v>
      </c>
      <c r="R240" s="28" t="e">
        <f t="shared" si="54"/>
        <v>#N/A</v>
      </c>
      <c r="S240" s="28" t="str">
        <f t="shared" si="55"/>
        <v/>
      </c>
      <c r="T240" s="28" t="str">
        <f t="shared" si="50"/>
        <v/>
      </c>
      <c r="U240" s="28" t="e">
        <f t="shared" si="51"/>
        <v>#N/A</v>
      </c>
      <c r="V240" s="28"/>
      <c r="W240" s="29"/>
      <c r="X240" s="30" t="e">
        <f t="shared" si="57"/>
        <v>#N/A</v>
      </c>
      <c r="Y240" s="31" t="e">
        <f t="shared" si="56"/>
        <v>#N/A</v>
      </c>
      <c r="Z240" s="22"/>
      <c r="AA240" s="22"/>
      <c r="AB240" s="22"/>
      <c r="AC240" s="22"/>
      <c r="AD240" s="22"/>
      <c r="AE240" s="22"/>
      <c r="AF240" s="22"/>
    </row>
    <row r="241" spans="1:32" x14ac:dyDescent="0.25">
      <c r="A241" s="40">
        <v>227</v>
      </c>
      <c r="B241" s="41"/>
      <c r="C241" s="41"/>
      <c r="D241" s="12"/>
      <c r="E241" s="13"/>
      <c r="F241" s="13"/>
      <c r="G241" s="12"/>
      <c r="H241" s="13"/>
      <c r="I241" s="39"/>
      <c r="K241" s="17" t="str">
        <f t="shared" si="49"/>
        <v/>
      </c>
      <c r="L241" s="14" t="str">
        <f t="shared" si="52"/>
        <v/>
      </c>
      <c r="M241" s="15" t="e">
        <f t="shared" si="53"/>
        <v>#N/A</v>
      </c>
      <c r="N241" s="26" t="e">
        <f>VLOOKUP(D241,'[1]CONSTANTES '!$A$2:$C$28,2,FALSE)</f>
        <v>#N/A</v>
      </c>
      <c r="O241" s="26" t="e">
        <f>VLOOKUP(G241,'[1]CONSTANTES '!$A$2:$C$27,3,FALSE)</f>
        <v>#N/A</v>
      </c>
      <c r="P241" s="26" t="e">
        <f>VLOOKUP(L241,'[1]L &amp; H'!$A$8:$C$688,2,FALSE)</f>
        <v>#N/A</v>
      </c>
      <c r="Q241" s="27" t="e">
        <f>VLOOKUP(L241,'[1]L &amp; H'!$A$2:$C$682,3,FALSE)</f>
        <v>#N/A</v>
      </c>
      <c r="R241" s="28" t="e">
        <f t="shared" si="54"/>
        <v>#N/A</v>
      </c>
      <c r="S241" s="28" t="str">
        <f t="shared" si="55"/>
        <v/>
      </c>
      <c r="T241" s="28" t="str">
        <f t="shared" si="50"/>
        <v/>
      </c>
      <c r="U241" s="28" t="e">
        <f t="shared" si="51"/>
        <v>#N/A</v>
      </c>
      <c r="V241" s="28"/>
      <c r="W241" s="29"/>
      <c r="X241" s="30" t="e">
        <f t="shared" si="57"/>
        <v>#N/A</v>
      </c>
      <c r="Y241" s="31" t="e">
        <f t="shared" si="56"/>
        <v>#N/A</v>
      </c>
      <c r="Z241" s="22"/>
      <c r="AA241" s="22"/>
      <c r="AB241" s="22"/>
      <c r="AC241" s="22"/>
      <c r="AD241" s="22"/>
      <c r="AE241" s="22"/>
      <c r="AF241" s="22"/>
    </row>
    <row r="242" spans="1:32" x14ac:dyDescent="0.25">
      <c r="A242" s="40">
        <v>228</v>
      </c>
      <c r="B242" s="41"/>
      <c r="C242" s="41"/>
      <c r="D242" s="12"/>
      <c r="E242" s="13"/>
      <c r="F242" s="13"/>
      <c r="G242" s="12"/>
      <c r="H242" s="13"/>
      <c r="I242" s="39"/>
      <c r="K242" s="17" t="str">
        <f t="shared" si="49"/>
        <v/>
      </c>
      <c r="L242" s="14" t="str">
        <f t="shared" si="52"/>
        <v/>
      </c>
      <c r="M242" s="15" t="e">
        <f t="shared" si="53"/>
        <v>#N/A</v>
      </c>
      <c r="N242" s="26" t="e">
        <f>VLOOKUP(D242,'[1]CONSTANTES '!$A$2:$C$28,2,FALSE)</f>
        <v>#N/A</v>
      </c>
      <c r="O242" s="26" t="e">
        <f>VLOOKUP(G242,'[1]CONSTANTES '!$A$2:$C$27,3,FALSE)</f>
        <v>#N/A</v>
      </c>
      <c r="P242" s="26" t="e">
        <f>VLOOKUP(L242,'[1]L &amp; H'!$A$8:$C$688,2,FALSE)</f>
        <v>#N/A</v>
      </c>
      <c r="Q242" s="27" t="e">
        <f>VLOOKUP(L242,'[1]L &amp; H'!$A$2:$C$682,3,FALSE)</f>
        <v>#N/A</v>
      </c>
      <c r="R242" s="28" t="e">
        <f t="shared" si="54"/>
        <v>#N/A</v>
      </c>
      <c r="S242" s="28" t="str">
        <f t="shared" si="55"/>
        <v/>
      </c>
      <c r="T242" s="28" t="str">
        <f t="shared" si="50"/>
        <v/>
      </c>
      <c r="U242" s="28" t="e">
        <f t="shared" si="51"/>
        <v>#N/A</v>
      </c>
      <c r="V242" s="28"/>
      <c r="W242" s="29"/>
      <c r="X242" s="30" t="e">
        <f t="shared" si="57"/>
        <v>#N/A</v>
      </c>
      <c r="Y242" s="31" t="e">
        <f t="shared" si="56"/>
        <v>#N/A</v>
      </c>
      <c r="Z242" s="22"/>
      <c r="AA242" s="22"/>
      <c r="AB242" s="22"/>
      <c r="AC242" s="22"/>
      <c r="AD242" s="22"/>
      <c r="AE242" s="22"/>
      <c r="AF242" s="22"/>
    </row>
    <row r="243" spans="1:32" x14ac:dyDescent="0.25">
      <c r="A243" s="40">
        <v>229</v>
      </c>
      <c r="B243" s="41"/>
      <c r="C243" s="41"/>
      <c r="D243" s="12"/>
      <c r="E243" s="13"/>
      <c r="F243" s="13"/>
      <c r="G243" s="12"/>
      <c r="H243" s="13"/>
      <c r="I243" s="39"/>
      <c r="K243" s="17" t="str">
        <f t="shared" si="49"/>
        <v/>
      </c>
      <c r="L243" s="14" t="str">
        <f t="shared" si="52"/>
        <v/>
      </c>
      <c r="M243" s="15" t="e">
        <f t="shared" si="53"/>
        <v>#N/A</v>
      </c>
      <c r="N243" s="26" t="e">
        <f>VLOOKUP(D243,'[1]CONSTANTES '!$A$2:$C$28,2,FALSE)</f>
        <v>#N/A</v>
      </c>
      <c r="O243" s="26" t="e">
        <f>VLOOKUP(G243,'[1]CONSTANTES '!$A$2:$C$27,3,FALSE)</f>
        <v>#N/A</v>
      </c>
      <c r="P243" s="26" t="e">
        <f>VLOOKUP(L243,'[1]L &amp; H'!$A$8:$C$688,2,FALSE)</f>
        <v>#N/A</v>
      </c>
      <c r="Q243" s="27" t="e">
        <f>VLOOKUP(L243,'[1]L &amp; H'!$A$2:$C$682,3,FALSE)</f>
        <v>#N/A</v>
      </c>
      <c r="R243" s="28" t="e">
        <f t="shared" si="54"/>
        <v>#N/A</v>
      </c>
      <c r="S243" s="28" t="str">
        <f t="shared" si="55"/>
        <v/>
      </c>
      <c r="T243" s="28" t="str">
        <f t="shared" si="50"/>
        <v/>
      </c>
      <c r="U243" s="28" t="e">
        <f t="shared" si="51"/>
        <v>#N/A</v>
      </c>
      <c r="V243" s="28"/>
      <c r="W243" s="29"/>
      <c r="X243" s="30" t="e">
        <f t="shared" si="57"/>
        <v>#N/A</v>
      </c>
      <c r="Y243" s="31" t="e">
        <f t="shared" si="56"/>
        <v>#N/A</v>
      </c>
      <c r="Z243" s="22"/>
      <c r="AA243" s="22"/>
      <c r="AB243" s="22"/>
      <c r="AC243" s="22"/>
      <c r="AD243" s="22"/>
      <c r="AE243" s="22"/>
      <c r="AF243" s="22"/>
    </row>
    <row r="244" spans="1:32" x14ac:dyDescent="0.25">
      <c r="A244" s="40">
        <v>230</v>
      </c>
      <c r="B244" s="41"/>
      <c r="C244" s="41"/>
      <c r="D244" s="12"/>
      <c r="E244" s="13"/>
      <c r="F244" s="13"/>
      <c r="G244" s="12"/>
      <c r="H244" s="13"/>
      <c r="I244" s="39"/>
      <c r="K244" s="17" t="str">
        <f t="shared" si="49"/>
        <v/>
      </c>
      <c r="L244" s="14" t="str">
        <f t="shared" si="52"/>
        <v/>
      </c>
      <c r="M244" s="15" t="e">
        <f t="shared" si="53"/>
        <v>#N/A</v>
      </c>
      <c r="N244" s="26" t="e">
        <f>VLOOKUP(D244,'[1]CONSTANTES '!$A$2:$C$28,2,FALSE)</f>
        <v>#N/A</v>
      </c>
      <c r="O244" s="26" t="e">
        <f>VLOOKUP(G244,'[1]CONSTANTES '!$A$2:$C$27,3,FALSE)</f>
        <v>#N/A</v>
      </c>
      <c r="P244" s="26" t="e">
        <f>VLOOKUP(L244,'[1]L &amp; H'!$A$8:$C$688,2,FALSE)</f>
        <v>#N/A</v>
      </c>
      <c r="Q244" s="27" t="e">
        <f>VLOOKUP(L244,'[1]L &amp; H'!$A$2:$C$682,3,FALSE)</f>
        <v>#N/A</v>
      </c>
      <c r="R244" s="28" t="e">
        <f t="shared" si="54"/>
        <v>#N/A</v>
      </c>
      <c r="S244" s="28" t="str">
        <f t="shared" si="55"/>
        <v/>
      </c>
      <c r="T244" s="28" t="str">
        <f t="shared" si="50"/>
        <v/>
      </c>
      <c r="U244" s="28" t="e">
        <f t="shared" si="51"/>
        <v>#N/A</v>
      </c>
      <c r="V244" s="28"/>
      <c r="W244" s="29"/>
      <c r="X244" s="30" t="e">
        <f t="shared" si="57"/>
        <v>#N/A</v>
      </c>
      <c r="Y244" s="31" t="e">
        <f t="shared" si="56"/>
        <v>#N/A</v>
      </c>
      <c r="Z244" s="22"/>
      <c r="AA244" s="22"/>
      <c r="AB244" s="22"/>
      <c r="AC244" s="22"/>
      <c r="AD244" s="22"/>
      <c r="AE244" s="22"/>
      <c r="AF244" s="22"/>
    </row>
    <row r="245" spans="1:32" x14ac:dyDescent="0.25">
      <c r="A245" s="40">
        <v>231</v>
      </c>
      <c r="B245" s="41"/>
      <c r="C245" s="41"/>
      <c r="D245" s="12"/>
      <c r="E245" s="13"/>
      <c r="F245" s="13"/>
      <c r="G245" s="12"/>
      <c r="H245" s="13"/>
      <c r="I245" s="39"/>
      <c r="K245" s="17" t="str">
        <f t="shared" si="49"/>
        <v/>
      </c>
      <c r="L245" s="14" t="str">
        <f t="shared" si="52"/>
        <v/>
      </c>
      <c r="M245" s="15" t="e">
        <f t="shared" si="53"/>
        <v>#N/A</v>
      </c>
      <c r="N245" s="26" t="e">
        <f>VLOOKUP(D245,'[1]CONSTANTES '!$A$2:$C$28,2,FALSE)</f>
        <v>#N/A</v>
      </c>
      <c r="O245" s="26" t="e">
        <f>VLOOKUP(G245,'[1]CONSTANTES '!$A$2:$C$27,3,FALSE)</f>
        <v>#N/A</v>
      </c>
      <c r="P245" s="26" t="e">
        <f>VLOOKUP(L245,'[1]L &amp; H'!$A$8:$C$688,2,FALSE)</f>
        <v>#N/A</v>
      </c>
      <c r="Q245" s="27" t="e">
        <f>VLOOKUP(L245,'[1]L &amp; H'!$A$2:$C$682,3,FALSE)</f>
        <v>#N/A</v>
      </c>
      <c r="R245" s="28" t="e">
        <f t="shared" si="54"/>
        <v>#N/A</v>
      </c>
      <c r="S245" s="28" t="str">
        <f t="shared" si="55"/>
        <v/>
      </c>
      <c r="T245" s="28" t="str">
        <f t="shared" si="50"/>
        <v/>
      </c>
      <c r="U245" s="28" t="e">
        <f t="shared" si="51"/>
        <v>#N/A</v>
      </c>
      <c r="V245" s="28"/>
      <c r="W245" s="29"/>
      <c r="X245" s="30" t="e">
        <f t="shared" si="57"/>
        <v>#N/A</v>
      </c>
      <c r="Y245" s="31" t="e">
        <f t="shared" si="56"/>
        <v>#N/A</v>
      </c>
      <c r="Z245" s="22"/>
      <c r="AA245" s="22"/>
      <c r="AB245" s="22"/>
      <c r="AC245" s="22"/>
      <c r="AD245" s="22"/>
      <c r="AE245" s="22"/>
      <c r="AF245" s="22"/>
    </row>
    <row r="246" spans="1:32" x14ac:dyDescent="0.25">
      <c r="A246" s="40">
        <v>232</v>
      </c>
      <c r="B246" s="41"/>
      <c r="C246" s="41"/>
      <c r="D246" s="12"/>
      <c r="E246" s="13"/>
      <c r="F246" s="13"/>
      <c r="G246" s="12"/>
      <c r="H246" s="13"/>
      <c r="I246" s="39"/>
      <c r="K246" s="17" t="str">
        <f t="shared" si="49"/>
        <v/>
      </c>
      <c r="L246" s="14" t="str">
        <f t="shared" si="52"/>
        <v/>
      </c>
      <c r="M246" s="15" t="e">
        <f t="shared" si="53"/>
        <v>#N/A</v>
      </c>
      <c r="N246" s="26" t="e">
        <f>VLOOKUP(D246,'[1]CONSTANTES '!$A$2:$C$28,2,FALSE)</f>
        <v>#N/A</v>
      </c>
      <c r="O246" s="26" t="e">
        <f>VLOOKUP(G246,'[1]CONSTANTES '!$A$2:$C$27,3,FALSE)</f>
        <v>#N/A</v>
      </c>
      <c r="P246" s="26" t="e">
        <f>VLOOKUP(L246,'[1]L &amp; H'!$A$8:$C$688,2,FALSE)</f>
        <v>#N/A</v>
      </c>
      <c r="Q246" s="27" t="e">
        <f>VLOOKUP(L246,'[1]L &amp; H'!$A$2:$C$682,3,FALSE)</f>
        <v>#N/A</v>
      </c>
      <c r="R246" s="28" t="e">
        <f t="shared" si="54"/>
        <v>#N/A</v>
      </c>
      <c r="S246" s="28" t="str">
        <f t="shared" si="55"/>
        <v/>
      </c>
      <c r="T246" s="28" t="str">
        <f t="shared" si="50"/>
        <v/>
      </c>
      <c r="U246" s="28" t="e">
        <f t="shared" si="51"/>
        <v>#N/A</v>
      </c>
      <c r="V246" s="28"/>
      <c r="W246" s="29"/>
      <c r="X246" s="30" t="e">
        <f t="shared" si="57"/>
        <v>#N/A</v>
      </c>
      <c r="Y246" s="31" t="e">
        <f t="shared" si="56"/>
        <v>#N/A</v>
      </c>
      <c r="Z246" s="22"/>
      <c r="AA246" s="22"/>
      <c r="AB246" s="22"/>
      <c r="AC246" s="22"/>
      <c r="AD246" s="22"/>
      <c r="AE246" s="22"/>
      <c r="AF246" s="22"/>
    </row>
    <row r="247" spans="1:32" x14ac:dyDescent="0.25">
      <c r="A247" s="40">
        <v>233</v>
      </c>
      <c r="B247" s="41"/>
      <c r="C247" s="41"/>
      <c r="D247" s="12"/>
      <c r="E247" s="13"/>
      <c r="F247" s="13"/>
      <c r="G247" s="12"/>
      <c r="H247" s="13"/>
      <c r="I247" s="39"/>
      <c r="K247" s="17" t="str">
        <f t="shared" si="49"/>
        <v/>
      </c>
      <c r="L247" s="14" t="str">
        <f t="shared" si="52"/>
        <v/>
      </c>
      <c r="M247" s="15" t="e">
        <f t="shared" si="53"/>
        <v>#N/A</v>
      </c>
      <c r="N247" s="26" t="e">
        <f>VLOOKUP(D247,'[1]CONSTANTES '!$A$2:$C$28,2,FALSE)</f>
        <v>#N/A</v>
      </c>
      <c r="O247" s="26" t="e">
        <f>VLOOKUP(G247,'[1]CONSTANTES '!$A$2:$C$27,3,FALSE)</f>
        <v>#N/A</v>
      </c>
      <c r="P247" s="26" t="e">
        <f>VLOOKUP(L247,'[1]L &amp; H'!$A$8:$C$688,2,FALSE)</f>
        <v>#N/A</v>
      </c>
      <c r="Q247" s="27" t="e">
        <f>VLOOKUP(L247,'[1]L &amp; H'!$A$2:$C$682,3,FALSE)</f>
        <v>#N/A</v>
      </c>
      <c r="R247" s="28" t="e">
        <f t="shared" si="54"/>
        <v>#N/A</v>
      </c>
      <c r="S247" s="28" t="str">
        <f t="shared" si="55"/>
        <v/>
      </c>
      <c r="T247" s="28" t="str">
        <f t="shared" si="50"/>
        <v/>
      </c>
      <c r="U247" s="28" t="e">
        <f t="shared" si="51"/>
        <v>#N/A</v>
      </c>
      <c r="V247" s="28"/>
      <c r="W247" s="29"/>
      <c r="X247" s="30" t="e">
        <f t="shared" si="57"/>
        <v>#N/A</v>
      </c>
      <c r="Y247" s="31" t="e">
        <f t="shared" si="56"/>
        <v>#N/A</v>
      </c>
      <c r="Z247" s="22"/>
      <c r="AA247" s="22"/>
      <c r="AB247" s="22"/>
      <c r="AC247" s="22"/>
      <c r="AD247" s="22"/>
      <c r="AE247" s="22"/>
      <c r="AF247" s="22"/>
    </row>
    <row r="248" spans="1:32" x14ac:dyDescent="0.25">
      <c r="A248" s="40">
        <v>234</v>
      </c>
      <c r="B248" s="41"/>
      <c r="C248" s="41"/>
      <c r="D248" s="12"/>
      <c r="E248" s="13"/>
      <c r="F248" s="13"/>
      <c r="G248" s="12"/>
      <c r="H248" s="13"/>
      <c r="I248" s="39"/>
      <c r="K248" s="17" t="str">
        <f t="shared" si="49"/>
        <v/>
      </c>
      <c r="L248" s="14" t="str">
        <f t="shared" si="52"/>
        <v/>
      </c>
      <c r="M248" s="15" t="e">
        <f t="shared" si="53"/>
        <v>#N/A</v>
      </c>
      <c r="N248" s="26" t="e">
        <f>VLOOKUP(D248,'[1]CONSTANTES '!$A$2:$C$28,2,FALSE)</f>
        <v>#N/A</v>
      </c>
      <c r="O248" s="26" t="e">
        <f>VLOOKUP(G248,'[1]CONSTANTES '!$A$2:$C$27,3,FALSE)</f>
        <v>#N/A</v>
      </c>
      <c r="P248" s="26" t="e">
        <f>VLOOKUP(L248,'[1]L &amp; H'!$A$8:$C$688,2,FALSE)</f>
        <v>#N/A</v>
      </c>
      <c r="Q248" s="27" t="e">
        <f>VLOOKUP(L248,'[1]L &amp; H'!$A$2:$C$682,3,FALSE)</f>
        <v>#N/A</v>
      </c>
      <c r="R248" s="28" t="e">
        <f t="shared" si="54"/>
        <v>#N/A</v>
      </c>
      <c r="S248" s="28" t="str">
        <f t="shared" si="55"/>
        <v/>
      </c>
      <c r="T248" s="28" t="str">
        <f t="shared" si="50"/>
        <v/>
      </c>
      <c r="U248" s="28" t="e">
        <f t="shared" si="51"/>
        <v>#N/A</v>
      </c>
      <c r="V248" s="28"/>
      <c r="W248" s="29"/>
      <c r="X248" s="30" t="e">
        <f t="shared" si="57"/>
        <v>#N/A</v>
      </c>
      <c r="Y248" s="31" t="e">
        <f t="shared" si="56"/>
        <v>#N/A</v>
      </c>
      <c r="Z248" s="22"/>
      <c r="AA248" s="22"/>
      <c r="AB248" s="22"/>
      <c r="AC248" s="22"/>
      <c r="AD248" s="22"/>
      <c r="AE248" s="22"/>
      <c r="AF248" s="22"/>
    </row>
    <row r="249" spans="1:32" x14ac:dyDescent="0.25">
      <c r="A249" s="40">
        <v>235</v>
      </c>
      <c r="B249" s="41"/>
      <c r="C249" s="41"/>
      <c r="D249" s="12"/>
      <c r="E249" s="13"/>
      <c r="F249" s="13"/>
      <c r="G249" s="12"/>
      <c r="H249" s="13"/>
      <c r="I249" s="39"/>
      <c r="K249" s="17" t="str">
        <f t="shared" si="49"/>
        <v/>
      </c>
      <c r="L249" s="14" t="str">
        <f t="shared" si="52"/>
        <v/>
      </c>
      <c r="M249" s="15" t="e">
        <f t="shared" si="53"/>
        <v>#N/A</v>
      </c>
      <c r="N249" s="26" t="e">
        <f>VLOOKUP(D249,'[1]CONSTANTES '!$A$2:$C$28,2,FALSE)</f>
        <v>#N/A</v>
      </c>
      <c r="O249" s="26" t="e">
        <f>VLOOKUP(G249,'[1]CONSTANTES '!$A$2:$C$27,3,FALSE)</f>
        <v>#N/A</v>
      </c>
      <c r="P249" s="26" t="e">
        <f>VLOOKUP(L249,'[1]L &amp; H'!$A$8:$C$688,2,FALSE)</f>
        <v>#N/A</v>
      </c>
      <c r="Q249" s="27" t="e">
        <f>VLOOKUP(L249,'[1]L &amp; H'!$A$2:$C$682,3,FALSE)</f>
        <v>#N/A</v>
      </c>
      <c r="R249" s="28" t="e">
        <f t="shared" si="54"/>
        <v>#N/A</v>
      </c>
      <c r="S249" s="28" t="str">
        <f t="shared" si="55"/>
        <v/>
      </c>
      <c r="T249" s="28" t="str">
        <f t="shared" si="50"/>
        <v/>
      </c>
      <c r="U249" s="28" t="e">
        <f t="shared" si="51"/>
        <v>#N/A</v>
      </c>
      <c r="V249" s="28"/>
      <c r="W249" s="29"/>
      <c r="X249" s="30" t="e">
        <f t="shared" si="57"/>
        <v>#N/A</v>
      </c>
      <c r="Y249" s="31" t="e">
        <f t="shared" si="56"/>
        <v>#N/A</v>
      </c>
      <c r="Z249" s="22"/>
      <c r="AA249" s="22"/>
      <c r="AB249" s="22"/>
      <c r="AC249" s="22"/>
      <c r="AD249" s="22"/>
      <c r="AE249" s="22"/>
      <c r="AF249" s="22"/>
    </row>
    <row r="250" spans="1:32" x14ac:dyDescent="0.25">
      <c r="A250" s="40">
        <v>236</v>
      </c>
      <c r="B250" s="41"/>
      <c r="C250" s="41"/>
      <c r="D250" s="12"/>
      <c r="E250" s="13"/>
      <c r="F250" s="13"/>
      <c r="G250" s="12"/>
      <c r="H250" s="13"/>
      <c r="I250" s="39"/>
      <c r="K250" s="17" t="str">
        <f t="shared" si="49"/>
        <v/>
      </c>
      <c r="L250" s="14" t="str">
        <f t="shared" si="52"/>
        <v/>
      </c>
      <c r="M250" s="15" t="e">
        <f t="shared" si="53"/>
        <v>#N/A</v>
      </c>
      <c r="N250" s="26" t="e">
        <f>VLOOKUP(D250,'[1]CONSTANTES '!$A$2:$C$28,2,FALSE)</f>
        <v>#N/A</v>
      </c>
      <c r="O250" s="26" t="e">
        <f>VLOOKUP(G250,'[1]CONSTANTES '!$A$2:$C$27,3,FALSE)</f>
        <v>#N/A</v>
      </c>
      <c r="P250" s="26" t="e">
        <f>VLOOKUP(L250,'[1]L &amp; H'!$A$8:$C$688,2,FALSE)</f>
        <v>#N/A</v>
      </c>
      <c r="Q250" s="27" t="e">
        <f>VLOOKUP(L250,'[1]L &amp; H'!$A$2:$C$682,3,FALSE)</f>
        <v>#N/A</v>
      </c>
      <c r="R250" s="28" t="e">
        <f t="shared" si="54"/>
        <v>#N/A</v>
      </c>
      <c r="S250" s="28" t="str">
        <f t="shared" si="55"/>
        <v/>
      </c>
      <c r="T250" s="28" t="str">
        <f t="shared" si="50"/>
        <v/>
      </c>
      <c r="U250" s="28" t="e">
        <f t="shared" si="51"/>
        <v>#N/A</v>
      </c>
      <c r="V250" s="28"/>
      <c r="W250" s="29"/>
      <c r="X250" s="30" t="e">
        <f t="shared" si="57"/>
        <v>#N/A</v>
      </c>
      <c r="Y250" s="31" t="e">
        <f t="shared" si="56"/>
        <v>#N/A</v>
      </c>
      <c r="Z250" s="22"/>
      <c r="AA250" s="22"/>
      <c r="AB250" s="22"/>
      <c r="AC250" s="22"/>
      <c r="AD250" s="22"/>
      <c r="AE250" s="22"/>
      <c r="AF250" s="22"/>
    </row>
    <row r="251" spans="1:32" x14ac:dyDescent="0.25">
      <c r="A251" s="40">
        <v>237</v>
      </c>
      <c r="B251" s="41"/>
      <c r="C251" s="41"/>
      <c r="D251" s="12"/>
      <c r="E251" s="13"/>
      <c r="F251" s="13"/>
      <c r="G251" s="12"/>
      <c r="H251" s="13"/>
      <c r="I251" s="39"/>
      <c r="K251" s="17" t="str">
        <f t="shared" si="49"/>
        <v/>
      </c>
      <c r="L251" s="14" t="str">
        <f t="shared" si="52"/>
        <v/>
      </c>
      <c r="M251" s="15" t="e">
        <f t="shared" si="53"/>
        <v>#N/A</v>
      </c>
      <c r="N251" s="26" t="e">
        <f>VLOOKUP(D251,'[1]CONSTANTES '!$A$2:$C$28,2,FALSE)</f>
        <v>#N/A</v>
      </c>
      <c r="O251" s="26" t="e">
        <f>VLOOKUP(G251,'[1]CONSTANTES '!$A$2:$C$27,3,FALSE)</f>
        <v>#N/A</v>
      </c>
      <c r="P251" s="26" t="e">
        <f>VLOOKUP(L251,'[1]L &amp; H'!$A$8:$C$688,2,FALSE)</f>
        <v>#N/A</v>
      </c>
      <c r="Q251" s="27" t="e">
        <f>VLOOKUP(L251,'[1]L &amp; H'!$A$2:$C$682,3,FALSE)</f>
        <v>#N/A</v>
      </c>
      <c r="R251" s="28" t="e">
        <f t="shared" si="54"/>
        <v>#N/A</v>
      </c>
      <c r="S251" s="28" t="str">
        <f t="shared" si="55"/>
        <v/>
      </c>
      <c r="T251" s="28" t="str">
        <f t="shared" si="50"/>
        <v/>
      </c>
      <c r="U251" s="28" t="e">
        <f t="shared" si="51"/>
        <v>#N/A</v>
      </c>
      <c r="V251" s="28"/>
      <c r="W251" s="29"/>
      <c r="X251" s="30" t="e">
        <f t="shared" si="57"/>
        <v>#N/A</v>
      </c>
      <c r="Y251" s="31" t="e">
        <f t="shared" si="56"/>
        <v>#N/A</v>
      </c>
      <c r="Z251" s="22"/>
      <c r="AA251" s="22"/>
      <c r="AB251" s="22"/>
      <c r="AC251" s="22"/>
      <c r="AD251" s="22"/>
      <c r="AE251" s="22"/>
      <c r="AF251" s="22"/>
    </row>
    <row r="252" spans="1:32" x14ac:dyDescent="0.25">
      <c r="A252" s="40">
        <v>238</v>
      </c>
      <c r="B252" s="41"/>
      <c r="C252" s="41"/>
      <c r="D252" s="12"/>
      <c r="E252" s="13"/>
      <c r="F252" s="13"/>
      <c r="G252" s="12"/>
      <c r="H252" s="13"/>
      <c r="I252" s="39"/>
      <c r="K252" s="17" t="str">
        <f t="shared" si="49"/>
        <v/>
      </c>
      <c r="L252" s="14" t="str">
        <f t="shared" si="52"/>
        <v/>
      </c>
      <c r="M252" s="15" t="e">
        <f t="shared" si="53"/>
        <v>#N/A</v>
      </c>
      <c r="N252" s="26" t="e">
        <f>VLOOKUP(D252,'[1]CONSTANTES '!$A$2:$C$28,2,FALSE)</f>
        <v>#N/A</v>
      </c>
      <c r="O252" s="26" t="e">
        <f>VLOOKUP(G252,'[1]CONSTANTES '!$A$2:$C$27,3,FALSE)</f>
        <v>#N/A</v>
      </c>
      <c r="P252" s="26" t="e">
        <f>VLOOKUP(L252,'[1]L &amp; H'!$A$8:$C$688,2,FALSE)</f>
        <v>#N/A</v>
      </c>
      <c r="Q252" s="27" t="e">
        <f>VLOOKUP(L252,'[1]L &amp; H'!$A$2:$C$682,3,FALSE)</f>
        <v>#N/A</v>
      </c>
      <c r="R252" s="28" t="e">
        <f t="shared" si="54"/>
        <v>#N/A</v>
      </c>
      <c r="S252" s="28" t="str">
        <f t="shared" si="55"/>
        <v/>
      </c>
      <c r="T252" s="28" t="str">
        <f t="shared" si="50"/>
        <v/>
      </c>
      <c r="U252" s="28" t="e">
        <f t="shared" si="51"/>
        <v>#N/A</v>
      </c>
      <c r="V252" s="28"/>
      <c r="W252" s="29"/>
      <c r="X252" s="30" t="e">
        <f t="shared" si="57"/>
        <v>#N/A</v>
      </c>
      <c r="Y252" s="31" t="e">
        <f t="shared" si="56"/>
        <v>#N/A</v>
      </c>
      <c r="Z252" s="22"/>
      <c r="AA252" s="22"/>
      <c r="AB252" s="22"/>
      <c r="AC252" s="22"/>
      <c r="AD252" s="22"/>
      <c r="AE252" s="22"/>
      <c r="AF252" s="22"/>
    </row>
    <row r="253" spans="1:32" x14ac:dyDescent="0.25">
      <c r="A253" s="40">
        <v>239</v>
      </c>
      <c r="B253" s="41"/>
      <c r="C253" s="41"/>
      <c r="D253" s="12"/>
      <c r="E253" s="13"/>
      <c r="F253" s="13"/>
      <c r="G253" s="12"/>
      <c r="H253" s="13"/>
      <c r="I253" s="39"/>
      <c r="K253" s="17" t="str">
        <f t="shared" si="49"/>
        <v/>
      </c>
      <c r="L253" s="14" t="str">
        <f t="shared" si="52"/>
        <v/>
      </c>
      <c r="M253" s="15" t="e">
        <f t="shared" si="53"/>
        <v>#N/A</v>
      </c>
      <c r="N253" s="26" t="e">
        <f>VLOOKUP(D253,'[1]CONSTANTES '!$A$2:$C$28,2,FALSE)</f>
        <v>#N/A</v>
      </c>
      <c r="O253" s="26" t="e">
        <f>VLOOKUP(G253,'[1]CONSTANTES '!$A$2:$C$27,3,FALSE)</f>
        <v>#N/A</v>
      </c>
      <c r="P253" s="26" t="e">
        <f>VLOOKUP(L253,'[1]L &amp; H'!$A$8:$C$688,2,FALSE)</f>
        <v>#N/A</v>
      </c>
      <c r="Q253" s="27" t="e">
        <f>VLOOKUP(L253,'[1]L &amp; H'!$A$2:$C$682,3,FALSE)</f>
        <v>#N/A</v>
      </c>
      <c r="R253" s="28" t="e">
        <f t="shared" si="54"/>
        <v>#N/A</v>
      </c>
      <c r="S253" s="28" t="str">
        <f t="shared" si="55"/>
        <v/>
      </c>
      <c r="T253" s="28" t="str">
        <f t="shared" si="50"/>
        <v/>
      </c>
      <c r="U253" s="28" t="e">
        <f t="shared" si="51"/>
        <v>#N/A</v>
      </c>
      <c r="V253" s="28"/>
      <c r="W253" s="29"/>
      <c r="X253" s="30" t="e">
        <f t="shared" si="57"/>
        <v>#N/A</v>
      </c>
      <c r="Y253" s="31" t="e">
        <f t="shared" si="56"/>
        <v>#N/A</v>
      </c>
      <c r="Z253" s="22"/>
      <c r="AA253" s="22"/>
      <c r="AB253" s="22"/>
      <c r="AC253" s="22"/>
      <c r="AD253" s="22"/>
      <c r="AE253" s="22"/>
      <c r="AF253" s="22"/>
    </row>
    <row r="254" spans="1:32" x14ac:dyDescent="0.25">
      <c r="A254" s="40">
        <v>240</v>
      </c>
      <c r="B254" s="41"/>
      <c r="C254" s="41"/>
      <c r="D254" s="12"/>
      <c r="E254" s="13"/>
      <c r="F254" s="13"/>
      <c r="G254" s="12"/>
      <c r="H254" s="13"/>
      <c r="I254" s="39"/>
      <c r="K254" s="17" t="str">
        <f t="shared" si="49"/>
        <v/>
      </c>
      <c r="L254" s="14" t="str">
        <f t="shared" si="52"/>
        <v/>
      </c>
      <c r="M254" s="15" t="e">
        <f t="shared" si="53"/>
        <v>#N/A</v>
      </c>
      <c r="N254" s="26" t="e">
        <f>VLOOKUP(D254,'[1]CONSTANTES '!$A$2:$C$28,2,FALSE)</f>
        <v>#N/A</v>
      </c>
      <c r="O254" s="26" t="e">
        <f>VLOOKUP(G254,'[1]CONSTANTES '!$A$2:$C$27,3,FALSE)</f>
        <v>#N/A</v>
      </c>
      <c r="P254" s="26" t="e">
        <f>VLOOKUP(L254,'[1]L &amp; H'!$A$8:$C$688,2,FALSE)</f>
        <v>#N/A</v>
      </c>
      <c r="Q254" s="27" t="e">
        <f>VLOOKUP(L254,'[1]L &amp; H'!$A$2:$C$682,3,FALSE)</f>
        <v>#N/A</v>
      </c>
      <c r="R254" s="28" t="e">
        <f t="shared" si="54"/>
        <v>#N/A</v>
      </c>
      <c r="S254" s="28" t="str">
        <f t="shared" si="55"/>
        <v/>
      </c>
      <c r="T254" s="28" t="str">
        <f t="shared" si="50"/>
        <v/>
      </c>
      <c r="U254" s="28" t="e">
        <f t="shared" si="51"/>
        <v>#N/A</v>
      </c>
      <c r="V254" s="28"/>
      <c r="W254" s="29"/>
      <c r="X254" s="30" t="e">
        <f t="shared" si="57"/>
        <v>#N/A</v>
      </c>
      <c r="Y254" s="31" t="e">
        <f t="shared" si="56"/>
        <v>#N/A</v>
      </c>
      <c r="Z254" s="22"/>
      <c r="AA254" s="22"/>
      <c r="AB254" s="22"/>
      <c r="AC254" s="22"/>
      <c r="AD254" s="22"/>
      <c r="AE254" s="22"/>
      <c r="AF254" s="22"/>
    </row>
    <row r="255" spans="1:32" x14ac:dyDescent="0.25">
      <c r="A255" s="40">
        <v>241</v>
      </c>
      <c r="B255" s="41"/>
      <c r="C255" s="41"/>
      <c r="D255" s="12"/>
      <c r="E255" s="13"/>
      <c r="F255" s="13"/>
      <c r="G255" s="12"/>
      <c r="H255" s="13"/>
      <c r="I255" s="39"/>
      <c r="K255" s="17" t="str">
        <f t="shared" si="49"/>
        <v/>
      </c>
      <c r="L255" s="14" t="str">
        <f t="shared" si="52"/>
        <v/>
      </c>
      <c r="M255" s="15" t="e">
        <f t="shared" si="53"/>
        <v>#N/A</v>
      </c>
      <c r="N255" s="26" t="e">
        <f>VLOOKUP(D255,'[1]CONSTANTES '!$A$2:$C$28,2,FALSE)</f>
        <v>#N/A</v>
      </c>
      <c r="O255" s="26" t="e">
        <f>VLOOKUP(G255,'[1]CONSTANTES '!$A$2:$C$27,3,FALSE)</f>
        <v>#N/A</v>
      </c>
      <c r="P255" s="26" t="e">
        <f>VLOOKUP(L255,'[1]L &amp; H'!$A$8:$C$688,2,FALSE)</f>
        <v>#N/A</v>
      </c>
      <c r="Q255" s="27" t="e">
        <f>VLOOKUP(L255,'[1]L &amp; H'!$A$2:$C$682,3,FALSE)</f>
        <v>#N/A</v>
      </c>
      <c r="R255" s="28" t="e">
        <f t="shared" si="54"/>
        <v>#N/A</v>
      </c>
      <c r="S255" s="28" t="str">
        <f t="shared" si="55"/>
        <v/>
      </c>
      <c r="T255" s="28" t="str">
        <f t="shared" si="50"/>
        <v/>
      </c>
      <c r="U255" s="28" t="e">
        <f t="shared" si="51"/>
        <v>#N/A</v>
      </c>
      <c r="V255" s="28"/>
      <c r="W255" s="29"/>
      <c r="X255" s="30" t="e">
        <f t="shared" si="57"/>
        <v>#N/A</v>
      </c>
      <c r="Y255" s="31" t="e">
        <f t="shared" si="56"/>
        <v>#N/A</v>
      </c>
      <c r="Z255" s="22"/>
      <c r="AA255" s="22"/>
      <c r="AB255" s="22"/>
      <c r="AC255" s="22"/>
      <c r="AD255" s="22"/>
      <c r="AE255" s="22"/>
      <c r="AF255" s="22"/>
    </row>
    <row r="256" spans="1:32" x14ac:dyDescent="0.25">
      <c r="A256" s="40">
        <v>242</v>
      </c>
      <c r="B256" s="41"/>
      <c r="C256" s="41"/>
      <c r="D256" s="12"/>
      <c r="E256" s="13"/>
      <c r="F256" s="13"/>
      <c r="G256" s="12"/>
      <c r="H256" s="13"/>
      <c r="I256" s="39"/>
      <c r="K256" s="17" t="str">
        <f t="shared" si="49"/>
        <v/>
      </c>
      <c r="L256" s="14" t="str">
        <f t="shared" si="52"/>
        <v/>
      </c>
      <c r="M256" s="15" t="e">
        <f t="shared" si="53"/>
        <v>#N/A</v>
      </c>
      <c r="N256" s="26" t="e">
        <f>VLOOKUP(D256,'[1]CONSTANTES '!$A$2:$C$28,2,FALSE)</f>
        <v>#N/A</v>
      </c>
      <c r="O256" s="26" t="e">
        <f>VLOOKUP(G256,'[1]CONSTANTES '!$A$2:$C$27,3,FALSE)</f>
        <v>#N/A</v>
      </c>
      <c r="P256" s="26" t="e">
        <f>VLOOKUP(L256,'[1]L &amp; H'!$A$8:$C$688,2,FALSE)</f>
        <v>#N/A</v>
      </c>
      <c r="Q256" s="27" t="e">
        <f>VLOOKUP(L256,'[1]L &amp; H'!$A$2:$C$682,3,FALSE)</f>
        <v>#N/A</v>
      </c>
      <c r="R256" s="28" t="e">
        <f t="shared" si="54"/>
        <v>#N/A</v>
      </c>
      <c r="S256" s="28" t="str">
        <f t="shared" si="55"/>
        <v/>
      </c>
      <c r="T256" s="28" t="str">
        <f t="shared" si="50"/>
        <v/>
      </c>
      <c r="U256" s="28" t="e">
        <f t="shared" si="51"/>
        <v>#N/A</v>
      </c>
      <c r="V256" s="28"/>
      <c r="W256" s="29"/>
      <c r="X256" s="30" t="e">
        <f t="shared" si="57"/>
        <v>#N/A</v>
      </c>
      <c r="Y256" s="31" t="e">
        <f t="shared" si="56"/>
        <v>#N/A</v>
      </c>
      <c r="Z256" s="22"/>
      <c r="AA256" s="22"/>
      <c r="AB256" s="22"/>
      <c r="AC256" s="22"/>
      <c r="AD256" s="22"/>
      <c r="AE256" s="22"/>
      <c r="AF256" s="22"/>
    </row>
    <row r="257" spans="1:32" x14ac:dyDescent="0.25">
      <c r="A257" s="40">
        <v>243</v>
      </c>
      <c r="B257" s="41"/>
      <c r="C257" s="41"/>
      <c r="D257" s="12"/>
      <c r="E257" s="13"/>
      <c r="F257" s="13"/>
      <c r="G257" s="12"/>
      <c r="H257" s="13"/>
      <c r="I257" s="39"/>
      <c r="K257" s="17" t="str">
        <f t="shared" si="49"/>
        <v/>
      </c>
      <c r="L257" s="14" t="str">
        <f t="shared" si="52"/>
        <v/>
      </c>
      <c r="M257" s="15" t="e">
        <f t="shared" si="53"/>
        <v>#N/A</v>
      </c>
      <c r="N257" s="26" t="e">
        <f>VLOOKUP(D257,'[1]CONSTANTES '!$A$2:$C$28,2,FALSE)</f>
        <v>#N/A</v>
      </c>
      <c r="O257" s="26" t="e">
        <f>VLOOKUP(G257,'[1]CONSTANTES '!$A$2:$C$27,3,FALSE)</f>
        <v>#N/A</v>
      </c>
      <c r="P257" s="26" t="e">
        <f>VLOOKUP(L257,'[1]L &amp; H'!$A$8:$C$688,2,FALSE)</f>
        <v>#N/A</v>
      </c>
      <c r="Q257" s="27" t="e">
        <f>VLOOKUP(L257,'[1]L &amp; H'!$A$2:$C$682,3,FALSE)</f>
        <v>#N/A</v>
      </c>
      <c r="R257" s="28" t="e">
        <f t="shared" si="54"/>
        <v>#N/A</v>
      </c>
      <c r="S257" s="28" t="str">
        <f t="shared" si="55"/>
        <v/>
      </c>
      <c r="T257" s="28" t="str">
        <f t="shared" si="50"/>
        <v/>
      </c>
      <c r="U257" s="28" t="e">
        <f t="shared" si="51"/>
        <v>#N/A</v>
      </c>
      <c r="V257" s="28"/>
      <c r="W257" s="29"/>
      <c r="X257" s="30" t="e">
        <f t="shared" si="57"/>
        <v>#N/A</v>
      </c>
      <c r="Y257" s="31" t="e">
        <f t="shared" si="56"/>
        <v>#N/A</v>
      </c>
      <c r="Z257" s="22"/>
      <c r="AA257" s="22"/>
      <c r="AB257" s="22"/>
      <c r="AC257" s="22"/>
      <c r="AD257" s="22"/>
      <c r="AE257" s="22"/>
      <c r="AF257" s="22"/>
    </row>
    <row r="258" spans="1:32" x14ac:dyDescent="0.25">
      <c r="A258" s="40">
        <v>244</v>
      </c>
      <c r="B258" s="41"/>
      <c r="C258" s="41"/>
      <c r="D258" s="12"/>
      <c r="E258" s="13"/>
      <c r="F258" s="13"/>
      <c r="G258" s="12"/>
      <c r="H258" s="13"/>
      <c r="I258" s="39"/>
      <c r="K258" s="17" t="str">
        <f t="shared" si="49"/>
        <v/>
      </c>
      <c r="L258" s="14" t="str">
        <f t="shared" si="52"/>
        <v/>
      </c>
      <c r="M258" s="15" t="e">
        <f t="shared" si="53"/>
        <v>#N/A</v>
      </c>
      <c r="N258" s="26" t="e">
        <f>VLOOKUP(D258,'[1]CONSTANTES '!$A$2:$C$28,2,FALSE)</f>
        <v>#N/A</v>
      </c>
      <c r="O258" s="26" t="e">
        <f>VLOOKUP(G258,'[1]CONSTANTES '!$A$2:$C$27,3,FALSE)</f>
        <v>#N/A</v>
      </c>
      <c r="P258" s="26" t="e">
        <f>VLOOKUP(L258,'[1]L &amp; H'!$A$8:$C$688,2,FALSE)</f>
        <v>#N/A</v>
      </c>
      <c r="Q258" s="27" t="e">
        <f>VLOOKUP(L258,'[1]L &amp; H'!$A$2:$C$682,3,FALSE)</f>
        <v>#N/A</v>
      </c>
      <c r="R258" s="28" t="e">
        <f t="shared" si="54"/>
        <v>#N/A</v>
      </c>
      <c r="S258" s="28" t="str">
        <f t="shared" si="55"/>
        <v/>
      </c>
      <c r="T258" s="28" t="str">
        <f t="shared" si="50"/>
        <v/>
      </c>
      <c r="U258" s="28" t="e">
        <f t="shared" si="51"/>
        <v>#N/A</v>
      </c>
      <c r="V258" s="28"/>
      <c r="W258" s="29"/>
      <c r="X258" s="30" t="e">
        <f t="shared" si="57"/>
        <v>#N/A</v>
      </c>
      <c r="Y258" s="31" t="e">
        <f t="shared" si="56"/>
        <v>#N/A</v>
      </c>
      <c r="Z258" s="22"/>
      <c r="AA258" s="22"/>
      <c r="AB258" s="22"/>
      <c r="AC258" s="22"/>
      <c r="AD258" s="22"/>
      <c r="AE258" s="22"/>
      <c r="AF258" s="22"/>
    </row>
    <row r="259" spans="1:32" x14ac:dyDescent="0.25">
      <c r="A259" s="40">
        <v>245</v>
      </c>
      <c r="B259" s="41"/>
      <c r="C259" s="41"/>
      <c r="D259" s="12"/>
      <c r="E259" s="13"/>
      <c r="F259" s="13"/>
      <c r="G259" s="12"/>
      <c r="H259" s="13"/>
      <c r="I259" s="39"/>
      <c r="K259" s="17" t="str">
        <f t="shared" si="49"/>
        <v/>
      </c>
      <c r="L259" s="14" t="str">
        <f t="shared" si="52"/>
        <v/>
      </c>
      <c r="M259" s="15" t="e">
        <f t="shared" si="53"/>
        <v>#N/A</v>
      </c>
      <c r="N259" s="26" t="e">
        <f>VLOOKUP(D259,'[1]CONSTANTES '!$A$2:$C$28,2,FALSE)</f>
        <v>#N/A</v>
      </c>
      <c r="O259" s="26" t="e">
        <f>VLOOKUP(G259,'[1]CONSTANTES '!$A$2:$C$27,3,FALSE)</f>
        <v>#N/A</v>
      </c>
      <c r="P259" s="26" t="e">
        <f>VLOOKUP(L259,'[1]L &amp; H'!$A$8:$C$688,2,FALSE)</f>
        <v>#N/A</v>
      </c>
      <c r="Q259" s="27" t="e">
        <f>VLOOKUP(L259,'[1]L &amp; H'!$A$2:$C$682,3,FALSE)</f>
        <v>#N/A</v>
      </c>
      <c r="R259" s="28" t="e">
        <f t="shared" si="54"/>
        <v>#N/A</v>
      </c>
      <c r="S259" s="28" t="str">
        <f t="shared" si="55"/>
        <v/>
      </c>
      <c r="T259" s="28" t="str">
        <f t="shared" si="50"/>
        <v/>
      </c>
      <c r="U259" s="28" t="e">
        <f t="shared" si="51"/>
        <v>#N/A</v>
      </c>
      <c r="V259" s="28"/>
      <c r="W259" s="29"/>
      <c r="X259" s="30" t="e">
        <f t="shared" si="57"/>
        <v>#N/A</v>
      </c>
      <c r="Y259" s="31" t="e">
        <f t="shared" si="56"/>
        <v>#N/A</v>
      </c>
      <c r="Z259" s="22"/>
      <c r="AA259" s="22"/>
      <c r="AB259" s="22"/>
      <c r="AC259" s="22"/>
      <c r="AD259" s="22"/>
      <c r="AE259" s="22"/>
      <c r="AF259" s="22"/>
    </row>
    <row r="260" spans="1:32" x14ac:dyDescent="0.25">
      <c r="A260" s="40">
        <v>246</v>
      </c>
      <c r="B260" s="41"/>
      <c r="C260" s="41"/>
      <c r="D260" s="12"/>
      <c r="E260" s="13"/>
      <c r="F260" s="13"/>
      <c r="G260" s="12"/>
      <c r="H260" s="13"/>
      <c r="I260" s="39"/>
      <c r="K260" s="17" t="str">
        <f t="shared" si="49"/>
        <v/>
      </c>
      <c r="L260" s="14" t="str">
        <f t="shared" si="52"/>
        <v/>
      </c>
      <c r="M260" s="15" t="e">
        <f t="shared" si="53"/>
        <v>#N/A</v>
      </c>
      <c r="N260" s="26" t="e">
        <f>VLOOKUP(D260,'[1]CONSTANTES '!$A$2:$C$28,2,FALSE)</f>
        <v>#N/A</v>
      </c>
      <c r="O260" s="26" t="e">
        <f>VLOOKUP(G260,'[1]CONSTANTES '!$A$2:$C$27,3,FALSE)</f>
        <v>#N/A</v>
      </c>
      <c r="P260" s="26" t="e">
        <f>VLOOKUP(L260,'[1]L &amp; H'!$A$8:$C$688,2,FALSE)</f>
        <v>#N/A</v>
      </c>
      <c r="Q260" s="27" t="e">
        <f>VLOOKUP(L260,'[1]L &amp; H'!$A$2:$C$682,3,FALSE)</f>
        <v>#N/A</v>
      </c>
      <c r="R260" s="28" t="e">
        <f t="shared" si="54"/>
        <v>#N/A</v>
      </c>
      <c r="S260" s="28" t="str">
        <f t="shared" si="55"/>
        <v/>
      </c>
      <c r="T260" s="28" t="str">
        <f t="shared" si="50"/>
        <v/>
      </c>
      <c r="U260" s="28" t="e">
        <f t="shared" si="51"/>
        <v>#N/A</v>
      </c>
      <c r="V260" s="28"/>
      <c r="W260" s="29"/>
      <c r="X260" s="30" t="e">
        <f t="shared" si="57"/>
        <v>#N/A</v>
      </c>
      <c r="Y260" s="31" t="e">
        <f t="shared" si="56"/>
        <v>#N/A</v>
      </c>
      <c r="Z260" s="22"/>
      <c r="AA260" s="22"/>
      <c r="AB260" s="22"/>
      <c r="AC260" s="22"/>
      <c r="AD260" s="22"/>
      <c r="AE260" s="22"/>
      <c r="AF260" s="22"/>
    </row>
    <row r="261" spans="1:32" x14ac:dyDescent="0.25">
      <c r="A261" s="40">
        <v>247</v>
      </c>
      <c r="B261" s="41"/>
      <c r="C261" s="41"/>
      <c r="D261" s="12"/>
      <c r="E261" s="13"/>
      <c r="F261" s="13"/>
      <c r="G261" s="12"/>
      <c r="H261" s="13"/>
      <c r="I261" s="39"/>
      <c r="K261" s="17" t="str">
        <f t="shared" si="49"/>
        <v/>
      </c>
      <c r="L261" s="14" t="str">
        <f t="shared" si="52"/>
        <v/>
      </c>
      <c r="M261" s="15" t="e">
        <f t="shared" si="53"/>
        <v>#N/A</v>
      </c>
      <c r="N261" s="26" t="e">
        <f>VLOOKUP(D261,'[1]CONSTANTES '!$A$2:$C$28,2,FALSE)</f>
        <v>#N/A</v>
      </c>
      <c r="O261" s="26" t="e">
        <f>VLOOKUP(G261,'[1]CONSTANTES '!$A$2:$C$27,3,FALSE)</f>
        <v>#N/A</v>
      </c>
      <c r="P261" s="26" t="e">
        <f>VLOOKUP(L261,'[1]L &amp; H'!$A$8:$C$688,2,FALSE)</f>
        <v>#N/A</v>
      </c>
      <c r="Q261" s="27" t="e">
        <f>VLOOKUP(L261,'[1]L &amp; H'!$A$2:$C$682,3,FALSE)</f>
        <v>#N/A</v>
      </c>
      <c r="R261" s="28" t="e">
        <f t="shared" si="54"/>
        <v>#N/A</v>
      </c>
      <c r="S261" s="28" t="str">
        <f t="shared" si="55"/>
        <v/>
      </c>
      <c r="T261" s="28" t="str">
        <f t="shared" si="50"/>
        <v/>
      </c>
      <c r="U261" s="28" t="e">
        <f t="shared" si="51"/>
        <v>#N/A</v>
      </c>
      <c r="V261" s="28"/>
      <c r="W261" s="29"/>
      <c r="X261" s="30" t="e">
        <f t="shared" si="57"/>
        <v>#N/A</v>
      </c>
      <c r="Y261" s="31" t="e">
        <f t="shared" si="56"/>
        <v>#N/A</v>
      </c>
      <c r="Z261" s="22"/>
      <c r="AA261" s="22"/>
      <c r="AB261" s="22"/>
      <c r="AC261" s="22"/>
      <c r="AD261" s="22"/>
      <c r="AE261" s="22"/>
      <c r="AF261" s="22"/>
    </row>
    <row r="262" spans="1:32" x14ac:dyDescent="0.25">
      <c r="A262" s="40">
        <v>248</v>
      </c>
      <c r="B262" s="41"/>
      <c r="C262" s="41"/>
      <c r="D262" s="12"/>
      <c r="E262" s="13"/>
      <c r="F262" s="13"/>
      <c r="G262" s="12"/>
      <c r="H262" s="13"/>
      <c r="I262" s="39"/>
      <c r="K262" s="17" t="str">
        <f t="shared" si="49"/>
        <v/>
      </c>
      <c r="L262" s="14" t="str">
        <f t="shared" si="52"/>
        <v/>
      </c>
      <c r="M262" s="15" t="e">
        <f t="shared" si="53"/>
        <v>#N/A</v>
      </c>
      <c r="N262" s="26" t="e">
        <f>VLOOKUP(D262,'[1]CONSTANTES '!$A$2:$C$28,2,FALSE)</f>
        <v>#N/A</v>
      </c>
      <c r="O262" s="26" t="e">
        <f>VLOOKUP(G262,'[1]CONSTANTES '!$A$2:$C$27,3,FALSE)</f>
        <v>#N/A</v>
      </c>
      <c r="P262" s="26" t="e">
        <f>VLOOKUP(L262,'[1]L &amp; H'!$A$8:$C$688,2,FALSE)</f>
        <v>#N/A</v>
      </c>
      <c r="Q262" s="27" t="e">
        <f>VLOOKUP(L262,'[1]L &amp; H'!$A$2:$C$682,3,FALSE)</f>
        <v>#N/A</v>
      </c>
      <c r="R262" s="28" t="e">
        <f t="shared" si="54"/>
        <v>#N/A</v>
      </c>
      <c r="S262" s="28" t="str">
        <f t="shared" si="55"/>
        <v/>
      </c>
      <c r="T262" s="28" t="str">
        <f t="shared" si="50"/>
        <v/>
      </c>
      <c r="U262" s="28" t="e">
        <f t="shared" si="51"/>
        <v>#N/A</v>
      </c>
      <c r="V262" s="28"/>
      <c r="W262" s="29"/>
      <c r="X262" s="30" t="e">
        <f t="shared" si="57"/>
        <v>#N/A</v>
      </c>
      <c r="Y262" s="31" t="e">
        <f t="shared" si="56"/>
        <v>#N/A</v>
      </c>
      <c r="Z262" s="22"/>
      <c r="AA262" s="22"/>
      <c r="AB262" s="22"/>
      <c r="AC262" s="22"/>
      <c r="AD262" s="22"/>
      <c r="AE262" s="22"/>
      <c r="AF262" s="22"/>
    </row>
    <row r="263" spans="1:32" x14ac:dyDescent="0.25">
      <c r="A263" s="40">
        <v>249</v>
      </c>
      <c r="B263" s="41"/>
      <c r="C263" s="41"/>
      <c r="D263" s="12"/>
      <c r="E263" s="13"/>
      <c r="F263" s="13"/>
      <c r="G263" s="12"/>
      <c r="H263" s="13"/>
      <c r="I263" s="39"/>
      <c r="K263" s="17" t="str">
        <f t="shared" si="49"/>
        <v/>
      </c>
      <c r="L263" s="14" t="str">
        <f t="shared" si="52"/>
        <v/>
      </c>
      <c r="M263" s="15" t="e">
        <f t="shared" si="53"/>
        <v>#N/A</v>
      </c>
      <c r="N263" s="26" t="e">
        <f>VLOOKUP(D263,'[1]CONSTANTES '!$A$2:$C$28,2,FALSE)</f>
        <v>#N/A</v>
      </c>
      <c r="O263" s="26" t="e">
        <f>VLOOKUP(G263,'[1]CONSTANTES '!$A$2:$C$27,3,FALSE)</f>
        <v>#N/A</v>
      </c>
      <c r="P263" s="26" t="e">
        <f>VLOOKUP(L263,'[1]L &amp; H'!$A$8:$C$688,2,FALSE)</f>
        <v>#N/A</v>
      </c>
      <c r="Q263" s="27" t="e">
        <f>VLOOKUP(L263,'[1]L &amp; H'!$A$2:$C$682,3,FALSE)</f>
        <v>#N/A</v>
      </c>
      <c r="R263" s="28" t="e">
        <f t="shared" si="54"/>
        <v>#N/A</v>
      </c>
      <c r="S263" s="28" t="str">
        <f t="shared" si="55"/>
        <v/>
      </c>
      <c r="T263" s="28" t="str">
        <f t="shared" si="50"/>
        <v/>
      </c>
      <c r="U263" s="28" t="e">
        <f t="shared" si="51"/>
        <v>#N/A</v>
      </c>
      <c r="V263" s="28"/>
      <c r="W263" s="29"/>
      <c r="X263" s="30" t="e">
        <f t="shared" si="57"/>
        <v>#N/A</v>
      </c>
      <c r="Y263" s="31" t="e">
        <f t="shared" si="56"/>
        <v>#N/A</v>
      </c>
      <c r="Z263" s="22"/>
      <c r="AA263" s="22"/>
      <c r="AB263" s="22"/>
      <c r="AC263" s="22"/>
      <c r="AD263" s="22"/>
      <c r="AE263" s="22"/>
      <c r="AF263" s="22"/>
    </row>
    <row r="264" spans="1:32" x14ac:dyDescent="0.25">
      <c r="A264" s="40">
        <v>250</v>
      </c>
      <c r="B264" s="41"/>
      <c r="C264" s="41"/>
      <c r="D264" s="12"/>
      <c r="E264" s="13"/>
      <c r="F264" s="13"/>
      <c r="G264" s="12"/>
      <c r="H264" s="13"/>
      <c r="I264" s="39"/>
      <c r="K264" s="17" t="str">
        <f t="shared" si="49"/>
        <v/>
      </c>
      <c r="L264" s="14" t="str">
        <f t="shared" si="52"/>
        <v/>
      </c>
      <c r="M264" s="15" t="e">
        <f t="shared" si="53"/>
        <v>#N/A</v>
      </c>
      <c r="N264" s="26" t="e">
        <f>VLOOKUP(D264,'[1]CONSTANTES '!$A$2:$C$28,2,FALSE)</f>
        <v>#N/A</v>
      </c>
      <c r="O264" s="26" t="e">
        <f>VLOOKUP(G264,'[1]CONSTANTES '!$A$2:$C$27,3,FALSE)</f>
        <v>#N/A</v>
      </c>
      <c r="P264" s="26" t="e">
        <f>VLOOKUP(L264,'[1]L &amp; H'!$A$8:$C$688,2,FALSE)</f>
        <v>#N/A</v>
      </c>
      <c r="Q264" s="27" t="e">
        <f>VLOOKUP(L264,'[1]L &amp; H'!$A$2:$C$682,3,FALSE)</f>
        <v>#N/A</v>
      </c>
      <c r="R264" s="28" t="e">
        <f t="shared" si="54"/>
        <v>#N/A</v>
      </c>
      <c r="S264" s="28" t="str">
        <f t="shared" si="55"/>
        <v/>
      </c>
      <c r="T264" s="28" t="str">
        <f t="shared" si="50"/>
        <v/>
      </c>
      <c r="U264" s="28" t="e">
        <f t="shared" si="51"/>
        <v>#N/A</v>
      </c>
      <c r="V264" s="28"/>
      <c r="W264" s="29"/>
      <c r="X264" s="30" t="e">
        <f t="shared" si="57"/>
        <v>#N/A</v>
      </c>
      <c r="Y264" s="31" t="e">
        <f t="shared" si="56"/>
        <v>#N/A</v>
      </c>
      <c r="Z264" s="22"/>
      <c r="AA264" s="22"/>
      <c r="AB264" s="22"/>
      <c r="AC264" s="22"/>
      <c r="AD264" s="22"/>
      <c r="AE264" s="22"/>
      <c r="AF264" s="22"/>
    </row>
    <row r="265" spans="1:32" x14ac:dyDescent="0.25">
      <c r="A265" s="40">
        <v>251</v>
      </c>
      <c r="B265" s="41"/>
      <c r="C265" s="41"/>
      <c r="D265" s="12"/>
      <c r="E265" s="13"/>
      <c r="F265" s="13"/>
      <c r="G265" s="12"/>
      <c r="H265" s="13"/>
      <c r="I265" s="39"/>
      <c r="K265" s="17" t="str">
        <f t="shared" si="49"/>
        <v/>
      </c>
      <c r="L265" s="14" t="str">
        <f t="shared" si="52"/>
        <v/>
      </c>
      <c r="M265" s="15" t="e">
        <f t="shared" si="53"/>
        <v>#N/A</v>
      </c>
      <c r="N265" s="26" t="e">
        <f>VLOOKUP(D265,'[1]CONSTANTES '!$A$2:$C$28,2,FALSE)</f>
        <v>#N/A</v>
      </c>
      <c r="O265" s="26" t="e">
        <f>VLOOKUP(G265,'[1]CONSTANTES '!$A$2:$C$27,3,FALSE)</f>
        <v>#N/A</v>
      </c>
      <c r="P265" s="26" t="e">
        <f>VLOOKUP(L265,'[1]L &amp; H'!$A$8:$C$688,2,FALSE)</f>
        <v>#N/A</v>
      </c>
      <c r="Q265" s="27" t="e">
        <f>VLOOKUP(L265,'[1]L &amp; H'!$A$2:$C$682,3,FALSE)</f>
        <v>#N/A</v>
      </c>
      <c r="R265" s="28" t="e">
        <f t="shared" si="54"/>
        <v>#N/A</v>
      </c>
      <c r="S265" s="28" t="str">
        <f t="shared" si="55"/>
        <v/>
      </c>
      <c r="T265" s="28" t="str">
        <f t="shared" si="50"/>
        <v/>
      </c>
      <c r="U265" s="28" t="e">
        <f t="shared" si="51"/>
        <v>#N/A</v>
      </c>
      <c r="V265" s="28"/>
      <c r="W265" s="29"/>
      <c r="X265" s="30" t="e">
        <f t="shared" si="57"/>
        <v>#N/A</v>
      </c>
      <c r="Y265" s="31" t="e">
        <f t="shared" si="56"/>
        <v>#N/A</v>
      </c>
      <c r="Z265" s="22"/>
      <c r="AA265" s="22"/>
      <c r="AB265" s="22"/>
      <c r="AC265" s="22"/>
      <c r="AD265" s="22"/>
      <c r="AE265" s="22"/>
      <c r="AF265" s="22"/>
    </row>
    <row r="266" spans="1:32" x14ac:dyDescent="0.25">
      <c r="A266" s="40">
        <v>252</v>
      </c>
      <c r="B266" s="41"/>
      <c r="C266" s="41"/>
      <c r="D266" s="12"/>
      <c r="E266" s="13"/>
      <c r="F266" s="13"/>
      <c r="G266" s="12"/>
      <c r="H266" s="13"/>
      <c r="I266" s="39"/>
      <c r="K266" s="17" t="str">
        <f t="shared" si="49"/>
        <v/>
      </c>
      <c r="L266" s="14" t="str">
        <f t="shared" si="52"/>
        <v/>
      </c>
      <c r="M266" s="15" t="e">
        <f t="shared" si="53"/>
        <v>#N/A</v>
      </c>
      <c r="N266" s="26" t="e">
        <f>VLOOKUP(D266,'[1]CONSTANTES '!$A$2:$C$28,2,FALSE)</f>
        <v>#N/A</v>
      </c>
      <c r="O266" s="26" t="e">
        <f>VLOOKUP(G266,'[1]CONSTANTES '!$A$2:$C$27,3,FALSE)</f>
        <v>#N/A</v>
      </c>
      <c r="P266" s="26" t="e">
        <f>VLOOKUP(L266,'[1]L &amp; H'!$A$8:$C$688,2,FALSE)</f>
        <v>#N/A</v>
      </c>
      <c r="Q266" s="27" t="e">
        <f>VLOOKUP(L266,'[1]L &amp; H'!$A$2:$C$682,3,FALSE)</f>
        <v>#N/A</v>
      </c>
      <c r="R266" s="28" t="e">
        <f t="shared" si="54"/>
        <v>#N/A</v>
      </c>
      <c r="S266" s="28" t="str">
        <f t="shared" si="55"/>
        <v/>
      </c>
      <c r="T266" s="28" t="str">
        <f t="shared" si="50"/>
        <v/>
      </c>
      <c r="U266" s="28" t="e">
        <f t="shared" si="51"/>
        <v>#N/A</v>
      </c>
      <c r="V266" s="28"/>
      <c r="W266" s="29"/>
      <c r="X266" s="30" t="e">
        <f t="shared" si="57"/>
        <v>#N/A</v>
      </c>
      <c r="Y266" s="31" t="e">
        <f t="shared" si="56"/>
        <v>#N/A</v>
      </c>
      <c r="Z266" s="22"/>
      <c r="AA266" s="22"/>
      <c r="AB266" s="22"/>
      <c r="AC266" s="22"/>
      <c r="AD266" s="22"/>
      <c r="AE266" s="22"/>
      <c r="AF266" s="22"/>
    </row>
    <row r="267" spans="1:32" x14ac:dyDescent="0.25">
      <c r="A267" s="40">
        <v>253</v>
      </c>
      <c r="B267" s="41"/>
      <c r="C267" s="41"/>
      <c r="D267" s="12"/>
      <c r="E267" s="13"/>
      <c r="F267" s="13"/>
      <c r="G267" s="12"/>
      <c r="H267" s="13"/>
      <c r="I267" s="39"/>
      <c r="K267" s="17" t="str">
        <f t="shared" si="49"/>
        <v/>
      </c>
      <c r="L267" s="14" t="str">
        <f t="shared" si="52"/>
        <v/>
      </c>
      <c r="M267" s="15" t="e">
        <f t="shared" si="53"/>
        <v>#N/A</v>
      </c>
      <c r="N267" s="26" t="e">
        <f>VLOOKUP(D267,'[1]CONSTANTES '!$A$2:$C$28,2,FALSE)</f>
        <v>#N/A</v>
      </c>
      <c r="O267" s="26" t="e">
        <f>VLOOKUP(G267,'[1]CONSTANTES '!$A$2:$C$27,3,FALSE)</f>
        <v>#N/A</v>
      </c>
      <c r="P267" s="26" t="e">
        <f>VLOOKUP(L267,'[1]L &amp; H'!$A$8:$C$688,2,FALSE)</f>
        <v>#N/A</v>
      </c>
      <c r="Q267" s="27" t="e">
        <f>VLOOKUP(L267,'[1]L &amp; H'!$A$2:$C$682,3,FALSE)</f>
        <v>#N/A</v>
      </c>
      <c r="R267" s="28" t="e">
        <f t="shared" si="54"/>
        <v>#N/A</v>
      </c>
      <c r="S267" s="28" t="str">
        <f t="shared" si="55"/>
        <v/>
      </c>
      <c r="T267" s="28" t="str">
        <f t="shared" si="50"/>
        <v/>
      </c>
      <c r="U267" s="28" t="e">
        <f t="shared" si="51"/>
        <v>#N/A</v>
      </c>
      <c r="V267" s="28"/>
      <c r="W267" s="29"/>
      <c r="X267" s="30" t="e">
        <f t="shared" si="57"/>
        <v>#N/A</v>
      </c>
      <c r="Y267" s="31" t="e">
        <f t="shared" si="56"/>
        <v>#N/A</v>
      </c>
      <c r="Z267" s="22"/>
      <c r="AA267" s="22"/>
      <c r="AB267" s="22"/>
      <c r="AC267" s="22"/>
      <c r="AD267" s="22"/>
      <c r="AE267" s="22"/>
      <c r="AF267" s="22"/>
    </row>
    <row r="268" spans="1:32" x14ac:dyDescent="0.25">
      <c r="A268" s="40">
        <v>254</v>
      </c>
      <c r="B268" s="41"/>
      <c r="C268" s="41"/>
      <c r="D268" s="12"/>
      <c r="E268" s="13"/>
      <c r="F268" s="13"/>
      <c r="G268" s="12"/>
      <c r="H268" s="13"/>
      <c r="I268" s="39"/>
      <c r="K268" s="17" t="str">
        <f t="shared" si="49"/>
        <v/>
      </c>
      <c r="L268" s="14" t="str">
        <f t="shared" si="52"/>
        <v/>
      </c>
      <c r="M268" s="15" t="e">
        <f t="shared" si="53"/>
        <v>#N/A</v>
      </c>
      <c r="N268" s="26" t="e">
        <f>VLOOKUP(D268,'[1]CONSTANTES '!$A$2:$C$28,2,FALSE)</f>
        <v>#N/A</v>
      </c>
      <c r="O268" s="26" t="e">
        <f>VLOOKUP(G268,'[1]CONSTANTES '!$A$2:$C$27,3,FALSE)</f>
        <v>#N/A</v>
      </c>
      <c r="P268" s="26" t="e">
        <f>VLOOKUP(L268,'[1]L &amp; H'!$A$8:$C$688,2,FALSE)</f>
        <v>#N/A</v>
      </c>
      <c r="Q268" s="27" t="e">
        <f>VLOOKUP(L268,'[1]L &amp; H'!$A$2:$C$682,3,FALSE)</f>
        <v>#N/A</v>
      </c>
      <c r="R268" s="28" t="e">
        <f t="shared" si="54"/>
        <v>#N/A</v>
      </c>
      <c r="S268" s="28" t="str">
        <f t="shared" si="55"/>
        <v/>
      </c>
      <c r="T268" s="28" t="str">
        <f t="shared" si="50"/>
        <v/>
      </c>
      <c r="U268" s="28" t="e">
        <f t="shared" si="51"/>
        <v>#N/A</v>
      </c>
      <c r="V268" s="28"/>
      <c r="W268" s="29"/>
      <c r="X268" s="30" t="e">
        <f t="shared" si="57"/>
        <v>#N/A</v>
      </c>
      <c r="Y268" s="31" t="e">
        <f t="shared" si="56"/>
        <v>#N/A</v>
      </c>
      <c r="Z268" s="22"/>
      <c r="AA268" s="22"/>
      <c r="AB268" s="22"/>
      <c r="AC268" s="22"/>
      <c r="AD268" s="22"/>
      <c r="AE268" s="22"/>
      <c r="AF268" s="22"/>
    </row>
    <row r="269" spans="1:32" x14ac:dyDescent="0.25">
      <c r="A269" s="40">
        <v>255</v>
      </c>
      <c r="B269" s="41"/>
      <c r="C269" s="41"/>
      <c r="D269" s="12"/>
      <c r="E269" s="13"/>
      <c r="F269" s="13"/>
      <c r="G269" s="12"/>
      <c r="H269" s="13"/>
      <c r="I269" s="39"/>
      <c r="K269" s="17" t="str">
        <f t="shared" si="49"/>
        <v/>
      </c>
      <c r="L269" s="14" t="str">
        <f t="shared" si="52"/>
        <v/>
      </c>
      <c r="M269" s="15" t="e">
        <f t="shared" si="53"/>
        <v>#N/A</v>
      </c>
      <c r="N269" s="26" t="e">
        <f>VLOOKUP(D269,'[1]CONSTANTES '!$A$2:$C$28,2,FALSE)</f>
        <v>#N/A</v>
      </c>
      <c r="O269" s="26" t="e">
        <f>VLOOKUP(G269,'[1]CONSTANTES '!$A$2:$C$27,3,FALSE)</f>
        <v>#N/A</v>
      </c>
      <c r="P269" s="26" t="e">
        <f>VLOOKUP(L269,'[1]L &amp; H'!$A$8:$C$688,2,FALSE)</f>
        <v>#N/A</v>
      </c>
      <c r="Q269" s="27" t="e">
        <f>VLOOKUP(L269,'[1]L &amp; H'!$A$2:$C$682,3,FALSE)</f>
        <v>#N/A</v>
      </c>
      <c r="R269" s="28" t="e">
        <f t="shared" si="54"/>
        <v>#N/A</v>
      </c>
      <c r="S269" s="28" t="str">
        <f t="shared" si="55"/>
        <v/>
      </c>
      <c r="T269" s="28" t="str">
        <f t="shared" si="50"/>
        <v/>
      </c>
      <c r="U269" s="28" t="e">
        <f t="shared" si="51"/>
        <v>#N/A</v>
      </c>
      <c r="V269" s="28"/>
      <c r="W269" s="29"/>
      <c r="X269" s="30" t="e">
        <f t="shared" si="57"/>
        <v>#N/A</v>
      </c>
      <c r="Y269" s="31" t="e">
        <f t="shared" si="56"/>
        <v>#N/A</v>
      </c>
      <c r="Z269" s="22"/>
      <c r="AA269" s="22"/>
      <c r="AB269" s="22"/>
      <c r="AC269" s="22"/>
      <c r="AD269" s="22"/>
      <c r="AE269" s="22"/>
      <c r="AF269" s="22"/>
    </row>
    <row r="270" spans="1:32" x14ac:dyDescent="0.25">
      <c r="A270" s="40">
        <v>256</v>
      </c>
      <c r="B270" s="41"/>
      <c r="C270" s="41"/>
      <c r="D270" s="12"/>
      <c r="E270" s="13"/>
      <c r="F270" s="13"/>
      <c r="G270" s="12"/>
      <c r="H270" s="13"/>
      <c r="I270" s="39"/>
      <c r="K270" s="17" t="str">
        <f t="shared" si="49"/>
        <v/>
      </c>
      <c r="L270" s="14" t="str">
        <f t="shared" si="52"/>
        <v/>
      </c>
      <c r="M270" s="15" t="e">
        <f t="shared" si="53"/>
        <v>#N/A</v>
      </c>
      <c r="N270" s="26" t="e">
        <f>VLOOKUP(D270,'[1]CONSTANTES '!$A$2:$C$28,2,FALSE)</f>
        <v>#N/A</v>
      </c>
      <c r="O270" s="26" t="e">
        <f>VLOOKUP(G270,'[1]CONSTANTES '!$A$2:$C$27,3,FALSE)</f>
        <v>#N/A</v>
      </c>
      <c r="P270" s="26" t="e">
        <f>VLOOKUP(L270,'[1]L &amp; H'!$A$8:$C$688,2,FALSE)</f>
        <v>#N/A</v>
      </c>
      <c r="Q270" s="27" t="e">
        <f>VLOOKUP(L270,'[1]L &amp; H'!$A$2:$C$682,3,FALSE)</f>
        <v>#N/A</v>
      </c>
      <c r="R270" s="28" t="e">
        <f t="shared" si="54"/>
        <v>#N/A</v>
      </c>
      <c r="S270" s="28" t="str">
        <f t="shared" si="55"/>
        <v/>
      </c>
      <c r="T270" s="28" t="str">
        <f t="shared" si="50"/>
        <v/>
      </c>
      <c r="U270" s="28" t="e">
        <f t="shared" si="51"/>
        <v>#N/A</v>
      </c>
      <c r="V270" s="28"/>
      <c r="W270" s="29"/>
      <c r="X270" s="30" t="e">
        <f t="shared" si="57"/>
        <v>#N/A</v>
      </c>
      <c r="Y270" s="31" t="e">
        <f t="shared" si="56"/>
        <v>#N/A</v>
      </c>
      <c r="Z270" s="22"/>
      <c r="AA270" s="22"/>
      <c r="AB270" s="22"/>
      <c r="AC270" s="22"/>
      <c r="AD270" s="22"/>
      <c r="AE270" s="22"/>
      <c r="AF270" s="22"/>
    </row>
    <row r="271" spans="1:32" x14ac:dyDescent="0.25">
      <c r="A271" s="40">
        <v>257</v>
      </c>
      <c r="B271" s="41"/>
      <c r="C271" s="41"/>
      <c r="D271" s="12"/>
      <c r="E271" s="13"/>
      <c r="F271" s="13"/>
      <c r="G271" s="12"/>
      <c r="H271" s="13"/>
      <c r="I271" s="39"/>
      <c r="K271" s="17" t="str">
        <f t="shared" ref="K271:K334" si="58">IF(D271="","",IF(E271="","",ROUND(E271*N271,1)))</f>
        <v/>
      </c>
      <c r="L271" s="14" t="str">
        <f t="shared" si="52"/>
        <v/>
      </c>
      <c r="M271" s="15" t="e">
        <f t="shared" si="53"/>
        <v>#N/A</v>
      </c>
      <c r="N271" s="26" t="e">
        <f>VLOOKUP(D271,'[1]CONSTANTES '!$A$2:$C$28,2,FALSE)</f>
        <v>#N/A</v>
      </c>
      <c r="O271" s="26" t="e">
        <f>VLOOKUP(G271,'[1]CONSTANTES '!$A$2:$C$27,3,FALSE)</f>
        <v>#N/A</v>
      </c>
      <c r="P271" s="26" t="e">
        <f>VLOOKUP(L271,'[1]L &amp; H'!$A$8:$C$688,2,FALSE)</f>
        <v>#N/A</v>
      </c>
      <c r="Q271" s="27" t="e">
        <f>VLOOKUP(L271,'[1]L &amp; H'!$A$2:$C$682,3,FALSE)</f>
        <v>#N/A</v>
      </c>
      <c r="R271" s="28" t="e">
        <f t="shared" si="54"/>
        <v>#N/A</v>
      </c>
      <c r="S271" s="28" t="str">
        <f t="shared" si="55"/>
        <v/>
      </c>
      <c r="T271" s="28" t="str">
        <f t="shared" ref="T271:T334" si="59">IF(ISERROR(U271),"","," &amp; VALUE(B271))</f>
        <v/>
      </c>
      <c r="U271" s="28" t="e">
        <f t="shared" ref="U271:U334" si="60">IF(M271&lt;=85,B271,2/0)</f>
        <v>#N/A</v>
      </c>
      <c r="V271" s="28"/>
      <c r="W271" s="29"/>
      <c r="X271" s="30" t="e">
        <f t="shared" si="57"/>
        <v>#N/A</v>
      </c>
      <c r="Y271" s="31" t="e">
        <f t="shared" si="56"/>
        <v>#N/A</v>
      </c>
      <c r="Z271" s="22"/>
      <c r="AA271" s="22"/>
      <c r="AB271" s="22"/>
      <c r="AC271" s="22"/>
      <c r="AD271" s="22"/>
      <c r="AE271" s="22"/>
      <c r="AF271" s="22"/>
    </row>
    <row r="272" spans="1:32" x14ac:dyDescent="0.25">
      <c r="A272" s="40">
        <v>258</v>
      </c>
      <c r="B272" s="41"/>
      <c r="C272" s="41"/>
      <c r="D272" s="12"/>
      <c r="E272" s="13"/>
      <c r="F272" s="13"/>
      <c r="G272" s="12"/>
      <c r="H272" s="13"/>
      <c r="I272" s="39"/>
      <c r="K272" s="17" t="str">
        <f t="shared" si="58"/>
        <v/>
      </c>
      <c r="L272" s="14" t="str">
        <f t="shared" si="52"/>
        <v/>
      </c>
      <c r="M272" s="15" t="e">
        <f t="shared" si="53"/>
        <v>#N/A</v>
      </c>
      <c r="N272" s="26" t="e">
        <f>VLOOKUP(D272,'[1]CONSTANTES '!$A$2:$C$28,2,FALSE)</f>
        <v>#N/A</v>
      </c>
      <c r="O272" s="26" t="e">
        <f>VLOOKUP(G272,'[1]CONSTANTES '!$A$2:$C$27,3,FALSE)</f>
        <v>#N/A</v>
      </c>
      <c r="P272" s="26" t="e">
        <f>VLOOKUP(L272,'[1]L &amp; H'!$A$8:$C$688,2,FALSE)</f>
        <v>#N/A</v>
      </c>
      <c r="Q272" s="27" t="e">
        <f>VLOOKUP(L272,'[1]L &amp; H'!$A$2:$C$682,3,FALSE)</f>
        <v>#N/A</v>
      </c>
      <c r="R272" s="28" t="e">
        <f t="shared" si="54"/>
        <v>#N/A</v>
      </c>
      <c r="S272" s="28" t="str">
        <f t="shared" si="55"/>
        <v/>
      </c>
      <c r="T272" s="28" t="str">
        <f t="shared" si="59"/>
        <v/>
      </c>
      <c r="U272" s="28" t="e">
        <f t="shared" si="60"/>
        <v>#N/A</v>
      </c>
      <c r="V272" s="28"/>
      <c r="W272" s="29"/>
      <c r="X272" s="30" t="e">
        <f t="shared" si="57"/>
        <v>#N/A</v>
      </c>
      <c r="Y272" s="31" t="e">
        <f t="shared" si="56"/>
        <v>#N/A</v>
      </c>
      <c r="Z272" s="22"/>
      <c r="AA272" s="22"/>
      <c r="AB272" s="22"/>
      <c r="AC272" s="22"/>
      <c r="AD272" s="22"/>
      <c r="AE272" s="22"/>
      <c r="AF272" s="22"/>
    </row>
    <row r="273" spans="1:32" x14ac:dyDescent="0.25">
      <c r="A273" s="40">
        <v>259</v>
      </c>
      <c r="B273" s="41"/>
      <c r="C273" s="41"/>
      <c r="D273" s="12"/>
      <c r="E273" s="13"/>
      <c r="F273" s="13"/>
      <c r="G273" s="12"/>
      <c r="H273" s="13"/>
      <c r="I273" s="39"/>
      <c r="K273" s="17" t="str">
        <f t="shared" si="58"/>
        <v/>
      </c>
      <c r="L273" s="14" t="str">
        <f t="shared" si="52"/>
        <v/>
      </c>
      <c r="M273" s="15" t="e">
        <f t="shared" si="53"/>
        <v>#N/A</v>
      </c>
      <c r="N273" s="26" t="e">
        <f>VLOOKUP(D273,'[1]CONSTANTES '!$A$2:$C$28,2,FALSE)</f>
        <v>#N/A</v>
      </c>
      <c r="O273" s="26" t="e">
        <f>VLOOKUP(G273,'[1]CONSTANTES '!$A$2:$C$27,3,FALSE)</f>
        <v>#N/A</v>
      </c>
      <c r="P273" s="26" t="e">
        <f>VLOOKUP(L273,'[1]L &amp; H'!$A$8:$C$688,2,FALSE)</f>
        <v>#N/A</v>
      </c>
      <c r="Q273" s="27" t="e">
        <f>VLOOKUP(L273,'[1]L &amp; H'!$A$2:$C$682,3,FALSE)</f>
        <v>#N/A</v>
      </c>
      <c r="R273" s="28" t="e">
        <f t="shared" si="54"/>
        <v>#N/A</v>
      </c>
      <c r="S273" s="28" t="str">
        <f t="shared" si="55"/>
        <v/>
      </c>
      <c r="T273" s="28" t="str">
        <f t="shared" si="59"/>
        <v/>
      </c>
      <c r="U273" s="28" t="e">
        <f t="shared" si="60"/>
        <v>#N/A</v>
      </c>
      <c r="V273" s="28"/>
      <c r="W273" s="29"/>
      <c r="X273" s="30" t="e">
        <f t="shared" si="57"/>
        <v>#N/A</v>
      </c>
      <c r="Y273" s="31" t="e">
        <f t="shared" si="56"/>
        <v>#N/A</v>
      </c>
      <c r="Z273" s="22"/>
      <c r="AA273" s="22"/>
      <c r="AB273" s="22"/>
      <c r="AC273" s="22"/>
      <c r="AD273" s="22"/>
      <c r="AE273" s="22"/>
      <c r="AF273" s="22"/>
    </row>
    <row r="274" spans="1:32" x14ac:dyDescent="0.25">
      <c r="A274" s="40">
        <v>260</v>
      </c>
      <c r="B274" s="41"/>
      <c r="C274" s="41"/>
      <c r="D274" s="12"/>
      <c r="E274" s="13"/>
      <c r="F274" s="13"/>
      <c r="G274" s="12"/>
      <c r="H274" s="13"/>
      <c r="I274" s="39"/>
      <c r="K274" s="17" t="str">
        <f t="shared" si="58"/>
        <v/>
      </c>
      <c r="L274" s="14" t="str">
        <f t="shared" si="52"/>
        <v/>
      </c>
      <c r="M274" s="15" t="e">
        <f t="shared" si="53"/>
        <v>#N/A</v>
      </c>
      <c r="N274" s="26" t="e">
        <f>VLOOKUP(D274,'[1]CONSTANTES '!$A$2:$C$28,2,FALSE)</f>
        <v>#N/A</v>
      </c>
      <c r="O274" s="26" t="e">
        <f>VLOOKUP(G274,'[1]CONSTANTES '!$A$2:$C$27,3,FALSE)</f>
        <v>#N/A</v>
      </c>
      <c r="P274" s="26" t="e">
        <f>VLOOKUP(L274,'[1]L &amp; H'!$A$8:$C$688,2,FALSE)</f>
        <v>#N/A</v>
      </c>
      <c r="Q274" s="27" t="e">
        <f>VLOOKUP(L274,'[1]L &amp; H'!$A$2:$C$682,3,FALSE)</f>
        <v>#N/A</v>
      </c>
      <c r="R274" s="28" t="e">
        <f t="shared" si="54"/>
        <v>#N/A</v>
      </c>
      <c r="S274" s="28" t="str">
        <f t="shared" si="55"/>
        <v/>
      </c>
      <c r="T274" s="28" t="str">
        <f t="shared" si="59"/>
        <v/>
      </c>
      <c r="U274" s="28" t="e">
        <f t="shared" si="60"/>
        <v>#N/A</v>
      </c>
      <c r="V274" s="28"/>
      <c r="W274" s="29"/>
      <c r="X274" s="30" t="e">
        <f t="shared" si="57"/>
        <v>#N/A</v>
      </c>
      <c r="Y274" s="31" t="e">
        <f t="shared" si="56"/>
        <v>#N/A</v>
      </c>
      <c r="Z274" s="22"/>
      <c r="AA274" s="22"/>
      <c r="AB274" s="22"/>
      <c r="AC274" s="22"/>
      <c r="AD274" s="22"/>
      <c r="AE274" s="22"/>
      <c r="AF274" s="22"/>
    </row>
    <row r="275" spans="1:32" x14ac:dyDescent="0.25">
      <c r="A275" s="40">
        <v>261</v>
      </c>
      <c r="B275" s="41"/>
      <c r="C275" s="41"/>
      <c r="D275" s="12"/>
      <c r="E275" s="13"/>
      <c r="F275" s="13"/>
      <c r="G275" s="12"/>
      <c r="H275" s="13"/>
      <c r="I275" s="39"/>
      <c r="K275" s="17" t="str">
        <f t="shared" si="58"/>
        <v/>
      </c>
      <c r="L275" s="14" t="str">
        <f t="shared" si="52"/>
        <v/>
      </c>
      <c r="M275" s="15" t="e">
        <f t="shared" si="53"/>
        <v>#N/A</v>
      </c>
      <c r="N275" s="26" t="e">
        <f>VLOOKUP(D275,'[1]CONSTANTES '!$A$2:$C$28,2,FALSE)</f>
        <v>#N/A</v>
      </c>
      <c r="O275" s="26" t="e">
        <f>VLOOKUP(G275,'[1]CONSTANTES '!$A$2:$C$27,3,FALSE)</f>
        <v>#N/A</v>
      </c>
      <c r="P275" s="26" t="e">
        <f>VLOOKUP(L275,'[1]L &amp; H'!$A$8:$C$688,2,FALSE)</f>
        <v>#N/A</v>
      </c>
      <c r="Q275" s="27" t="e">
        <f>VLOOKUP(L275,'[1]L &amp; H'!$A$2:$C$682,3,FALSE)</f>
        <v>#N/A</v>
      </c>
      <c r="R275" s="28" t="e">
        <f t="shared" si="54"/>
        <v>#N/A</v>
      </c>
      <c r="S275" s="28" t="str">
        <f t="shared" si="55"/>
        <v/>
      </c>
      <c r="T275" s="28" t="str">
        <f t="shared" si="59"/>
        <v/>
      </c>
      <c r="U275" s="28" t="e">
        <f t="shared" si="60"/>
        <v>#N/A</v>
      </c>
      <c r="V275" s="28"/>
      <c r="W275" s="29"/>
      <c r="X275" s="30" t="e">
        <f t="shared" si="57"/>
        <v>#N/A</v>
      </c>
      <c r="Y275" s="31" t="e">
        <f t="shared" si="56"/>
        <v>#N/A</v>
      </c>
      <c r="Z275" s="22"/>
      <c r="AA275" s="22"/>
      <c r="AB275" s="22"/>
      <c r="AC275" s="22"/>
      <c r="AD275" s="22"/>
      <c r="AE275" s="22"/>
      <c r="AF275" s="22"/>
    </row>
    <row r="276" spans="1:32" x14ac:dyDescent="0.25">
      <c r="A276" s="40">
        <v>262</v>
      </c>
      <c r="B276" s="41"/>
      <c r="C276" s="41"/>
      <c r="D276" s="12"/>
      <c r="E276" s="13"/>
      <c r="F276" s="13"/>
      <c r="G276" s="12"/>
      <c r="H276" s="13"/>
      <c r="I276" s="39"/>
      <c r="K276" s="17" t="str">
        <f t="shared" si="58"/>
        <v/>
      </c>
      <c r="L276" s="14" t="str">
        <f t="shared" si="52"/>
        <v/>
      </c>
      <c r="M276" s="15" t="e">
        <f t="shared" si="53"/>
        <v>#N/A</v>
      </c>
      <c r="N276" s="26" t="e">
        <f>VLOOKUP(D276,'[1]CONSTANTES '!$A$2:$C$28,2,FALSE)</f>
        <v>#N/A</v>
      </c>
      <c r="O276" s="26" t="e">
        <f>VLOOKUP(G276,'[1]CONSTANTES '!$A$2:$C$27,3,FALSE)</f>
        <v>#N/A</v>
      </c>
      <c r="P276" s="26" t="e">
        <f>VLOOKUP(L276,'[1]L &amp; H'!$A$8:$C$688,2,FALSE)</f>
        <v>#N/A</v>
      </c>
      <c r="Q276" s="27" t="e">
        <f>VLOOKUP(L276,'[1]L &amp; H'!$A$2:$C$682,3,FALSE)</f>
        <v>#N/A</v>
      </c>
      <c r="R276" s="28" t="e">
        <f t="shared" si="54"/>
        <v>#N/A</v>
      </c>
      <c r="S276" s="28" t="str">
        <f t="shared" si="55"/>
        <v/>
      </c>
      <c r="T276" s="28" t="str">
        <f t="shared" si="59"/>
        <v/>
      </c>
      <c r="U276" s="28" t="e">
        <f t="shared" si="60"/>
        <v>#N/A</v>
      </c>
      <c r="V276" s="28"/>
      <c r="W276" s="29"/>
      <c r="X276" s="30" t="e">
        <f t="shared" si="57"/>
        <v>#N/A</v>
      </c>
      <c r="Y276" s="31" t="e">
        <f t="shared" si="56"/>
        <v>#N/A</v>
      </c>
      <c r="Z276" s="22"/>
      <c r="AA276" s="22"/>
      <c r="AB276" s="22"/>
      <c r="AC276" s="22"/>
      <c r="AD276" s="22"/>
      <c r="AE276" s="22"/>
      <c r="AF276" s="22"/>
    </row>
    <row r="277" spans="1:32" x14ac:dyDescent="0.25">
      <c r="A277" s="40">
        <v>263</v>
      </c>
      <c r="B277" s="41"/>
      <c r="C277" s="41"/>
      <c r="D277" s="12"/>
      <c r="E277" s="13"/>
      <c r="F277" s="13"/>
      <c r="G277" s="12"/>
      <c r="H277" s="13"/>
      <c r="I277" s="39"/>
      <c r="K277" s="17" t="str">
        <f t="shared" si="58"/>
        <v/>
      </c>
      <c r="L277" s="14" t="str">
        <f t="shared" si="52"/>
        <v/>
      </c>
      <c r="M277" s="15" t="e">
        <f t="shared" si="53"/>
        <v>#N/A</v>
      </c>
      <c r="N277" s="26" t="e">
        <f>VLOOKUP(D277,'[1]CONSTANTES '!$A$2:$C$28,2,FALSE)</f>
        <v>#N/A</v>
      </c>
      <c r="O277" s="26" t="e">
        <f>VLOOKUP(G277,'[1]CONSTANTES '!$A$2:$C$27,3,FALSE)</f>
        <v>#N/A</v>
      </c>
      <c r="P277" s="26" t="e">
        <f>VLOOKUP(L277,'[1]L &amp; H'!$A$8:$C$688,2,FALSE)</f>
        <v>#N/A</v>
      </c>
      <c r="Q277" s="27" t="e">
        <f>VLOOKUP(L277,'[1]L &amp; H'!$A$2:$C$682,3,FALSE)</f>
        <v>#N/A</v>
      </c>
      <c r="R277" s="28" t="e">
        <f t="shared" si="54"/>
        <v>#N/A</v>
      </c>
      <c r="S277" s="28" t="str">
        <f t="shared" si="55"/>
        <v/>
      </c>
      <c r="T277" s="28" t="str">
        <f t="shared" si="59"/>
        <v/>
      </c>
      <c r="U277" s="28" t="e">
        <f t="shared" si="60"/>
        <v>#N/A</v>
      </c>
      <c r="V277" s="28"/>
      <c r="W277" s="29"/>
      <c r="X277" s="30" t="e">
        <f t="shared" si="57"/>
        <v>#N/A</v>
      </c>
      <c r="Y277" s="31" t="e">
        <f t="shared" si="56"/>
        <v>#N/A</v>
      </c>
      <c r="Z277" s="22"/>
      <c r="AA277" s="22"/>
      <c r="AB277" s="22"/>
      <c r="AC277" s="22"/>
      <c r="AD277" s="22"/>
      <c r="AE277" s="22"/>
      <c r="AF277" s="22"/>
    </row>
    <row r="278" spans="1:32" x14ac:dyDescent="0.25">
      <c r="A278" s="40">
        <v>264</v>
      </c>
      <c r="B278" s="41"/>
      <c r="C278" s="41"/>
      <c r="D278" s="12"/>
      <c r="E278" s="13"/>
      <c r="F278" s="13"/>
      <c r="G278" s="12"/>
      <c r="H278" s="13"/>
      <c r="I278" s="39"/>
      <c r="K278" s="17" t="str">
        <f t="shared" si="58"/>
        <v/>
      </c>
      <c r="L278" s="14" t="str">
        <f t="shared" si="52"/>
        <v/>
      </c>
      <c r="M278" s="15" t="e">
        <f t="shared" si="53"/>
        <v>#N/A</v>
      </c>
      <c r="N278" s="26" t="e">
        <f>VLOOKUP(D278,'[1]CONSTANTES '!$A$2:$C$28,2,FALSE)</f>
        <v>#N/A</v>
      </c>
      <c r="O278" s="26" t="e">
        <f>VLOOKUP(G278,'[1]CONSTANTES '!$A$2:$C$27,3,FALSE)</f>
        <v>#N/A</v>
      </c>
      <c r="P278" s="26" t="e">
        <f>VLOOKUP(L278,'[1]L &amp; H'!$A$8:$C$688,2,FALSE)</f>
        <v>#N/A</v>
      </c>
      <c r="Q278" s="27" t="e">
        <f>VLOOKUP(L278,'[1]L &amp; H'!$A$2:$C$682,3,FALSE)</f>
        <v>#N/A</v>
      </c>
      <c r="R278" s="28" t="e">
        <f t="shared" si="54"/>
        <v>#N/A</v>
      </c>
      <c r="S278" s="28" t="str">
        <f t="shared" si="55"/>
        <v/>
      </c>
      <c r="T278" s="28" t="str">
        <f t="shared" si="59"/>
        <v/>
      </c>
      <c r="U278" s="28" t="e">
        <f t="shared" si="60"/>
        <v>#N/A</v>
      </c>
      <c r="V278" s="28"/>
      <c r="W278" s="29"/>
      <c r="X278" s="30" t="e">
        <f t="shared" si="57"/>
        <v>#N/A</v>
      </c>
      <c r="Y278" s="31" t="e">
        <f t="shared" si="56"/>
        <v>#N/A</v>
      </c>
      <c r="Z278" s="22"/>
      <c r="AA278" s="22"/>
      <c r="AB278" s="22"/>
      <c r="AC278" s="22"/>
      <c r="AD278" s="22"/>
      <c r="AE278" s="22"/>
      <c r="AF278" s="22"/>
    </row>
    <row r="279" spans="1:32" x14ac:dyDescent="0.25">
      <c r="A279" s="40">
        <v>265</v>
      </c>
      <c r="B279" s="41"/>
      <c r="C279" s="41"/>
      <c r="D279" s="12"/>
      <c r="E279" s="13"/>
      <c r="F279" s="13"/>
      <c r="G279" s="12"/>
      <c r="H279" s="13"/>
      <c r="I279" s="39"/>
      <c r="K279" s="17" t="str">
        <f t="shared" si="58"/>
        <v/>
      </c>
      <c r="L279" s="14" t="str">
        <f t="shared" si="52"/>
        <v/>
      </c>
      <c r="M279" s="15" t="e">
        <f t="shared" si="53"/>
        <v>#N/A</v>
      </c>
      <c r="N279" s="26" t="e">
        <f>VLOOKUP(D279,'[1]CONSTANTES '!$A$2:$C$28,2,FALSE)</f>
        <v>#N/A</v>
      </c>
      <c r="O279" s="26" t="e">
        <f>VLOOKUP(G279,'[1]CONSTANTES '!$A$2:$C$27,3,FALSE)</f>
        <v>#N/A</v>
      </c>
      <c r="P279" s="26" t="e">
        <f>VLOOKUP(L279,'[1]L &amp; H'!$A$8:$C$688,2,FALSE)</f>
        <v>#N/A</v>
      </c>
      <c r="Q279" s="27" t="e">
        <f>VLOOKUP(L279,'[1]L &amp; H'!$A$2:$C$682,3,FALSE)</f>
        <v>#N/A</v>
      </c>
      <c r="R279" s="28" t="e">
        <f t="shared" si="54"/>
        <v>#N/A</v>
      </c>
      <c r="S279" s="28" t="str">
        <f t="shared" si="55"/>
        <v/>
      </c>
      <c r="T279" s="28" t="str">
        <f t="shared" si="59"/>
        <v/>
      </c>
      <c r="U279" s="28" t="e">
        <f t="shared" si="60"/>
        <v>#N/A</v>
      </c>
      <c r="V279" s="28"/>
      <c r="W279" s="29"/>
      <c r="X279" s="30" t="e">
        <f t="shared" si="57"/>
        <v>#N/A</v>
      </c>
      <c r="Y279" s="31" t="e">
        <f t="shared" si="56"/>
        <v>#N/A</v>
      </c>
      <c r="Z279" s="22"/>
      <c r="AA279" s="22"/>
      <c r="AB279" s="22"/>
      <c r="AC279" s="22"/>
      <c r="AD279" s="22"/>
      <c r="AE279" s="22"/>
      <c r="AF279" s="22"/>
    </row>
    <row r="280" spans="1:32" x14ac:dyDescent="0.25">
      <c r="A280" s="40">
        <v>266</v>
      </c>
      <c r="B280" s="41"/>
      <c r="C280" s="41"/>
      <c r="D280" s="12"/>
      <c r="E280" s="13"/>
      <c r="F280" s="13"/>
      <c r="G280" s="12"/>
      <c r="H280" s="13"/>
      <c r="I280" s="39"/>
      <c r="K280" s="17" t="str">
        <f t="shared" si="58"/>
        <v/>
      </c>
      <c r="L280" s="14" t="str">
        <f t="shared" ref="L280:L343" si="61">IF(G280="","",IF(H280="","",ROUND(H280*O280,1)))</f>
        <v/>
      </c>
      <c r="M280" s="15" t="e">
        <f t="shared" ref="M280:M343" si="62">+ROUND(((P280-K280)/(P280-Q280))*100,1)</f>
        <v>#N/A</v>
      </c>
      <c r="N280" s="26" t="e">
        <f>VLOOKUP(D280,'[1]CONSTANTES '!$A$2:$C$28,2,FALSE)</f>
        <v>#N/A</v>
      </c>
      <c r="O280" s="26" t="e">
        <f>VLOOKUP(G280,'[1]CONSTANTES '!$A$2:$C$27,3,FALSE)</f>
        <v>#N/A</v>
      </c>
      <c r="P280" s="26" t="e">
        <f>VLOOKUP(L280,'[1]L &amp; H'!$A$8:$C$688,2,FALSE)</f>
        <v>#N/A</v>
      </c>
      <c r="Q280" s="27" t="e">
        <f>VLOOKUP(L280,'[1]L &amp; H'!$A$2:$C$682,3,FALSE)</f>
        <v>#N/A</v>
      </c>
      <c r="R280" s="28" t="e">
        <f t="shared" ref="R280:R343" si="63">IF(AND(M280&gt;=130,NOT(X280="Sullair 46")),A280,2/0)</f>
        <v>#N/A</v>
      </c>
      <c r="S280" s="28" t="str">
        <f t="shared" ref="S280:S343" si="64">IF(ISERROR(R280),"",", " &amp; VALUE(R280))</f>
        <v/>
      </c>
      <c r="T280" s="28" t="str">
        <f t="shared" si="59"/>
        <v/>
      </c>
      <c r="U280" s="28" t="e">
        <f t="shared" si="60"/>
        <v>#N/A</v>
      </c>
      <c r="V280" s="28"/>
      <c r="W280" s="29"/>
      <c r="X280" s="30" t="e">
        <f t="shared" si="57"/>
        <v>#N/A</v>
      </c>
      <c r="Y280" s="31" t="e">
        <f t="shared" ref="Y280:Y343" si="65">IF(X280="Sullair 46","37.26 / 55.66",IF(X280="ISO VG 32","25.92 / 38.72",IF(X280="ISO VG 68","55.08 / 82.28",IF(X280="ISO VG 100","81 / 121",IF(X280="ISO VG 150","121.5 / 181.5",IF(X280="ISO VG 220","178.2 / 266.2",IF(X280="ISO VG 320","259.2 / 387.2",IF(X280="ISO VG 460","372.6 / 556.6",""))))))))</f>
        <v>#N/A</v>
      </c>
      <c r="Z280" s="22"/>
      <c r="AA280" s="22"/>
      <c r="AB280" s="22"/>
      <c r="AC280" s="22"/>
      <c r="AD280" s="22"/>
      <c r="AE280" s="22"/>
      <c r="AF280" s="22"/>
    </row>
    <row r="281" spans="1:32" x14ac:dyDescent="0.25">
      <c r="A281" s="40">
        <v>267</v>
      </c>
      <c r="B281" s="41"/>
      <c r="C281" s="41"/>
      <c r="D281" s="12"/>
      <c r="E281" s="13"/>
      <c r="F281" s="13"/>
      <c r="G281" s="12"/>
      <c r="H281" s="13"/>
      <c r="I281" s="39"/>
      <c r="K281" s="17" t="str">
        <f t="shared" si="58"/>
        <v/>
      </c>
      <c r="L281" s="14" t="str">
        <f t="shared" si="61"/>
        <v/>
      </c>
      <c r="M281" s="15" t="e">
        <f t="shared" si="62"/>
        <v>#N/A</v>
      </c>
      <c r="N281" s="26" t="e">
        <f>VLOOKUP(D281,'[1]CONSTANTES '!$A$2:$C$28,2,FALSE)</f>
        <v>#N/A</v>
      </c>
      <c r="O281" s="26" t="e">
        <f>VLOOKUP(G281,'[1]CONSTANTES '!$A$2:$C$27,3,FALSE)</f>
        <v>#N/A</v>
      </c>
      <c r="P281" s="26" t="e">
        <f>VLOOKUP(L281,'[1]L &amp; H'!$A$8:$C$688,2,FALSE)</f>
        <v>#N/A</v>
      </c>
      <c r="Q281" s="27" t="e">
        <f>VLOOKUP(L281,'[1]L &amp; H'!$A$2:$C$682,3,FALSE)</f>
        <v>#N/A</v>
      </c>
      <c r="R281" s="28" t="e">
        <f t="shared" si="63"/>
        <v>#N/A</v>
      </c>
      <c r="S281" s="28" t="str">
        <f t="shared" si="64"/>
        <v/>
      </c>
      <c r="T281" s="28" t="str">
        <f t="shared" si="59"/>
        <v/>
      </c>
      <c r="U281" s="28" t="e">
        <f t="shared" si="60"/>
        <v>#N/A</v>
      </c>
      <c r="V281" s="28"/>
      <c r="W281" s="29"/>
      <c r="X281" s="30" t="e">
        <f t="shared" ref="X281:X344" si="66">IF(AND(22&lt;L281,L281&lt;28.7,90&lt;M281,NOT(M281="")),IF(AND(K281&lt;49,37&lt;K281,90&lt;M281,NOT(M281="")),"Sullair 46","ISO VG 320"),IF(AND(16&lt;L281,L281&lt;22,90&lt;M281,NOT(M281="")),"ISO VG 220", IF(AND(28.7&lt;L281,L281&lt;33,90&lt;M281,NOT(M281="")),"ISO VG 460",IF(AND(8&lt;L281,L281&lt;10,90&lt;M281,NOT(M281="")),"ISO VG 68",IF(AND(6.5&lt;L281,L281&lt;8,90&lt;M281,NOT(M281="")),IF(AND(K281&lt;49,38&lt;K281,M281&gt;121,90&lt;M281,NOT(M281="")),"Sullair 46","ISO VG 46"),IF(AND(5&lt;L281,L281&lt;6.3,90&lt;M281,NOT(M281="")),"ISO VG 32",IF(AND(13.5&lt;L281,L281&lt;15,990&lt;M281,NOT(M281="")),"ISO VG 150",IF(AND(11&lt;L281,L281&lt;13.9,90&lt;M281,NOT(M281="")),"ISO VG 100",""))))))))</f>
        <v>#N/A</v>
      </c>
      <c r="Y281" s="31" t="e">
        <f t="shared" si="65"/>
        <v>#N/A</v>
      </c>
      <c r="Z281" s="22"/>
      <c r="AA281" s="22"/>
      <c r="AB281" s="22"/>
      <c r="AC281" s="22"/>
      <c r="AD281" s="22"/>
      <c r="AE281" s="22"/>
      <c r="AF281" s="22"/>
    </row>
    <row r="282" spans="1:32" x14ac:dyDescent="0.25">
      <c r="A282" s="40">
        <v>268</v>
      </c>
      <c r="B282" s="41"/>
      <c r="C282" s="41"/>
      <c r="D282" s="12"/>
      <c r="E282" s="13"/>
      <c r="F282" s="13"/>
      <c r="G282" s="12"/>
      <c r="H282" s="13"/>
      <c r="I282" s="39"/>
      <c r="K282" s="17" t="str">
        <f t="shared" si="58"/>
        <v/>
      </c>
      <c r="L282" s="14" t="str">
        <f t="shared" si="61"/>
        <v/>
      </c>
      <c r="M282" s="15" t="e">
        <f t="shared" si="62"/>
        <v>#N/A</v>
      </c>
      <c r="N282" s="26" t="e">
        <f>VLOOKUP(D282,'[1]CONSTANTES '!$A$2:$C$28,2,FALSE)</f>
        <v>#N/A</v>
      </c>
      <c r="O282" s="26" t="e">
        <f>VLOOKUP(G282,'[1]CONSTANTES '!$A$2:$C$27,3,FALSE)</f>
        <v>#N/A</v>
      </c>
      <c r="P282" s="26" t="e">
        <f>VLOOKUP(L282,'[1]L &amp; H'!$A$8:$C$688,2,FALSE)</f>
        <v>#N/A</v>
      </c>
      <c r="Q282" s="27" t="e">
        <f>VLOOKUP(L282,'[1]L &amp; H'!$A$2:$C$682,3,FALSE)</f>
        <v>#N/A</v>
      </c>
      <c r="R282" s="28" t="e">
        <f t="shared" si="63"/>
        <v>#N/A</v>
      </c>
      <c r="S282" s="28" t="str">
        <f t="shared" si="64"/>
        <v/>
      </c>
      <c r="T282" s="28" t="str">
        <f t="shared" si="59"/>
        <v/>
      </c>
      <c r="U282" s="28" t="e">
        <f t="shared" si="60"/>
        <v>#N/A</v>
      </c>
      <c r="V282" s="28"/>
      <c r="W282" s="29"/>
      <c r="X282" s="30" t="e">
        <f t="shared" si="66"/>
        <v>#N/A</v>
      </c>
      <c r="Y282" s="31" t="e">
        <f t="shared" si="65"/>
        <v>#N/A</v>
      </c>
      <c r="Z282" s="22"/>
      <c r="AA282" s="22"/>
      <c r="AB282" s="22"/>
      <c r="AC282" s="22"/>
      <c r="AD282" s="22"/>
      <c r="AE282" s="22"/>
      <c r="AF282" s="22"/>
    </row>
    <row r="283" spans="1:32" x14ac:dyDescent="0.25">
      <c r="A283" s="40">
        <v>269</v>
      </c>
      <c r="B283" s="41"/>
      <c r="C283" s="41"/>
      <c r="D283" s="12"/>
      <c r="E283" s="13"/>
      <c r="F283" s="13"/>
      <c r="G283" s="12"/>
      <c r="H283" s="13"/>
      <c r="I283" s="39"/>
      <c r="K283" s="17" t="str">
        <f t="shared" si="58"/>
        <v/>
      </c>
      <c r="L283" s="14" t="str">
        <f t="shared" si="61"/>
        <v/>
      </c>
      <c r="M283" s="15" t="e">
        <f t="shared" si="62"/>
        <v>#N/A</v>
      </c>
      <c r="N283" s="26" t="e">
        <f>VLOOKUP(D283,'[1]CONSTANTES '!$A$2:$C$28,2,FALSE)</f>
        <v>#N/A</v>
      </c>
      <c r="O283" s="26" t="e">
        <f>VLOOKUP(G283,'[1]CONSTANTES '!$A$2:$C$27,3,FALSE)</f>
        <v>#N/A</v>
      </c>
      <c r="P283" s="26" t="e">
        <f>VLOOKUP(L283,'[1]L &amp; H'!$A$8:$C$688,2,FALSE)</f>
        <v>#N/A</v>
      </c>
      <c r="Q283" s="27" t="e">
        <f>VLOOKUP(L283,'[1]L &amp; H'!$A$2:$C$682,3,FALSE)</f>
        <v>#N/A</v>
      </c>
      <c r="R283" s="28" t="e">
        <f t="shared" si="63"/>
        <v>#N/A</v>
      </c>
      <c r="S283" s="28" t="str">
        <f t="shared" si="64"/>
        <v/>
      </c>
      <c r="T283" s="28" t="str">
        <f t="shared" si="59"/>
        <v/>
      </c>
      <c r="U283" s="28" t="e">
        <f t="shared" si="60"/>
        <v>#N/A</v>
      </c>
      <c r="V283" s="28"/>
      <c r="W283" s="29"/>
      <c r="X283" s="30" t="e">
        <f t="shared" si="66"/>
        <v>#N/A</v>
      </c>
      <c r="Y283" s="31" t="e">
        <f t="shared" si="65"/>
        <v>#N/A</v>
      </c>
      <c r="Z283" s="22"/>
      <c r="AA283" s="22"/>
      <c r="AB283" s="22"/>
      <c r="AC283" s="22"/>
      <c r="AD283" s="22"/>
      <c r="AE283" s="22"/>
      <c r="AF283" s="22"/>
    </row>
    <row r="284" spans="1:32" x14ac:dyDescent="0.25">
      <c r="A284" s="40">
        <v>270</v>
      </c>
      <c r="B284" s="41"/>
      <c r="C284" s="41"/>
      <c r="D284" s="12"/>
      <c r="E284" s="13"/>
      <c r="F284" s="13"/>
      <c r="G284" s="12"/>
      <c r="H284" s="13"/>
      <c r="I284" s="39"/>
      <c r="K284" s="17" t="str">
        <f t="shared" si="58"/>
        <v/>
      </c>
      <c r="L284" s="14" t="str">
        <f t="shared" si="61"/>
        <v/>
      </c>
      <c r="M284" s="15" t="e">
        <f t="shared" si="62"/>
        <v>#N/A</v>
      </c>
      <c r="N284" s="26" t="e">
        <f>VLOOKUP(D284,'[1]CONSTANTES '!$A$2:$C$28,2,FALSE)</f>
        <v>#N/A</v>
      </c>
      <c r="O284" s="26" t="e">
        <f>VLOOKUP(G284,'[1]CONSTANTES '!$A$2:$C$27,3,FALSE)</f>
        <v>#N/A</v>
      </c>
      <c r="P284" s="26" t="e">
        <f>VLOOKUP(L284,'[1]L &amp; H'!$A$8:$C$688,2,FALSE)</f>
        <v>#N/A</v>
      </c>
      <c r="Q284" s="27" t="e">
        <f>VLOOKUP(L284,'[1]L &amp; H'!$A$2:$C$682,3,FALSE)</f>
        <v>#N/A</v>
      </c>
      <c r="R284" s="28" t="e">
        <f t="shared" si="63"/>
        <v>#N/A</v>
      </c>
      <c r="S284" s="28" t="str">
        <f t="shared" si="64"/>
        <v/>
      </c>
      <c r="T284" s="28" t="str">
        <f t="shared" si="59"/>
        <v/>
      </c>
      <c r="U284" s="28" t="e">
        <f t="shared" si="60"/>
        <v>#N/A</v>
      </c>
      <c r="V284" s="28"/>
      <c r="W284" s="29"/>
      <c r="X284" s="30" t="e">
        <f t="shared" si="66"/>
        <v>#N/A</v>
      </c>
      <c r="Y284" s="31" t="e">
        <f t="shared" si="65"/>
        <v>#N/A</v>
      </c>
      <c r="Z284" s="22"/>
      <c r="AA284" s="22"/>
      <c r="AB284" s="22"/>
      <c r="AC284" s="22"/>
      <c r="AD284" s="22"/>
      <c r="AE284" s="22"/>
      <c r="AF284" s="22"/>
    </row>
    <row r="285" spans="1:32" x14ac:dyDescent="0.25">
      <c r="A285" s="40">
        <v>271</v>
      </c>
      <c r="B285" s="41"/>
      <c r="C285" s="41"/>
      <c r="D285" s="12"/>
      <c r="E285" s="13"/>
      <c r="F285" s="13"/>
      <c r="G285" s="12"/>
      <c r="H285" s="13"/>
      <c r="I285" s="39"/>
      <c r="K285" s="17" t="str">
        <f t="shared" si="58"/>
        <v/>
      </c>
      <c r="L285" s="14" t="str">
        <f t="shared" si="61"/>
        <v/>
      </c>
      <c r="M285" s="15" t="e">
        <f t="shared" si="62"/>
        <v>#N/A</v>
      </c>
      <c r="N285" s="26" t="e">
        <f>VLOOKUP(D285,'[1]CONSTANTES '!$A$2:$C$28,2,FALSE)</f>
        <v>#N/A</v>
      </c>
      <c r="O285" s="26" t="e">
        <f>VLOOKUP(G285,'[1]CONSTANTES '!$A$2:$C$27,3,FALSE)</f>
        <v>#N/A</v>
      </c>
      <c r="P285" s="26" t="e">
        <f>VLOOKUP(L285,'[1]L &amp; H'!$A$8:$C$688,2,FALSE)</f>
        <v>#N/A</v>
      </c>
      <c r="Q285" s="27" t="e">
        <f>VLOOKUP(L285,'[1]L &amp; H'!$A$2:$C$682,3,FALSE)</f>
        <v>#N/A</v>
      </c>
      <c r="R285" s="28" t="e">
        <f t="shared" si="63"/>
        <v>#N/A</v>
      </c>
      <c r="S285" s="28" t="str">
        <f t="shared" si="64"/>
        <v/>
      </c>
      <c r="T285" s="28" t="str">
        <f t="shared" si="59"/>
        <v/>
      </c>
      <c r="U285" s="28" t="e">
        <f t="shared" si="60"/>
        <v>#N/A</v>
      </c>
      <c r="V285" s="28"/>
      <c r="W285" s="29"/>
      <c r="X285" s="30" t="e">
        <f t="shared" si="66"/>
        <v>#N/A</v>
      </c>
      <c r="Y285" s="31" t="e">
        <f t="shared" si="65"/>
        <v>#N/A</v>
      </c>
      <c r="Z285" s="22"/>
      <c r="AA285" s="22"/>
      <c r="AB285" s="22"/>
      <c r="AC285" s="22"/>
      <c r="AD285" s="22"/>
      <c r="AE285" s="22"/>
      <c r="AF285" s="22"/>
    </row>
    <row r="286" spans="1:32" x14ac:dyDescent="0.25">
      <c r="A286" s="40">
        <v>272</v>
      </c>
      <c r="B286" s="41"/>
      <c r="C286" s="41"/>
      <c r="D286" s="12"/>
      <c r="E286" s="13"/>
      <c r="F286" s="13"/>
      <c r="G286" s="12"/>
      <c r="H286" s="13"/>
      <c r="I286" s="39"/>
      <c r="K286" s="17" t="str">
        <f t="shared" si="58"/>
        <v/>
      </c>
      <c r="L286" s="14" t="str">
        <f t="shared" si="61"/>
        <v/>
      </c>
      <c r="M286" s="15" t="e">
        <f t="shared" si="62"/>
        <v>#N/A</v>
      </c>
      <c r="N286" s="26" t="e">
        <f>VLOOKUP(D286,'[1]CONSTANTES '!$A$2:$C$28,2,FALSE)</f>
        <v>#N/A</v>
      </c>
      <c r="O286" s="26" t="e">
        <f>VLOOKUP(G286,'[1]CONSTANTES '!$A$2:$C$27,3,FALSE)</f>
        <v>#N/A</v>
      </c>
      <c r="P286" s="26" t="e">
        <f>VLOOKUP(L286,'[1]L &amp; H'!$A$8:$C$688,2,FALSE)</f>
        <v>#N/A</v>
      </c>
      <c r="Q286" s="27" t="e">
        <f>VLOOKUP(L286,'[1]L &amp; H'!$A$2:$C$682,3,FALSE)</f>
        <v>#N/A</v>
      </c>
      <c r="R286" s="28" t="e">
        <f t="shared" si="63"/>
        <v>#N/A</v>
      </c>
      <c r="S286" s="28" t="str">
        <f t="shared" si="64"/>
        <v/>
      </c>
      <c r="T286" s="28" t="str">
        <f t="shared" si="59"/>
        <v/>
      </c>
      <c r="U286" s="28" t="e">
        <f t="shared" si="60"/>
        <v>#N/A</v>
      </c>
      <c r="V286" s="28"/>
      <c r="W286" s="29"/>
      <c r="X286" s="30" t="e">
        <f t="shared" si="66"/>
        <v>#N/A</v>
      </c>
      <c r="Y286" s="31" t="e">
        <f t="shared" si="65"/>
        <v>#N/A</v>
      </c>
      <c r="Z286" s="22"/>
      <c r="AA286" s="22"/>
      <c r="AB286" s="22"/>
      <c r="AC286" s="22"/>
      <c r="AD286" s="22"/>
      <c r="AE286" s="22"/>
      <c r="AF286" s="22"/>
    </row>
    <row r="287" spans="1:32" x14ac:dyDescent="0.25">
      <c r="A287" s="40">
        <v>273</v>
      </c>
      <c r="B287" s="41"/>
      <c r="C287" s="41"/>
      <c r="D287" s="12"/>
      <c r="E287" s="13"/>
      <c r="F287" s="13"/>
      <c r="G287" s="12"/>
      <c r="H287" s="13"/>
      <c r="I287" s="39"/>
      <c r="K287" s="17" t="str">
        <f t="shared" si="58"/>
        <v/>
      </c>
      <c r="L287" s="14" t="str">
        <f t="shared" si="61"/>
        <v/>
      </c>
      <c r="M287" s="15" t="e">
        <f t="shared" si="62"/>
        <v>#N/A</v>
      </c>
      <c r="N287" s="26" t="e">
        <f>VLOOKUP(D287,'[1]CONSTANTES '!$A$2:$C$28,2,FALSE)</f>
        <v>#N/A</v>
      </c>
      <c r="O287" s="26" t="e">
        <f>VLOOKUP(G287,'[1]CONSTANTES '!$A$2:$C$27,3,FALSE)</f>
        <v>#N/A</v>
      </c>
      <c r="P287" s="26" t="e">
        <f>VLOOKUP(L287,'[1]L &amp; H'!$A$8:$C$688,2,FALSE)</f>
        <v>#N/A</v>
      </c>
      <c r="Q287" s="27" t="e">
        <f>VLOOKUP(L287,'[1]L &amp; H'!$A$2:$C$682,3,FALSE)</f>
        <v>#N/A</v>
      </c>
      <c r="R287" s="28" t="e">
        <f t="shared" si="63"/>
        <v>#N/A</v>
      </c>
      <c r="S287" s="28" t="str">
        <f t="shared" si="64"/>
        <v/>
      </c>
      <c r="T287" s="28" t="str">
        <f t="shared" si="59"/>
        <v/>
      </c>
      <c r="U287" s="28" t="e">
        <f t="shared" si="60"/>
        <v>#N/A</v>
      </c>
      <c r="V287" s="28"/>
      <c r="W287" s="29"/>
      <c r="X287" s="30" t="e">
        <f t="shared" si="66"/>
        <v>#N/A</v>
      </c>
      <c r="Y287" s="31" t="e">
        <f t="shared" si="65"/>
        <v>#N/A</v>
      </c>
      <c r="Z287" s="22"/>
      <c r="AA287" s="22"/>
      <c r="AB287" s="22"/>
      <c r="AC287" s="22"/>
      <c r="AD287" s="22"/>
      <c r="AE287" s="22"/>
      <c r="AF287" s="22"/>
    </row>
    <row r="288" spans="1:32" x14ac:dyDescent="0.25">
      <c r="A288" s="40">
        <v>274</v>
      </c>
      <c r="B288" s="41"/>
      <c r="C288" s="41"/>
      <c r="D288" s="12"/>
      <c r="E288" s="13"/>
      <c r="F288" s="13"/>
      <c r="G288" s="12"/>
      <c r="H288" s="13"/>
      <c r="I288" s="39"/>
      <c r="K288" s="17" t="str">
        <f t="shared" si="58"/>
        <v/>
      </c>
      <c r="L288" s="14" t="str">
        <f t="shared" si="61"/>
        <v/>
      </c>
      <c r="M288" s="15" t="e">
        <f t="shared" si="62"/>
        <v>#N/A</v>
      </c>
      <c r="N288" s="26" t="e">
        <f>VLOOKUP(D288,'[1]CONSTANTES '!$A$2:$C$28,2,FALSE)</f>
        <v>#N/A</v>
      </c>
      <c r="O288" s="26" t="e">
        <f>VLOOKUP(G288,'[1]CONSTANTES '!$A$2:$C$27,3,FALSE)</f>
        <v>#N/A</v>
      </c>
      <c r="P288" s="26" t="e">
        <f>VLOOKUP(L288,'[1]L &amp; H'!$A$8:$C$688,2,FALSE)</f>
        <v>#N/A</v>
      </c>
      <c r="Q288" s="27" t="e">
        <f>VLOOKUP(L288,'[1]L &amp; H'!$A$2:$C$682,3,FALSE)</f>
        <v>#N/A</v>
      </c>
      <c r="R288" s="28" t="e">
        <f t="shared" si="63"/>
        <v>#N/A</v>
      </c>
      <c r="S288" s="28" t="str">
        <f t="shared" si="64"/>
        <v/>
      </c>
      <c r="T288" s="28" t="str">
        <f t="shared" si="59"/>
        <v/>
      </c>
      <c r="U288" s="28" t="e">
        <f t="shared" si="60"/>
        <v>#N/A</v>
      </c>
      <c r="V288" s="28"/>
      <c r="W288" s="29"/>
      <c r="X288" s="30" t="e">
        <f t="shared" si="66"/>
        <v>#N/A</v>
      </c>
      <c r="Y288" s="31" t="e">
        <f t="shared" si="65"/>
        <v>#N/A</v>
      </c>
      <c r="Z288" s="22"/>
      <c r="AA288" s="22"/>
      <c r="AB288" s="22"/>
      <c r="AC288" s="22"/>
      <c r="AD288" s="22"/>
      <c r="AE288" s="22"/>
      <c r="AF288" s="22"/>
    </row>
    <row r="289" spans="1:32" x14ac:dyDescent="0.25">
      <c r="A289" s="40">
        <v>275</v>
      </c>
      <c r="B289" s="41"/>
      <c r="C289" s="41"/>
      <c r="D289" s="12"/>
      <c r="E289" s="13"/>
      <c r="F289" s="13"/>
      <c r="G289" s="12"/>
      <c r="H289" s="13"/>
      <c r="I289" s="39"/>
      <c r="K289" s="17" t="str">
        <f t="shared" si="58"/>
        <v/>
      </c>
      <c r="L289" s="14" t="str">
        <f t="shared" si="61"/>
        <v/>
      </c>
      <c r="M289" s="15" t="e">
        <f t="shared" si="62"/>
        <v>#N/A</v>
      </c>
      <c r="N289" s="26" t="e">
        <f>VLOOKUP(D289,'[1]CONSTANTES '!$A$2:$C$28,2,FALSE)</f>
        <v>#N/A</v>
      </c>
      <c r="O289" s="26" t="e">
        <f>VLOOKUP(G289,'[1]CONSTANTES '!$A$2:$C$27,3,FALSE)</f>
        <v>#N/A</v>
      </c>
      <c r="P289" s="26" t="e">
        <f>VLOOKUP(L289,'[1]L &amp; H'!$A$8:$C$688,2,FALSE)</f>
        <v>#N/A</v>
      </c>
      <c r="Q289" s="27" t="e">
        <f>VLOOKUP(L289,'[1]L &amp; H'!$A$2:$C$682,3,FALSE)</f>
        <v>#N/A</v>
      </c>
      <c r="R289" s="28" t="e">
        <f t="shared" si="63"/>
        <v>#N/A</v>
      </c>
      <c r="S289" s="28" t="str">
        <f t="shared" si="64"/>
        <v/>
      </c>
      <c r="T289" s="28" t="str">
        <f t="shared" si="59"/>
        <v/>
      </c>
      <c r="U289" s="28" t="e">
        <f t="shared" si="60"/>
        <v>#N/A</v>
      </c>
      <c r="V289" s="28"/>
      <c r="W289" s="29"/>
      <c r="X289" s="30" t="e">
        <f t="shared" si="66"/>
        <v>#N/A</v>
      </c>
      <c r="Y289" s="31" t="e">
        <f t="shared" si="65"/>
        <v>#N/A</v>
      </c>
      <c r="Z289" s="22"/>
      <c r="AA289" s="22"/>
      <c r="AB289" s="22"/>
      <c r="AC289" s="22"/>
      <c r="AD289" s="22"/>
      <c r="AE289" s="22"/>
      <c r="AF289" s="22"/>
    </row>
    <row r="290" spans="1:32" x14ac:dyDescent="0.25">
      <c r="A290" s="40">
        <v>276</v>
      </c>
      <c r="B290" s="41"/>
      <c r="C290" s="41"/>
      <c r="D290" s="12"/>
      <c r="E290" s="13"/>
      <c r="F290" s="13"/>
      <c r="G290" s="12"/>
      <c r="H290" s="13"/>
      <c r="I290" s="39"/>
      <c r="K290" s="17" t="str">
        <f t="shared" si="58"/>
        <v/>
      </c>
      <c r="L290" s="14" t="str">
        <f t="shared" si="61"/>
        <v/>
      </c>
      <c r="M290" s="15" t="e">
        <f t="shared" si="62"/>
        <v>#N/A</v>
      </c>
      <c r="N290" s="26" t="e">
        <f>VLOOKUP(D290,'[1]CONSTANTES '!$A$2:$C$28,2,FALSE)</f>
        <v>#N/A</v>
      </c>
      <c r="O290" s="26" t="e">
        <f>VLOOKUP(G290,'[1]CONSTANTES '!$A$2:$C$27,3,FALSE)</f>
        <v>#N/A</v>
      </c>
      <c r="P290" s="26" t="e">
        <f>VLOOKUP(L290,'[1]L &amp; H'!$A$8:$C$688,2,FALSE)</f>
        <v>#N/A</v>
      </c>
      <c r="Q290" s="27" t="e">
        <f>VLOOKUP(L290,'[1]L &amp; H'!$A$2:$C$682,3,FALSE)</f>
        <v>#N/A</v>
      </c>
      <c r="R290" s="28" t="e">
        <f t="shared" si="63"/>
        <v>#N/A</v>
      </c>
      <c r="S290" s="28" t="str">
        <f t="shared" si="64"/>
        <v/>
      </c>
      <c r="T290" s="28" t="str">
        <f t="shared" si="59"/>
        <v/>
      </c>
      <c r="U290" s="28" t="e">
        <f t="shared" si="60"/>
        <v>#N/A</v>
      </c>
      <c r="V290" s="28"/>
      <c r="W290" s="29"/>
      <c r="X290" s="30" t="e">
        <f t="shared" si="66"/>
        <v>#N/A</v>
      </c>
      <c r="Y290" s="31" t="e">
        <f t="shared" si="65"/>
        <v>#N/A</v>
      </c>
      <c r="Z290" s="22"/>
      <c r="AA290" s="22"/>
      <c r="AB290" s="22"/>
      <c r="AC290" s="22"/>
      <c r="AD290" s="22"/>
      <c r="AE290" s="22"/>
      <c r="AF290" s="22"/>
    </row>
    <row r="291" spans="1:32" x14ac:dyDescent="0.25">
      <c r="A291" s="40">
        <v>277</v>
      </c>
      <c r="B291" s="41"/>
      <c r="C291" s="41"/>
      <c r="D291" s="12"/>
      <c r="E291" s="13"/>
      <c r="F291" s="13"/>
      <c r="G291" s="12"/>
      <c r="H291" s="13"/>
      <c r="I291" s="39"/>
      <c r="K291" s="17" t="str">
        <f t="shared" si="58"/>
        <v/>
      </c>
      <c r="L291" s="14" t="str">
        <f t="shared" si="61"/>
        <v/>
      </c>
      <c r="M291" s="15" t="e">
        <f t="shared" si="62"/>
        <v>#N/A</v>
      </c>
      <c r="N291" s="26" t="e">
        <f>VLOOKUP(D291,'[1]CONSTANTES '!$A$2:$C$28,2,FALSE)</f>
        <v>#N/A</v>
      </c>
      <c r="O291" s="26" t="e">
        <f>VLOOKUP(G291,'[1]CONSTANTES '!$A$2:$C$27,3,FALSE)</f>
        <v>#N/A</v>
      </c>
      <c r="P291" s="26" t="e">
        <f>VLOOKUP(L291,'[1]L &amp; H'!$A$8:$C$688,2,FALSE)</f>
        <v>#N/A</v>
      </c>
      <c r="Q291" s="27" t="e">
        <f>VLOOKUP(L291,'[1]L &amp; H'!$A$2:$C$682,3,FALSE)</f>
        <v>#N/A</v>
      </c>
      <c r="R291" s="28" t="e">
        <f t="shared" si="63"/>
        <v>#N/A</v>
      </c>
      <c r="S291" s="28" t="str">
        <f t="shared" si="64"/>
        <v/>
      </c>
      <c r="T291" s="28" t="str">
        <f t="shared" si="59"/>
        <v/>
      </c>
      <c r="U291" s="28" t="e">
        <f t="shared" si="60"/>
        <v>#N/A</v>
      </c>
      <c r="V291" s="28"/>
      <c r="W291" s="29"/>
      <c r="X291" s="30" t="e">
        <f t="shared" si="66"/>
        <v>#N/A</v>
      </c>
      <c r="Y291" s="31" t="e">
        <f t="shared" si="65"/>
        <v>#N/A</v>
      </c>
      <c r="Z291" s="22"/>
      <c r="AA291" s="22"/>
      <c r="AB291" s="22"/>
      <c r="AC291" s="22"/>
      <c r="AD291" s="22"/>
      <c r="AE291" s="22"/>
      <c r="AF291" s="22"/>
    </row>
    <row r="292" spans="1:32" x14ac:dyDescent="0.25">
      <c r="A292" s="40">
        <v>278</v>
      </c>
      <c r="B292" s="41"/>
      <c r="C292" s="41"/>
      <c r="D292" s="12"/>
      <c r="E292" s="13"/>
      <c r="F292" s="13"/>
      <c r="G292" s="12"/>
      <c r="H292" s="13"/>
      <c r="I292" s="39"/>
      <c r="K292" s="17" t="str">
        <f t="shared" si="58"/>
        <v/>
      </c>
      <c r="L292" s="14" t="str">
        <f t="shared" si="61"/>
        <v/>
      </c>
      <c r="M292" s="15" t="e">
        <f t="shared" si="62"/>
        <v>#N/A</v>
      </c>
      <c r="N292" s="26" t="e">
        <f>VLOOKUP(D292,'[1]CONSTANTES '!$A$2:$C$28,2,FALSE)</f>
        <v>#N/A</v>
      </c>
      <c r="O292" s="26" t="e">
        <f>VLOOKUP(G292,'[1]CONSTANTES '!$A$2:$C$27,3,FALSE)</f>
        <v>#N/A</v>
      </c>
      <c r="P292" s="26" t="e">
        <f>VLOOKUP(L292,'[1]L &amp; H'!$A$8:$C$688,2,FALSE)</f>
        <v>#N/A</v>
      </c>
      <c r="Q292" s="27" t="e">
        <f>VLOOKUP(L292,'[1]L &amp; H'!$A$2:$C$682,3,FALSE)</f>
        <v>#N/A</v>
      </c>
      <c r="R292" s="28" t="e">
        <f t="shared" si="63"/>
        <v>#N/A</v>
      </c>
      <c r="S292" s="28" t="str">
        <f t="shared" si="64"/>
        <v/>
      </c>
      <c r="T292" s="28" t="str">
        <f t="shared" si="59"/>
        <v/>
      </c>
      <c r="U292" s="28" t="e">
        <f t="shared" si="60"/>
        <v>#N/A</v>
      </c>
      <c r="V292" s="28"/>
      <c r="W292" s="29"/>
      <c r="X292" s="30" t="e">
        <f t="shared" si="66"/>
        <v>#N/A</v>
      </c>
      <c r="Y292" s="31" t="e">
        <f t="shared" si="65"/>
        <v>#N/A</v>
      </c>
      <c r="Z292" s="22"/>
      <c r="AA292" s="22"/>
      <c r="AB292" s="22"/>
      <c r="AC292" s="22"/>
      <c r="AD292" s="22"/>
      <c r="AE292" s="22"/>
      <c r="AF292" s="22"/>
    </row>
    <row r="293" spans="1:32" x14ac:dyDescent="0.25">
      <c r="A293" s="40">
        <v>279</v>
      </c>
      <c r="B293" s="41"/>
      <c r="C293" s="41"/>
      <c r="D293" s="12"/>
      <c r="E293" s="13"/>
      <c r="F293" s="13"/>
      <c r="G293" s="12"/>
      <c r="H293" s="13"/>
      <c r="I293" s="39"/>
      <c r="K293" s="17" t="str">
        <f t="shared" si="58"/>
        <v/>
      </c>
      <c r="L293" s="14" t="str">
        <f t="shared" si="61"/>
        <v/>
      </c>
      <c r="M293" s="15" t="e">
        <f t="shared" si="62"/>
        <v>#N/A</v>
      </c>
      <c r="N293" s="26" t="e">
        <f>VLOOKUP(D293,'[1]CONSTANTES '!$A$2:$C$28,2,FALSE)</f>
        <v>#N/A</v>
      </c>
      <c r="O293" s="26" t="e">
        <f>VLOOKUP(G293,'[1]CONSTANTES '!$A$2:$C$27,3,FALSE)</f>
        <v>#N/A</v>
      </c>
      <c r="P293" s="26" t="e">
        <f>VLOOKUP(L293,'[1]L &amp; H'!$A$8:$C$688,2,FALSE)</f>
        <v>#N/A</v>
      </c>
      <c r="Q293" s="27" t="e">
        <f>VLOOKUP(L293,'[1]L &amp; H'!$A$2:$C$682,3,FALSE)</f>
        <v>#N/A</v>
      </c>
      <c r="R293" s="28" t="e">
        <f t="shared" si="63"/>
        <v>#N/A</v>
      </c>
      <c r="S293" s="28" t="str">
        <f t="shared" si="64"/>
        <v/>
      </c>
      <c r="T293" s="28" t="str">
        <f t="shared" si="59"/>
        <v/>
      </c>
      <c r="U293" s="28" t="e">
        <f t="shared" si="60"/>
        <v>#N/A</v>
      </c>
      <c r="V293" s="28"/>
      <c r="W293" s="29"/>
      <c r="X293" s="30" t="e">
        <f t="shared" si="66"/>
        <v>#N/A</v>
      </c>
      <c r="Y293" s="31" t="e">
        <f t="shared" si="65"/>
        <v>#N/A</v>
      </c>
      <c r="Z293" s="22"/>
      <c r="AA293" s="22"/>
      <c r="AB293" s="22"/>
      <c r="AC293" s="22"/>
      <c r="AD293" s="22"/>
      <c r="AE293" s="22"/>
      <c r="AF293" s="22"/>
    </row>
    <row r="294" spans="1:32" x14ac:dyDescent="0.25">
      <c r="A294" s="40">
        <v>280</v>
      </c>
      <c r="B294" s="41"/>
      <c r="C294" s="41"/>
      <c r="D294" s="12"/>
      <c r="E294" s="13"/>
      <c r="F294" s="13"/>
      <c r="G294" s="12"/>
      <c r="H294" s="13"/>
      <c r="I294" s="39"/>
      <c r="K294" s="17" t="str">
        <f t="shared" si="58"/>
        <v/>
      </c>
      <c r="L294" s="14" t="str">
        <f t="shared" si="61"/>
        <v/>
      </c>
      <c r="M294" s="15" t="e">
        <f t="shared" si="62"/>
        <v>#N/A</v>
      </c>
      <c r="N294" s="26" t="e">
        <f>VLOOKUP(D294,'[1]CONSTANTES '!$A$2:$C$28,2,FALSE)</f>
        <v>#N/A</v>
      </c>
      <c r="O294" s="26" t="e">
        <f>VLOOKUP(G294,'[1]CONSTANTES '!$A$2:$C$27,3,FALSE)</f>
        <v>#N/A</v>
      </c>
      <c r="P294" s="26" t="e">
        <f>VLOOKUP(L294,'[1]L &amp; H'!$A$8:$C$688,2,FALSE)</f>
        <v>#N/A</v>
      </c>
      <c r="Q294" s="27" t="e">
        <f>VLOOKUP(L294,'[1]L &amp; H'!$A$2:$C$682,3,FALSE)</f>
        <v>#N/A</v>
      </c>
      <c r="R294" s="28" t="e">
        <f t="shared" si="63"/>
        <v>#N/A</v>
      </c>
      <c r="S294" s="28" t="str">
        <f t="shared" si="64"/>
        <v/>
      </c>
      <c r="T294" s="28" t="str">
        <f t="shared" si="59"/>
        <v/>
      </c>
      <c r="U294" s="28" t="e">
        <f t="shared" si="60"/>
        <v>#N/A</v>
      </c>
      <c r="V294" s="28"/>
      <c r="W294" s="29"/>
      <c r="X294" s="30" t="e">
        <f t="shared" si="66"/>
        <v>#N/A</v>
      </c>
      <c r="Y294" s="31" t="e">
        <f t="shared" si="65"/>
        <v>#N/A</v>
      </c>
      <c r="Z294" s="22"/>
      <c r="AA294" s="22"/>
      <c r="AB294" s="22"/>
      <c r="AC294" s="22"/>
      <c r="AD294" s="22"/>
      <c r="AE294" s="22"/>
      <c r="AF294" s="22"/>
    </row>
    <row r="295" spans="1:32" x14ac:dyDescent="0.25">
      <c r="A295" s="40">
        <v>281</v>
      </c>
      <c r="B295" s="41"/>
      <c r="C295" s="41"/>
      <c r="D295" s="12"/>
      <c r="E295" s="13"/>
      <c r="F295" s="13"/>
      <c r="G295" s="12"/>
      <c r="H295" s="13"/>
      <c r="I295" s="39"/>
      <c r="K295" s="17" t="str">
        <f t="shared" si="58"/>
        <v/>
      </c>
      <c r="L295" s="14" t="str">
        <f t="shared" si="61"/>
        <v/>
      </c>
      <c r="M295" s="15" t="e">
        <f t="shared" si="62"/>
        <v>#N/A</v>
      </c>
      <c r="N295" s="26" t="e">
        <f>VLOOKUP(D295,'[1]CONSTANTES '!$A$2:$C$28,2,FALSE)</f>
        <v>#N/A</v>
      </c>
      <c r="O295" s="26" t="e">
        <f>VLOOKUP(G295,'[1]CONSTANTES '!$A$2:$C$27,3,FALSE)</f>
        <v>#N/A</v>
      </c>
      <c r="P295" s="26" t="e">
        <f>VLOOKUP(L295,'[1]L &amp; H'!$A$8:$C$688,2,FALSE)</f>
        <v>#N/A</v>
      </c>
      <c r="Q295" s="27" t="e">
        <f>VLOOKUP(L295,'[1]L &amp; H'!$A$2:$C$682,3,FALSE)</f>
        <v>#N/A</v>
      </c>
      <c r="R295" s="28" t="e">
        <f t="shared" si="63"/>
        <v>#N/A</v>
      </c>
      <c r="S295" s="28" t="str">
        <f t="shared" si="64"/>
        <v/>
      </c>
      <c r="T295" s="28" t="str">
        <f t="shared" si="59"/>
        <v/>
      </c>
      <c r="U295" s="28" t="e">
        <f t="shared" si="60"/>
        <v>#N/A</v>
      </c>
      <c r="V295" s="28"/>
      <c r="W295" s="29"/>
      <c r="X295" s="30" t="e">
        <f t="shared" si="66"/>
        <v>#N/A</v>
      </c>
      <c r="Y295" s="31" t="e">
        <f t="shared" si="65"/>
        <v>#N/A</v>
      </c>
      <c r="Z295" s="22"/>
      <c r="AA295" s="22"/>
      <c r="AB295" s="22"/>
      <c r="AC295" s="22"/>
      <c r="AD295" s="22"/>
      <c r="AE295" s="22"/>
      <c r="AF295" s="22"/>
    </row>
    <row r="296" spans="1:32" x14ac:dyDescent="0.25">
      <c r="A296" s="40">
        <v>282</v>
      </c>
      <c r="B296" s="41"/>
      <c r="C296" s="41"/>
      <c r="D296" s="12"/>
      <c r="E296" s="13"/>
      <c r="F296" s="13"/>
      <c r="G296" s="12"/>
      <c r="H296" s="13"/>
      <c r="I296" s="39"/>
      <c r="K296" s="17" t="str">
        <f t="shared" si="58"/>
        <v/>
      </c>
      <c r="L296" s="14" t="str">
        <f t="shared" si="61"/>
        <v/>
      </c>
      <c r="M296" s="15" t="e">
        <f t="shared" si="62"/>
        <v>#N/A</v>
      </c>
      <c r="N296" s="26" t="e">
        <f>VLOOKUP(D296,'[1]CONSTANTES '!$A$2:$C$28,2,FALSE)</f>
        <v>#N/A</v>
      </c>
      <c r="O296" s="26" t="e">
        <f>VLOOKUP(G296,'[1]CONSTANTES '!$A$2:$C$27,3,FALSE)</f>
        <v>#N/A</v>
      </c>
      <c r="P296" s="26" t="e">
        <f>VLOOKUP(L296,'[1]L &amp; H'!$A$8:$C$688,2,FALSE)</f>
        <v>#N/A</v>
      </c>
      <c r="Q296" s="27" t="e">
        <f>VLOOKUP(L296,'[1]L &amp; H'!$A$2:$C$682,3,FALSE)</f>
        <v>#N/A</v>
      </c>
      <c r="R296" s="28" t="e">
        <f t="shared" si="63"/>
        <v>#N/A</v>
      </c>
      <c r="S296" s="28" t="str">
        <f t="shared" si="64"/>
        <v/>
      </c>
      <c r="T296" s="28" t="str">
        <f t="shared" si="59"/>
        <v/>
      </c>
      <c r="U296" s="28" t="e">
        <f t="shared" si="60"/>
        <v>#N/A</v>
      </c>
      <c r="V296" s="28"/>
      <c r="W296" s="29"/>
      <c r="X296" s="30" t="e">
        <f t="shared" si="66"/>
        <v>#N/A</v>
      </c>
      <c r="Y296" s="31" t="e">
        <f t="shared" si="65"/>
        <v>#N/A</v>
      </c>
      <c r="Z296" s="22"/>
      <c r="AA296" s="22"/>
      <c r="AB296" s="22"/>
      <c r="AC296" s="22"/>
      <c r="AD296" s="22"/>
      <c r="AE296" s="22"/>
      <c r="AF296" s="22"/>
    </row>
    <row r="297" spans="1:32" x14ac:dyDescent="0.25">
      <c r="A297" s="40">
        <v>283</v>
      </c>
      <c r="B297" s="41"/>
      <c r="C297" s="41"/>
      <c r="D297" s="12"/>
      <c r="E297" s="13"/>
      <c r="F297" s="13"/>
      <c r="G297" s="12"/>
      <c r="H297" s="13"/>
      <c r="I297" s="39"/>
      <c r="K297" s="17" t="str">
        <f t="shared" si="58"/>
        <v/>
      </c>
      <c r="L297" s="14" t="str">
        <f t="shared" si="61"/>
        <v/>
      </c>
      <c r="M297" s="15" t="e">
        <f t="shared" si="62"/>
        <v>#N/A</v>
      </c>
      <c r="N297" s="26" t="e">
        <f>VLOOKUP(D297,'[1]CONSTANTES '!$A$2:$C$28,2,FALSE)</f>
        <v>#N/A</v>
      </c>
      <c r="O297" s="26" t="e">
        <f>VLOOKUP(G297,'[1]CONSTANTES '!$A$2:$C$27,3,FALSE)</f>
        <v>#N/A</v>
      </c>
      <c r="P297" s="26" t="e">
        <f>VLOOKUP(L297,'[1]L &amp; H'!$A$8:$C$688,2,FALSE)</f>
        <v>#N/A</v>
      </c>
      <c r="Q297" s="27" t="e">
        <f>VLOOKUP(L297,'[1]L &amp; H'!$A$2:$C$682,3,FALSE)</f>
        <v>#N/A</v>
      </c>
      <c r="R297" s="28" t="e">
        <f t="shared" si="63"/>
        <v>#N/A</v>
      </c>
      <c r="S297" s="28" t="str">
        <f t="shared" si="64"/>
        <v/>
      </c>
      <c r="T297" s="28" t="str">
        <f t="shared" si="59"/>
        <v/>
      </c>
      <c r="U297" s="28" t="e">
        <f t="shared" si="60"/>
        <v>#N/A</v>
      </c>
      <c r="V297" s="28"/>
      <c r="W297" s="29"/>
      <c r="X297" s="30" t="e">
        <f t="shared" si="66"/>
        <v>#N/A</v>
      </c>
      <c r="Y297" s="31" t="e">
        <f t="shared" si="65"/>
        <v>#N/A</v>
      </c>
      <c r="Z297" s="22"/>
      <c r="AA297" s="22"/>
      <c r="AB297" s="22"/>
      <c r="AC297" s="22"/>
      <c r="AD297" s="22"/>
      <c r="AE297" s="22"/>
      <c r="AF297" s="22"/>
    </row>
    <row r="298" spans="1:32" x14ac:dyDescent="0.25">
      <c r="A298" s="40">
        <v>284</v>
      </c>
      <c r="B298" s="41"/>
      <c r="C298" s="41"/>
      <c r="D298" s="12"/>
      <c r="E298" s="13"/>
      <c r="F298" s="13"/>
      <c r="G298" s="12"/>
      <c r="H298" s="13"/>
      <c r="I298" s="39"/>
      <c r="K298" s="17" t="str">
        <f t="shared" si="58"/>
        <v/>
      </c>
      <c r="L298" s="14" t="str">
        <f t="shared" si="61"/>
        <v/>
      </c>
      <c r="M298" s="15" t="e">
        <f t="shared" si="62"/>
        <v>#N/A</v>
      </c>
      <c r="N298" s="26" t="e">
        <f>VLOOKUP(D298,'[1]CONSTANTES '!$A$2:$C$28,2,FALSE)</f>
        <v>#N/A</v>
      </c>
      <c r="O298" s="26" t="e">
        <f>VLOOKUP(G298,'[1]CONSTANTES '!$A$2:$C$27,3,FALSE)</f>
        <v>#N/A</v>
      </c>
      <c r="P298" s="26" t="e">
        <f>VLOOKUP(L298,'[1]L &amp; H'!$A$8:$C$688,2,FALSE)</f>
        <v>#N/A</v>
      </c>
      <c r="Q298" s="27" t="e">
        <f>VLOOKUP(L298,'[1]L &amp; H'!$A$2:$C$682,3,FALSE)</f>
        <v>#N/A</v>
      </c>
      <c r="R298" s="28" t="e">
        <f t="shared" si="63"/>
        <v>#N/A</v>
      </c>
      <c r="S298" s="28" t="str">
        <f t="shared" si="64"/>
        <v/>
      </c>
      <c r="T298" s="28" t="str">
        <f t="shared" si="59"/>
        <v/>
      </c>
      <c r="U298" s="28" t="e">
        <f t="shared" si="60"/>
        <v>#N/A</v>
      </c>
      <c r="V298" s="28"/>
      <c r="W298" s="29"/>
      <c r="X298" s="30" t="e">
        <f t="shared" si="66"/>
        <v>#N/A</v>
      </c>
      <c r="Y298" s="31" t="e">
        <f t="shared" si="65"/>
        <v>#N/A</v>
      </c>
      <c r="Z298" s="22"/>
      <c r="AA298" s="22"/>
      <c r="AB298" s="22"/>
      <c r="AC298" s="22"/>
      <c r="AD298" s="22"/>
      <c r="AE298" s="22"/>
      <c r="AF298" s="22"/>
    </row>
    <row r="299" spans="1:32" x14ac:dyDescent="0.25">
      <c r="A299" s="40">
        <v>285</v>
      </c>
      <c r="B299" s="41"/>
      <c r="C299" s="41"/>
      <c r="D299" s="12"/>
      <c r="E299" s="13"/>
      <c r="F299" s="13"/>
      <c r="G299" s="12"/>
      <c r="H299" s="13"/>
      <c r="I299" s="39"/>
      <c r="K299" s="17" t="str">
        <f t="shared" si="58"/>
        <v/>
      </c>
      <c r="L299" s="14" t="str">
        <f t="shared" si="61"/>
        <v/>
      </c>
      <c r="M299" s="15" t="e">
        <f t="shared" si="62"/>
        <v>#N/A</v>
      </c>
      <c r="N299" s="26" t="e">
        <f>VLOOKUP(D299,'[1]CONSTANTES '!$A$2:$C$28,2,FALSE)</f>
        <v>#N/A</v>
      </c>
      <c r="O299" s="26" t="e">
        <f>VLOOKUP(G299,'[1]CONSTANTES '!$A$2:$C$27,3,FALSE)</f>
        <v>#N/A</v>
      </c>
      <c r="P299" s="26" t="e">
        <f>VLOOKUP(L299,'[1]L &amp; H'!$A$8:$C$688,2,FALSE)</f>
        <v>#N/A</v>
      </c>
      <c r="Q299" s="27" t="e">
        <f>VLOOKUP(L299,'[1]L &amp; H'!$A$2:$C$682,3,FALSE)</f>
        <v>#N/A</v>
      </c>
      <c r="R299" s="28" t="e">
        <f t="shared" si="63"/>
        <v>#N/A</v>
      </c>
      <c r="S299" s="28" t="str">
        <f t="shared" si="64"/>
        <v/>
      </c>
      <c r="T299" s="28" t="str">
        <f t="shared" si="59"/>
        <v/>
      </c>
      <c r="U299" s="28" t="e">
        <f t="shared" si="60"/>
        <v>#N/A</v>
      </c>
      <c r="V299" s="28"/>
      <c r="W299" s="29"/>
      <c r="X299" s="30" t="e">
        <f t="shared" si="66"/>
        <v>#N/A</v>
      </c>
      <c r="Y299" s="31" t="e">
        <f t="shared" si="65"/>
        <v>#N/A</v>
      </c>
      <c r="Z299" s="22"/>
      <c r="AA299" s="22"/>
      <c r="AB299" s="22"/>
      <c r="AC299" s="22"/>
      <c r="AD299" s="22"/>
      <c r="AE299" s="22"/>
      <c r="AF299" s="22"/>
    </row>
    <row r="300" spans="1:32" x14ac:dyDescent="0.25">
      <c r="A300" s="40">
        <v>286</v>
      </c>
      <c r="B300" s="41"/>
      <c r="C300" s="41"/>
      <c r="D300" s="12"/>
      <c r="E300" s="13"/>
      <c r="F300" s="13"/>
      <c r="G300" s="12"/>
      <c r="H300" s="13"/>
      <c r="I300" s="39"/>
      <c r="K300" s="17" t="str">
        <f t="shared" si="58"/>
        <v/>
      </c>
      <c r="L300" s="14" t="str">
        <f t="shared" si="61"/>
        <v/>
      </c>
      <c r="M300" s="15" t="e">
        <f t="shared" si="62"/>
        <v>#N/A</v>
      </c>
      <c r="N300" s="26" t="e">
        <f>VLOOKUP(D300,'[1]CONSTANTES '!$A$2:$C$28,2,FALSE)</f>
        <v>#N/A</v>
      </c>
      <c r="O300" s="26" t="e">
        <f>VLOOKUP(G300,'[1]CONSTANTES '!$A$2:$C$27,3,FALSE)</f>
        <v>#N/A</v>
      </c>
      <c r="P300" s="26" t="e">
        <f>VLOOKUP(L300,'[1]L &amp; H'!$A$8:$C$688,2,FALSE)</f>
        <v>#N/A</v>
      </c>
      <c r="Q300" s="27" t="e">
        <f>VLOOKUP(L300,'[1]L &amp; H'!$A$2:$C$682,3,FALSE)</f>
        <v>#N/A</v>
      </c>
      <c r="R300" s="28" t="e">
        <f t="shared" si="63"/>
        <v>#N/A</v>
      </c>
      <c r="S300" s="28" t="str">
        <f t="shared" si="64"/>
        <v/>
      </c>
      <c r="T300" s="28" t="str">
        <f t="shared" si="59"/>
        <v/>
      </c>
      <c r="U300" s="28" t="e">
        <f t="shared" si="60"/>
        <v>#N/A</v>
      </c>
      <c r="V300" s="28"/>
      <c r="W300" s="29"/>
      <c r="X300" s="30" t="e">
        <f t="shared" si="66"/>
        <v>#N/A</v>
      </c>
      <c r="Y300" s="31" t="e">
        <f t="shared" si="65"/>
        <v>#N/A</v>
      </c>
      <c r="Z300" s="22"/>
      <c r="AA300" s="22"/>
      <c r="AB300" s="22"/>
      <c r="AC300" s="22"/>
      <c r="AD300" s="22"/>
      <c r="AE300" s="22"/>
      <c r="AF300" s="22"/>
    </row>
    <row r="301" spans="1:32" x14ac:dyDescent="0.25">
      <c r="A301" s="40">
        <v>287</v>
      </c>
      <c r="B301" s="41"/>
      <c r="C301" s="41"/>
      <c r="D301" s="12"/>
      <c r="E301" s="13"/>
      <c r="F301" s="13"/>
      <c r="G301" s="12"/>
      <c r="H301" s="13"/>
      <c r="I301" s="39"/>
      <c r="K301" s="17" t="str">
        <f t="shared" si="58"/>
        <v/>
      </c>
      <c r="L301" s="14" t="str">
        <f t="shared" si="61"/>
        <v/>
      </c>
      <c r="M301" s="15" t="e">
        <f t="shared" si="62"/>
        <v>#N/A</v>
      </c>
      <c r="N301" s="26" t="e">
        <f>VLOOKUP(D301,'[1]CONSTANTES '!$A$2:$C$28,2,FALSE)</f>
        <v>#N/A</v>
      </c>
      <c r="O301" s="26" t="e">
        <f>VLOOKUP(G301,'[1]CONSTANTES '!$A$2:$C$27,3,FALSE)</f>
        <v>#N/A</v>
      </c>
      <c r="P301" s="26" t="e">
        <f>VLOOKUP(L301,'[1]L &amp; H'!$A$8:$C$688,2,FALSE)</f>
        <v>#N/A</v>
      </c>
      <c r="Q301" s="27" t="e">
        <f>VLOOKUP(L301,'[1]L &amp; H'!$A$2:$C$682,3,FALSE)</f>
        <v>#N/A</v>
      </c>
      <c r="R301" s="28" t="e">
        <f t="shared" si="63"/>
        <v>#N/A</v>
      </c>
      <c r="S301" s="28" t="str">
        <f t="shared" si="64"/>
        <v/>
      </c>
      <c r="T301" s="28" t="str">
        <f t="shared" si="59"/>
        <v/>
      </c>
      <c r="U301" s="28" t="e">
        <f t="shared" si="60"/>
        <v>#N/A</v>
      </c>
      <c r="V301" s="28"/>
      <c r="W301" s="29"/>
      <c r="X301" s="30" t="e">
        <f t="shared" si="66"/>
        <v>#N/A</v>
      </c>
      <c r="Y301" s="31" t="e">
        <f t="shared" si="65"/>
        <v>#N/A</v>
      </c>
      <c r="Z301" s="22"/>
      <c r="AA301" s="22"/>
      <c r="AB301" s="22"/>
      <c r="AC301" s="22"/>
      <c r="AD301" s="22"/>
      <c r="AE301" s="22"/>
      <c r="AF301" s="22"/>
    </row>
    <row r="302" spans="1:32" x14ac:dyDescent="0.25">
      <c r="A302" s="40">
        <v>288</v>
      </c>
      <c r="B302" s="41"/>
      <c r="C302" s="41"/>
      <c r="D302" s="12"/>
      <c r="E302" s="13"/>
      <c r="F302" s="13"/>
      <c r="G302" s="12"/>
      <c r="H302" s="13"/>
      <c r="I302" s="39"/>
      <c r="K302" s="17" t="str">
        <f t="shared" si="58"/>
        <v/>
      </c>
      <c r="L302" s="14" t="str">
        <f t="shared" si="61"/>
        <v/>
      </c>
      <c r="M302" s="15" t="e">
        <f t="shared" si="62"/>
        <v>#N/A</v>
      </c>
      <c r="N302" s="26" t="e">
        <f>VLOOKUP(D302,'[1]CONSTANTES '!$A$2:$C$28,2,FALSE)</f>
        <v>#N/A</v>
      </c>
      <c r="O302" s="26" t="e">
        <f>VLOOKUP(G302,'[1]CONSTANTES '!$A$2:$C$27,3,FALSE)</f>
        <v>#N/A</v>
      </c>
      <c r="P302" s="26" t="e">
        <f>VLOOKUP(L302,'[1]L &amp; H'!$A$8:$C$688,2,FALSE)</f>
        <v>#N/A</v>
      </c>
      <c r="Q302" s="27" t="e">
        <f>VLOOKUP(L302,'[1]L &amp; H'!$A$2:$C$682,3,FALSE)</f>
        <v>#N/A</v>
      </c>
      <c r="R302" s="28" t="e">
        <f t="shared" si="63"/>
        <v>#N/A</v>
      </c>
      <c r="S302" s="28" t="str">
        <f t="shared" si="64"/>
        <v/>
      </c>
      <c r="T302" s="28" t="str">
        <f t="shared" si="59"/>
        <v/>
      </c>
      <c r="U302" s="28" t="e">
        <f t="shared" si="60"/>
        <v>#N/A</v>
      </c>
      <c r="V302" s="28"/>
      <c r="W302" s="29"/>
      <c r="X302" s="30" t="e">
        <f t="shared" si="66"/>
        <v>#N/A</v>
      </c>
      <c r="Y302" s="31" t="e">
        <f t="shared" si="65"/>
        <v>#N/A</v>
      </c>
      <c r="Z302" s="22"/>
      <c r="AA302" s="22"/>
      <c r="AB302" s="22"/>
      <c r="AC302" s="22"/>
      <c r="AD302" s="22"/>
      <c r="AE302" s="22"/>
      <c r="AF302" s="22"/>
    </row>
    <row r="303" spans="1:32" x14ac:dyDescent="0.25">
      <c r="A303" s="40">
        <v>289</v>
      </c>
      <c r="B303" s="41"/>
      <c r="C303" s="41"/>
      <c r="D303" s="12"/>
      <c r="E303" s="13"/>
      <c r="F303" s="13"/>
      <c r="G303" s="12"/>
      <c r="H303" s="13"/>
      <c r="I303" s="39"/>
      <c r="K303" s="17" t="str">
        <f t="shared" si="58"/>
        <v/>
      </c>
      <c r="L303" s="14" t="str">
        <f t="shared" si="61"/>
        <v/>
      </c>
      <c r="M303" s="15" t="e">
        <f t="shared" si="62"/>
        <v>#N/A</v>
      </c>
      <c r="N303" s="26" t="e">
        <f>VLOOKUP(D303,'[1]CONSTANTES '!$A$2:$C$28,2,FALSE)</f>
        <v>#N/A</v>
      </c>
      <c r="O303" s="26" t="e">
        <f>VLOOKUP(G303,'[1]CONSTANTES '!$A$2:$C$27,3,FALSE)</f>
        <v>#N/A</v>
      </c>
      <c r="P303" s="26" t="e">
        <f>VLOOKUP(L303,'[1]L &amp; H'!$A$8:$C$688,2,FALSE)</f>
        <v>#N/A</v>
      </c>
      <c r="Q303" s="27" t="e">
        <f>VLOOKUP(L303,'[1]L &amp; H'!$A$2:$C$682,3,FALSE)</f>
        <v>#N/A</v>
      </c>
      <c r="R303" s="28" t="e">
        <f t="shared" si="63"/>
        <v>#N/A</v>
      </c>
      <c r="S303" s="28" t="str">
        <f t="shared" si="64"/>
        <v/>
      </c>
      <c r="T303" s="28" t="str">
        <f t="shared" si="59"/>
        <v/>
      </c>
      <c r="U303" s="28" t="e">
        <f t="shared" si="60"/>
        <v>#N/A</v>
      </c>
      <c r="V303" s="28"/>
      <c r="W303" s="29"/>
      <c r="X303" s="30" t="e">
        <f t="shared" si="66"/>
        <v>#N/A</v>
      </c>
      <c r="Y303" s="31" t="e">
        <f t="shared" si="65"/>
        <v>#N/A</v>
      </c>
      <c r="Z303" s="22"/>
      <c r="AA303" s="22"/>
      <c r="AB303" s="22"/>
      <c r="AC303" s="22"/>
      <c r="AD303" s="22"/>
      <c r="AE303" s="22"/>
      <c r="AF303" s="22"/>
    </row>
    <row r="304" spans="1:32" x14ac:dyDescent="0.25">
      <c r="A304" s="40">
        <v>290</v>
      </c>
      <c r="B304" s="41"/>
      <c r="C304" s="41"/>
      <c r="D304" s="12"/>
      <c r="E304" s="13"/>
      <c r="F304" s="13"/>
      <c r="G304" s="12"/>
      <c r="H304" s="13"/>
      <c r="I304" s="39"/>
      <c r="K304" s="17" t="str">
        <f t="shared" si="58"/>
        <v/>
      </c>
      <c r="L304" s="14" t="str">
        <f t="shared" si="61"/>
        <v/>
      </c>
      <c r="M304" s="15" t="e">
        <f t="shared" si="62"/>
        <v>#N/A</v>
      </c>
      <c r="N304" s="26" t="e">
        <f>VLOOKUP(D304,'[1]CONSTANTES '!$A$2:$C$28,2,FALSE)</f>
        <v>#N/A</v>
      </c>
      <c r="O304" s="26" t="e">
        <f>VLOOKUP(G304,'[1]CONSTANTES '!$A$2:$C$27,3,FALSE)</f>
        <v>#N/A</v>
      </c>
      <c r="P304" s="26" t="e">
        <f>VLOOKUP(L304,'[1]L &amp; H'!$A$8:$C$688,2,FALSE)</f>
        <v>#N/A</v>
      </c>
      <c r="Q304" s="27" t="e">
        <f>VLOOKUP(L304,'[1]L &amp; H'!$A$2:$C$682,3,FALSE)</f>
        <v>#N/A</v>
      </c>
      <c r="R304" s="28" t="e">
        <f t="shared" si="63"/>
        <v>#N/A</v>
      </c>
      <c r="S304" s="28" t="str">
        <f t="shared" si="64"/>
        <v/>
      </c>
      <c r="T304" s="28" t="str">
        <f t="shared" si="59"/>
        <v/>
      </c>
      <c r="U304" s="28" t="e">
        <f t="shared" si="60"/>
        <v>#N/A</v>
      </c>
      <c r="V304" s="28"/>
      <c r="W304" s="29"/>
      <c r="X304" s="30" t="e">
        <f t="shared" si="66"/>
        <v>#N/A</v>
      </c>
      <c r="Y304" s="31" t="e">
        <f t="shared" si="65"/>
        <v>#N/A</v>
      </c>
      <c r="Z304" s="22"/>
      <c r="AA304" s="22"/>
      <c r="AB304" s="22"/>
      <c r="AC304" s="22"/>
      <c r="AD304" s="22"/>
      <c r="AE304" s="22"/>
      <c r="AF304" s="22"/>
    </row>
    <row r="305" spans="1:32" x14ac:dyDescent="0.25">
      <c r="A305" s="40">
        <v>291</v>
      </c>
      <c r="B305" s="41"/>
      <c r="C305" s="41"/>
      <c r="D305" s="12"/>
      <c r="E305" s="13"/>
      <c r="F305" s="13"/>
      <c r="G305" s="12"/>
      <c r="H305" s="13"/>
      <c r="I305" s="39"/>
      <c r="K305" s="17" t="str">
        <f t="shared" si="58"/>
        <v/>
      </c>
      <c r="L305" s="14" t="str">
        <f t="shared" si="61"/>
        <v/>
      </c>
      <c r="M305" s="15" t="e">
        <f t="shared" si="62"/>
        <v>#N/A</v>
      </c>
      <c r="N305" s="26" t="e">
        <f>VLOOKUP(D305,'[1]CONSTANTES '!$A$2:$C$28,2,FALSE)</f>
        <v>#N/A</v>
      </c>
      <c r="O305" s="26" t="e">
        <f>VLOOKUP(G305,'[1]CONSTANTES '!$A$2:$C$27,3,FALSE)</f>
        <v>#N/A</v>
      </c>
      <c r="P305" s="26" t="e">
        <f>VLOOKUP(L305,'[1]L &amp; H'!$A$8:$C$688,2,FALSE)</f>
        <v>#N/A</v>
      </c>
      <c r="Q305" s="27" t="e">
        <f>VLOOKUP(L305,'[1]L &amp; H'!$A$2:$C$682,3,FALSE)</f>
        <v>#N/A</v>
      </c>
      <c r="R305" s="28" t="e">
        <f t="shared" si="63"/>
        <v>#N/A</v>
      </c>
      <c r="S305" s="28" t="str">
        <f t="shared" si="64"/>
        <v/>
      </c>
      <c r="T305" s="28" t="str">
        <f t="shared" si="59"/>
        <v/>
      </c>
      <c r="U305" s="28" t="e">
        <f t="shared" si="60"/>
        <v>#N/A</v>
      </c>
      <c r="V305" s="28"/>
      <c r="W305" s="29"/>
      <c r="X305" s="30" t="e">
        <f t="shared" si="66"/>
        <v>#N/A</v>
      </c>
      <c r="Y305" s="31" t="e">
        <f t="shared" si="65"/>
        <v>#N/A</v>
      </c>
      <c r="Z305" s="22"/>
      <c r="AA305" s="22"/>
      <c r="AB305" s="22"/>
      <c r="AC305" s="22"/>
      <c r="AD305" s="22"/>
      <c r="AE305" s="22"/>
      <c r="AF305" s="22"/>
    </row>
    <row r="306" spans="1:32" x14ac:dyDescent="0.25">
      <c r="A306" s="40">
        <v>292</v>
      </c>
      <c r="B306" s="41"/>
      <c r="C306" s="41"/>
      <c r="D306" s="12"/>
      <c r="E306" s="13"/>
      <c r="F306" s="13"/>
      <c r="G306" s="12"/>
      <c r="H306" s="13"/>
      <c r="I306" s="39"/>
      <c r="K306" s="17" t="str">
        <f t="shared" si="58"/>
        <v/>
      </c>
      <c r="L306" s="14" t="str">
        <f t="shared" si="61"/>
        <v/>
      </c>
      <c r="M306" s="15" t="e">
        <f t="shared" si="62"/>
        <v>#N/A</v>
      </c>
      <c r="N306" s="26" t="e">
        <f>VLOOKUP(D306,'[1]CONSTANTES '!$A$2:$C$28,2,FALSE)</f>
        <v>#N/A</v>
      </c>
      <c r="O306" s="26" t="e">
        <f>VLOOKUP(G306,'[1]CONSTANTES '!$A$2:$C$27,3,FALSE)</f>
        <v>#N/A</v>
      </c>
      <c r="P306" s="26" t="e">
        <f>VLOOKUP(L306,'[1]L &amp; H'!$A$8:$C$688,2,FALSE)</f>
        <v>#N/A</v>
      </c>
      <c r="Q306" s="27" t="e">
        <f>VLOOKUP(L306,'[1]L &amp; H'!$A$2:$C$682,3,FALSE)</f>
        <v>#N/A</v>
      </c>
      <c r="R306" s="28" t="e">
        <f t="shared" si="63"/>
        <v>#N/A</v>
      </c>
      <c r="S306" s="28" t="str">
        <f t="shared" si="64"/>
        <v/>
      </c>
      <c r="T306" s="28" t="str">
        <f t="shared" si="59"/>
        <v/>
      </c>
      <c r="U306" s="28" t="e">
        <f t="shared" si="60"/>
        <v>#N/A</v>
      </c>
      <c r="V306" s="28"/>
      <c r="W306" s="29"/>
      <c r="X306" s="30" t="e">
        <f t="shared" si="66"/>
        <v>#N/A</v>
      </c>
      <c r="Y306" s="31" t="e">
        <f t="shared" si="65"/>
        <v>#N/A</v>
      </c>
      <c r="Z306" s="22"/>
      <c r="AA306" s="22"/>
      <c r="AB306" s="22"/>
      <c r="AC306" s="22"/>
      <c r="AD306" s="22"/>
      <c r="AE306" s="22"/>
      <c r="AF306" s="22"/>
    </row>
    <row r="307" spans="1:32" x14ac:dyDescent="0.25">
      <c r="A307" s="40">
        <v>293</v>
      </c>
      <c r="B307" s="41"/>
      <c r="C307" s="41"/>
      <c r="D307" s="12"/>
      <c r="E307" s="13"/>
      <c r="F307" s="13"/>
      <c r="G307" s="12"/>
      <c r="H307" s="13"/>
      <c r="I307" s="39"/>
      <c r="K307" s="17" t="str">
        <f t="shared" si="58"/>
        <v/>
      </c>
      <c r="L307" s="14" t="str">
        <f t="shared" si="61"/>
        <v/>
      </c>
      <c r="M307" s="15" t="e">
        <f t="shared" si="62"/>
        <v>#N/A</v>
      </c>
      <c r="N307" s="26" t="e">
        <f>VLOOKUP(D307,'[1]CONSTANTES '!$A$2:$C$28,2,FALSE)</f>
        <v>#N/A</v>
      </c>
      <c r="O307" s="26" t="e">
        <f>VLOOKUP(G307,'[1]CONSTANTES '!$A$2:$C$27,3,FALSE)</f>
        <v>#N/A</v>
      </c>
      <c r="P307" s="26" t="e">
        <f>VLOOKUP(L307,'[1]L &amp; H'!$A$8:$C$688,2,FALSE)</f>
        <v>#N/A</v>
      </c>
      <c r="Q307" s="27" t="e">
        <f>VLOOKUP(L307,'[1]L &amp; H'!$A$2:$C$682,3,FALSE)</f>
        <v>#N/A</v>
      </c>
      <c r="R307" s="28" t="e">
        <f t="shared" si="63"/>
        <v>#N/A</v>
      </c>
      <c r="S307" s="28" t="str">
        <f t="shared" si="64"/>
        <v/>
      </c>
      <c r="T307" s="28" t="str">
        <f t="shared" si="59"/>
        <v/>
      </c>
      <c r="U307" s="28" t="e">
        <f t="shared" si="60"/>
        <v>#N/A</v>
      </c>
      <c r="V307" s="28"/>
      <c r="W307" s="29"/>
      <c r="X307" s="30" t="e">
        <f t="shared" si="66"/>
        <v>#N/A</v>
      </c>
      <c r="Y307" s="31" t="e">
        <f t="shared" si="65"/>
        <v>#N/A</v>
      </c>
      <c r="Z307" s="22"/>
      <c r="AA307" s="22"/>
      <c r="AB307" s="22"/>
      <c r="AC307" s="22"/>
      <c r="AD307" s="22"/>
      <c r="AE307" s="22"/>
      <c r="AF307" s="22"/>
    </row>
    <row r="308" spans="1:32" x14ac:dyDescent="0.25">
      <c r="A308" s="40">
        <v>294</v>
      </c>
      <c r="B308" s="41"/>
      <c r="C308" s="41"/>
      <c r="D308" s="12"/>
      <c r="E308" s="13"/>
      <c r="F308" s="13"/>
      <c r="G308" s="12"/>
      <c r="H308" s="13"/>
      <c r="I308" s="39"/>
      <c r="K308" s="17" t="str">
        <f t="shared" si="58"/>
        <v/>
      </c>
      <c r="L308" s="14" t="str">
        <f t="shared" si="61"/>
        <v/>
      </c>
      <c r="M308" s="15" t="e">
        <f t="shared" si="62"/>
        <v>#N/A</v>
      </c>
      <c r="N308" s="26" t="e">
        <f>VLOOKUP(D308,'[1]CONSTANTES '!$A$2:$C$28,2,FALSE)</f>
        <v>#N/A</v>
      </c>
      <c r="O308" s="26" t="e">
        <f>VLOOKUP(G308,'[1]CONSTANTES '!$A$2:$C$27,3,FALSE)</f>
        <v>#N/A</v>
      </c>
      <c r="P308" s="26" t="e">
        <f>VLOOKUP(L308,'[1]L &amp; H'!$A$8:$C$688,2,FALSE)</f>
        <v>#N/A</v>
      </c>
      <c r="Q308" s="27" t="e">
        <f>VLOOKUP(L308,'[1]L &amp; H'!$A$2:$C$682,3,FALSE)</f>
        <v>#N/A</v>
      </c>
      <c r="R308" s="28" t="e">
        <f t="shared" si="63"/>
        <v>#N/A</v>
      </c>
      <c r="S308" s="28" t="str">
        <f t="shared" si="64"/>
        <v/>
      </c>
      <c r="T308" s="28" t="str">
        <f t="shared" si="59"/>
        <v/>
      </c>
      <c r="U308" s="28" t="e">
        <f t="shared" si="60"/>
        <v>#N/A</v>
      </c>
      <c r="V308" s="28"/>
      <c r="W308" s="29"/>
      <c r="X308" s="30" t="e">
        <f t="shared" si="66"/>
        <v>#N/A</v>
      </c>
      <c r="Y308" s="31" t="e">
        <f t="shared" si="65"/>
        <v>#N/A</v>
      </c>
      <c r="Z308" s="22"/>
      <c r="AA308" s="22"/>
      <c r="AB308" s="22"/>
      <c r="AC308" s="22"/>
      <c r="AD308" s="22"/>
      <c r="AE308" s="22"/>
      <c r="AF308" s="22"/>
    </row>
    <row r="309" spans="1:32" x14ac:dyDescent="0.25">
      <c r="A309" s="40">
        <v>295</v>
      </c>
      <c r="B309" s="41"/>
      <c r="C309" s="41"/>
      <c r="D309" s="12"/>
      <c r="E309" s="13"/>
      <c r="F309" s="13"/>
      <c r="G309" s="12"/>
      <c r="H309" s="13"/>
      <c r="I309" s="39"/>
      <c r="K309" s="17" t="str">
        <f t="shared" si="58"/>
        <v/>
      </c>
      <c r="L309" s="14" t="str">
        <f t="shared" si="61"/>
        <v/>
      </c>
      <c r="M309" s="15" t="e">
        <f t="shared" si="62"/>
        <v>#N/A</v>
      </c>
      <c r="N309" s="26" t="e">
        <f>VLOOKUP(D309,'[1]CONSTANTES '!$A$2:$C$28,2,FALSE)</f>
        <v>#N/A</v>
      </c>
      <c r="O309" s="26" t="e">
        <f>VLOOKUP(G309,'[1]CONSTANTES '!$A$2:$C$27,3,FALSE)</f>
        <v>#N/A</v>
      </c>
      <c r="P309" s="26" t="e">
        <f>VLOOKUP(L309,'[1]L &amp; H'!$A$8:$C$688,2,FALSE)</f>
        <v>#N/A</v>
      </c>
      <c r="Q309" s="27" t="e">
        <f>VLOOKUP(L309,'[1]L &amp; H'!$A$2:$C$682,3,FALSE)</f>
        <v>#N/A</v>
      </c>
      <c r="R309" s="28" t="e">
        <f t="shared" si="63"/>
        <v>#N/A</v>
      </c>
      <c r="S309" s="28" t="str">
        <f t="shared" si="64"/>
        <v/>
      </c>
      <c r="T309" s="28" t="str">
        <f t="shared" si="59"/>
        <v/>
      </c>
      <c r="U309" s="28" t="e">
        <f t="shared" si="60"/>
        <v>#N/A</v>
      </c>
      <c r="V309" s="28"/>
      <c r="W309" s="29"/>
      <c r="X309" s="30" t="e">
        <f t="shared" si="66"/>
        <v>#N/A</v>
      </c>
      <c r="Y309" s="31" t="e">
        <f t="shared" si="65"/>
        <v>#N/A</v>
      </c>
      <c r="Z309" s="22"/>
      <c r="AA309" s="22"/>
      <c r="AB309" s="22"/>
      <c r="AC309" s="22"/>
      <c r="AD309" s="22"/>
      <c r="AE309" s="22"/>
      <c r="AF309" s="22"/>
    </row>
    <row r="310" spans="1:32" x14ac:dyDescent="0.25">
      <c r="A310" s="40">
        <v>296</v>
      </c>
      <c r="B310" s="41"/>
      <c r="C310" s="41"/>
      <c r="D310" s="12"/>
      <c r="E310" s="13"/>
      <c r="F310" s="13"/>
      <c r="G310" s="12"/>
      <c r="H310" s="13"/>
      <c r="I310" s="39"/>
      <c r="K310" s="17" t="str">
        <f t="shared" si="58"/>
        <v/>
      </c>
      <c r="L310" s="14" t="str">
        <f t="shared" si="61"/>
        <v/>
      </c>
      <c r="M310" s="15" t="e">
        <f t="shared" si="62"/>
        <v>#N/A</v>
      </c>
      <c r="N310" s="26" t="e">
        <f>VLOOKUP(D310,'[1]CONSTANTES '!$A$2:$C$28,2,FALSE)</f>
        <v>#N/A</v>
      </c>
      <c r="O310" s="26" t="e">
        <f>VLOOKUP(G310,'[1]CONSTANTES '!$A$2:$C$27,3,FALSE)</f>
        <v>#N/A</v>
      </c>
      <c r="P310" s="26" t="e">
        <f>VLOOKUP(L310,'[1]L &amp; H'!$A$8:$C$688,2,FALSE)</f>
        <v>#N/A</v>
      </c>
      <c r="Q310" s="27" t="e">
        <f>VLOOKUP(L310,'[1]L &amp; H'!$A$2:$C$682,3,FALSE)</f>
        <v>#N/A</v>
      </c>
      <c r="R310" s="28" t="e">
        <f t="shared" si="63"/>
        <v>#N/A</v>
      </c>
      <c r="S310" s="28" t="str">
        <f t="shared" si="64"/>
        <v/>
      </c>
      <c r="T310" s="28" t="str">
        <f t="shared" si="59"/>
        <v/>
      </c>
      <c r="U310" s="28" t="e">
        <f t="shared" si="60"/>
        <v>#N/A</v>
      </c>
      <c r="V310" s="28"/>
      <c r="W310" s="29"/>
      <c r="X310" s="30" t="e">
        <f t="shared" si="66"/>
        <v>#N/A</v>
      </c>
      <c r="Y310" s="31" t="e">
        <f t="shared" si="65"/>
        <v>#N/A</v>
      </c>
      <c r="Z310" s="22"/>
      <c r="AA310" s="22"/>
      <c r="AB310" s="22"/>
      <c r="AC310" s="22"/>
      <c r="AD310" s="22"/>
      <c r="AE310" s="22"/>
      <c r="AF310" s="22"/>
    </row>
    <row r="311" spans="1:32" x14ac:dyDescent="0.25">
      <c r="A311" s="40">
        <v>297</v>
      </c>
      <c r="B311" s="41"/>
      <c r="C311" s="41"/>
      <c r="D311" s="12"/>
      <c r="E311" s="13"/>
      <c r="F311" s="13"/>
      <c r="G311" s="12"/>
      <c r="H311" s="13"/>
      <c r="I311" s="39"/>
      <c r="K311" s="17" t="str">
        <f t="shared" si="58"/>
        <v/>
      </c>
      <c r="L311" s="14" t="str">
        <f t="shared" si="61"/>
        <v/>
      </c>
      <c r="M311" s="15" t="e">
        <f t="shared" si="62"/>
        <v>#N/A</v>
      </c>
      <c r="N311" s="26" t="e">
        <f>VLOOKUP(D311,'[1]CONSTANTES '!$A$2:$C$28,2,FALSE)</f>
        <v>#N/A</v>
      </c>
      <c r="O311" s="26" t="e">
        <f>VLOOKUP(G311,'[1]CONSTANTES '!$A$2:$C$27,3,FALSE)</f>
        <v>#N/A</v>
      </c>
      <c r="P311" s="26" t="e">
        <f>VLOOKUP(L311,'[1]L &amp; H'!$A$8:$C$688,2,FALSE)</f>
        <v>#N/A</v>
      </c>
      <c r="Q311" s="27" t="e">
        <f>VLOOKUP(L311,'[1]L &amp; H'!$A$2:$C$682,3,FALSE)</f>
        <v>#N/A</v>
      </c>
      <c r="R311" s="28" t="e">
        <f t="shared" si="63"/>
        <v>#N/A</v>
      </c>
      <c r="S311" s="28" t="str">
        <f t="shared" si="64"/>
        <v/>
      </c>
      <c r="T311" s="28" t="str">
        <f t="shared" si="59"/>
        <v/>
      </c>
      <c r="U311" s="28" t="e">
        <f t="shared" si="60"/>
        <v>#N/A</v>
      </c>
      <c r="V311" s="28"/>
      <c r="W311" s="29"/>
      <c r="X311" s="30" t="e">
        <f t="shared" si="66"/>
        <v>#N/A</v>
      </c>
      <c r="Y311" s="31" t="e">
        <f t="shared" si="65"/>
        <v>#N/A</v>
      </c>
      <c r="Z311" s="22"/>
      <c r="AA311" s="22"/>
      <c r="AB311" s="22"/>
      <c r="AC311" s="22"/>
      <c r="AD311" s="22"/>
      <c r="AE311" s="22"/>
      <c r="AF311" s="22"/>
    </row>
    <row r="312" spans="1:32" x14ac:dyDescent="0.25">
      <c r="A312" s="40">
        <v>298</v>
      </c>
      <c r="B312" s="41"/>
      <c r="C312" s="41"/>
      <c r="D312" s="12"/>
      <c r="E312" s="13"/>
      <c r="F312" s="13"/>
      <c r="G312" s="12"/>
      <c r="H312" s="13"/>
      <c r="I312" s="39"/>
      <c r="K312" s="17" t="str">
        <f t="shared" si="58"/>
        <v/>
      </c>
      <c r="L312" s="14" t="str">
        <f t="shared" si="61"/>
        <v/>
      </c>
      <c r="M312" s="15" t="e">
        <f t="shared" si="62"/>
        <v>#N/A</v>
      </c>
      <c r="N312" s="26" t="e">
        <f>VLOOKUP(D312,'[1]CONSTANTES '!$A$2:$C$28,2,FALSE)</f>
        <v>#N/A</v>
      </c>
      <c r="O312" s="26" t="e">
        <f>VLOOKUP(G312,'[1]CONSTANTES '!$A$2:$C$27,3,FALSE)</f>
        <v>#N/A</v>
      </c>
      <c r="P312" s="26" t="e">
        <f>VLOOKUP(L312,'[1]L &amp; H'!$A$8:$C$688,2,FALSE)</f>
        <v>#N/A</v>
      </c>
      <c r="Q312" s="27" t="e">
        <f>VLOOKUP(L312,'[1]L &amp; H'!$A$2:$C$682,3,FALSE)</f>
        <v>#N/A</v>
      </c>
      <c r="R312" s="28" t="e">
        <f t="shared" si="63"/>
        <v>#N/A</v>
      </c>
      <c r="S312" s="28" t="str">
        <f t="shared" si="64"/>
        <v/>
      </c>
      <c r="T312" s="28" t="str">
        <f t="shared" si="59"/>
        <v/>
      </c>
      <c r="U312" s="28" t="e">
        <f t="shared" si="60"/>
        <v>#N/A</v>
      </c>
      <c r="V312" s="28"/>
      <c r="W312" s="29"/>
      <c r="X312" s="30" t="e">
        <f t="shared" si="66"/>
        <v>#N/A</v>
      </c>
      <c r="Y312" s="31" t="e">
        <f t="shared" si="65"/>
        <v>#N/A</v>
      </c>
      <c r="Z312" s="22"/>
      <c r="AA312" s="22"/>
      <c r="AB312" s="22"/>
      <c r="AC312" s="22"/>
      <c r="AD312" s="22"/>
      <c r="AE312" s="22"/>
      <c r="AF312" s="22"/>
    </row>
    <row r="313" spans="1:32" x14ac:dyDescent="0.25">
      <c r="A313" s="40">
        <v>299</v>
      </c>
      <c r="B313" s="41"/>
      <c r="C313" s="41"/>
      <c r="D313" s="12"/>
      <c r="E313" s="13"/>
      <c r="F313" s="13"/>
      <c r="G313" s="12"/>
      <c r="H313" s="13"/>
      <c r="I313" s="39"/>
      <c r="K313" s="17" t="str">
        <f t="shared" si="58"/>
        <v/>
      </c>
      <c r="L313" s="14" t="str">
        <f t="shared" si="61"/>
        <v/>
      </c>
      <c r="M313" s="15" t="e">
        <f t="shared" si="62"/>
        <v>#N/A</v>
      </c>
      <c r="N313" s="26" t="e">
        <f>VLOOKUP(D313,'[1]CONSTANTES '!$A$2:$C$28,2,FALSE)</f>
        <v>#N/A</v>
      </c>
      <c r="O313" s="26" t="e">
        <f>VLOOKUP(G313,'[1]CONSTANTES '!$A$2:$C$27,3,FALSE)</f>
        <v>#N/A</v>
      </c>
      <c r="P313" s="26" t="e">
        <f>VLOOKUP(L313,'[1]L &amp; H'!$A$8:$C$688,2,FALSE)</f>
        <v>#N/A</v>
      </c>
      <c r="Q313" s="27" t="e">
        <f>VLOOKUP(L313,'[1]L &amp; H'!$A$2:$C$682,3,FALSE)</f>
        <v>#N/A</v>
      </c>
      <c r="R313" s="28" t="e">
        <f t="shared" si="63"/>
        <v>#N/A</v>
      </c>
      <c r="S313" s="28" t="str">
        <f t="shared" si="64"/>
        <v/>
      </c>
      <c r="T313" s="28" t="str">
        <f t="shared" si="59"/>
        <v/>
      </c>
      <c r="U313" s="28" t="e">
        <f t="shared" si="60"/>
        <v>#N/A</v>
      </c>
      <c r="V313" s="28"/>
      <c r="W313" s="29"/>
      <c r="X313" s="30" t="e">
        <f t="shared" si="66"/>
        <v>#N/A</v>
      </c>
      <c r="Y313" s="31" t="e">
        <f t="shared" si="65"/>
        <v>#N/A</v>
      </c>
      <c r="Z313" s="22"/>
      <c r="AA313" s="22"/>
      <c r="AB313" s="22"/>
      <c r="AC313" s="22"/>
      <c r="AD313" s="22"/>
      <c r="AE313" s="22"/>
      <c r="AF313" s="22"/>
    </row>
    <row r="314" spans="1:32" x14ac:dyDescent="0.25">
      <c r="A314" s="40">
        <v>300</v>
      </c>
      <c r="B314" s="41"/>
      <c r="C314" s="41"/>
      <c r="D314" s="12"/>
      <c r="E314" s="13"/>
      <c r="F314" s="13"/>
      <c r="G314" s="12"/>
      <c r="H314" s="13"/>
      <c r="I314" s="39"/>
      <c r="K314" s="17" t="str">
        <f t="shared" si="58"/>
        <v/>
      </c>
      <c r="L314" s="14" t="str">
        <f t="shared" si="61"/>
        <v/>
      </c>
      <c r="M314" s="15" t="e">
        <f t="shared" si="62"/>
        <v>#N/A</v>
      </c>
      <c r="N314" s="26" t="e">
        <f>VLOOKUP(D314,'[1]CONSTANTES '!$A$2:$C$28,2,FALSE)</f>
        <v>#N/A</v>
      </c>
      <c r="O314" s="26" t="e">
        <f>VLOOKUP(G314,'[1]CONSTANTES '!$A$2:$C$27,3,FALSE)</f>
        <v>#N/A</v>
      </c>
      <c r="P314" s="26" t="e">
        <f>VLOOKUP(L314,'[1]L &amp; H'!$A$8:$C$688,2,FALSE)</f>
        <v>#N/A</v>
      </c>
      <c r="Q314" s="27" t="e">
        <f>VLOOKUP(L314,'[1]L &amp; H'!$A$2:$C$682,3,FALSE)</f>
        <v>#N/A</v>
      </c>
      <c r="R314" s="28" t="e">
        <f t="shared" si="63"/>
        <v>#N/A</v>
      </c>
      <c r="S314" s="28" t="str">
        <f t="shared" si="64"/>
        <v/>
      </c>
      <c r="T314" s="28" t="str">
        <f t="shared" si="59"/>
        <v/>
      </c>
      <c r="U314" s="28" t="e">
        <f t="shared" si="60"/>
        <v>#N/A</v>
      </c>
      <c r="V314" s="28"/>
      <c r="W314" s="29"/>
      <c r="X314" s="30" t="e">
        <f t="shared" si="66"/>
        <v>#N/A</v>
      </c>
      <c r="Y314" s="31" t="e">
        <f t="shared" si="65"/>
        <v>#N/A</v>
      </c>
      <c r="Z314" s="22"/>
      <c r="AA314" s="22"/>
      <c r="AB314" s="22"/>
      <c r="AC314" s="22"/>
      <c r="AD314" s="22"/>
      <c r="AE314" s="22"/>
      <c r="AF314" s="22"/>
    </row>
    <row r="315" spans="1:32" x14ac:dyDescent="0.25">
      <c r="A315" s="40">
        <v>301</v>
      </c>
      <c r="B315" s="41"/>
      <c r="C315" s="41"/>
      <c r="D315" s="12"/>
      <c r="E315" s="13"/>
      <c r="F315" s="13"/>
      <c r="G315" s="12"/>
      <c r="H315" s="13"/>
      <c r="I315" s="39"/>
      <c r="K315" s="17" t="str">
        <f t="shared" si="58"/>
        <v/>
      </c>
      <c r="L315" s="14" t="str">
        <f t="shared" si="61"/>
        <v/>
      </c>
      <c r="M315" s="15" t="e">
        <f t="shared" si="62"/>
        <v>#N/A</v>
      </c>
      <c r="N315" s="26" t="e">
        <f>VLOOKUP(D315,'[1]CONSTANTES '!$A$2:$C$28,2,FALSE)</f>
        <v>#N/A</v>
      </c>
      <c r="O315" s="26" t="e">
        <f>VLOOKUP(G315,'[1]CONSTANTES '!$A$2:$C$27,3,FALSE)</f>
        <v>#N/A</v>
      </c>
      <c r="P315" s="26" t="e">
        <f>VLOOKUP(L315,'[1]L &amp; H'!$A$8:$C$688,2,FALSE)</f>
        <v>#N/A</v>
      </c>
      <c r="Q315" s="27" t="e">
        <f>VLOOKUP(L315,'[1]L &amp; H'!$A$2:$C$682,3,FALSE)</f>
        <v>#N/A</v>
      </c>
      <c r="R315" s="28" t="e">
        <f t="shared" si="63"/>
        <v>#N/A</v>
      </c>
      <c r="S315" s="28" t="str">
        <f t="shared" si="64"/>
        <v/>
      </c>
      <c r="T315" s="28" t="str">
        <f t="shared" si="59"/>
        <v/>
      </c>
      <c r="U315" s="28" t="e">
        <f t="shared" si="60"/>
        <v>#N/A</v>
      </c>
      <c r="V315" s="28"/>
      <c r="W315" s="29"/>
      <c r="X315" s="30" t="e">
        <f t="shared" si="66"/>
        <v>#N/A</v>
      </c>
      <c r="Y315" s="31" t="e">
        <f t="shared" si="65"/>
        <v>#N/A</v>
      </c>
      <c r="Z315" s="22"/>
      <c r="AA315" s="22"/>
      <c r="AB315" s="22"/>
      <c r="AC315" s="22"/>
      <c r="AD315" s="22"/>
      <c r="AE315" s="22"/>
      <c r="AF315" s="22"/>
    </row>
    <row r="316" spans="1:32" x14ac:dyDescent="0.25">
      <c r="A316" s="40">
        <v>302</v>
      </c>
      <c r="B316" s="41"/>
      <c r="C316" s="41"/>
      <c r="D316" s="12"/>
      <c r="E316" s="13"/>
      <c r="F316" s="13"/>
      <c r="G316" s="12"/>
      <c r="H316" s="13"/>
      <c r="I316" s="39"/>
      <c r="K316" s="17" t="str">
        <f t="shared" si="58"/>
        <v/>
      </c>
      <c r="L316" s="14" t="str">
        <f t="shared" si="61"/>
        <v/>
      </c>
      <c r="M316" s="15" t="e">
        <f t="shared" si="62"/>
        <v>#N/A</v>
      </c>
      <c r="N316" s="26" t="e">
        <f>VLOOKUP(D316,'[1]CONSTANTES '!$A$2:$C$28,2,FALSE)</f>
        <v>#N/A</v>
      </c>
      <c r="O316" s="26" t="e">
        <f>VLOOKUP(G316,'[1]CONSTANTES '!$A$2:$C$27,3,FALSE)</f>
        <v>#N/A</v>
      </c>
      <c r="P316" s="26" t="e">
        <f>VLOOKUP(L316,'[1]L &amp; H'!$A$8:$C$688,2,FALSE)</f>
        <v>#N/A</v>
      </c>
      <c r="Q316" s="27" t="e">
        <f>VLOOKUP(L316,'[1]L &amp; H'!$A$2:$C$682,3,FALSE)</f>
        <v>#N/A</v>
      </c>
      <c r="R316" s="28" t="e">
        <f t="shared" si="63"/>
        <v>#N/A</v>
      </c>
      <c r="S316" s="28" t="str">
        <f t="shared" si="64"/>
        <v/>
      </c>
      <c r="T316" s="28" t="str">
        <f t="shared" si="59"/>
        <v/>
      </c>
      <c r="U316" s="28" t="e">
        <f t="shared" si="60"/>
        <v>#N/A</v>
      </c>
      <c r="V316" s="28"/>
      <c r="W316" s="29"/>
      <c r="X316" s="30" t="e">
        <f t="shared" si="66"/>
        <v>#N/A</v>
      </c>
      <c r="Y316" s="31" t="e">
        <f t="shared" si="65"/>
        <v>#N/A</v>
      </c>
      <c r="Z316" s="22"/>
      <c r="AA316" s="22"/>
      <c r="AB316" s="22"/>
      <c r="AC316" s="22"/>
      <c r="AD316" s="22"/>
      <c r="AE316" s="22"/>
      <c r="AF316" s="22"/>
    </row>
    <row r="317" spans="1:32" x14ac:dyDescent="0.25">
      <c r="A317" s="40">
        <v>303</v>
      </c>
      <c r="B317" s="41"/>
      <c r="C317" s="41"/>
      <c r="D317" s="12"/>
      <c r="E317" s="13"/>
      <c r="F317" s="13"/>
      <c r="G317" s="12"/>
      <c r="H317" s="13"/>
      <c r="I317" s="39"/>
      <c r="K317" s="17" t="str">
        <f t="shared" si="58"/>
        <v/>
      </c>
      <c r="L317" s="14" t="str">
        <f t="shared" si="61"/>
        <v/>
      </c>
      <c r="M317" s="15" t="e">
        <f t="shared" si="62"/>
        <v>#N/A</v>
      </c>
      <c r="N317" s="26" t="e">
        <f>VLOOKUP(D317,'[1]CONSTANTES '!$A$2:$C$28,2,FALSE)</f>
        <v>#N/A</v>
      </c>
      <c r="O317" s="26" t="e">
        <f>VLOOKUP(G317,'[1]CONSTANTES '!$A$2:$C$27,3,FALSE)</f>
        <v>#N/A</v>
      </c>
      <c r="P317" s="26" t="e">
        <f>VLOOKUP(L317,'[1]L &amp; H'!$A$8:$C$688,2,FALSE)</f>
        <v>#N/A</v>
      </c>
      <c r="Q317" s="27" t="e">
        <f>VLOOKUP(L317,'[1]L &amp; H'!$A$2:$C$682,3,FALSE)</f>
        <v>#N/A</v>
      </c>
      <c r="R317" s="28" t="e">
        <f t="shared" si="63"/>
        <v>#N/A</v>
      </c>
      <c r="S317" s="28" t="str">
        <f t="shared" si="64"/>
        <v/>
      </c>
      <c r="T317" s="28" t="str">
        <f t="shared" si="59"/>
        <v/>
      </c>
      <c r="U317" s="28" t="e">
        <f t="shared" si="60"/>
        <v>#N/A</v>
      </c>
      <c r="V317" s="28"/>
      <c r="W317" s="29"/>
      <c r="X317" s="30" t="e">
        <f t="shared" si="66"/>
        <v>#N/A</v>
      </c>
      <c r="Y317" s="31" t="e">
        <f t="shared" si="65"/>
        <v>#N/A</v>
      </c>
      <c r="Z317" s="22"/>
      <c r="AA317" s="22"/>
      <c r="AB317" s="22"/>
      <c r="AC317" s="22"/>
      <c r="AD317" s="22"/>
      <c r="AE317" s="22"/>
      <c r="AF317" s="22"/>
    </row>
    <row r="318" spans="1:32" x14ac:dyDescent="0.25">
      <c r="A318" s="40">
        <v>304</v>
      </c>
      <c r="B318" s="41"/>
      <c r="C318" s="41"/>
      <c r="D318" s="12"/>
      <c r="E318" s="13"/>
      <c r="F318" s="13"/>
      <c r="G318" s="12"/>
      <c r="H318" s="13"/>
      <c r="I318" s="39"/>
      <c r="K318" s="17" t="str">
        <f t="shared" si="58"/>
        <v/>
      </c>
      <c r="L318" s="14" t="str">
        <f t="shared" si="61"/>
        <v/>
      </c>
      <c r="M318" s="15" t="e">
        <f t="shared" si="62"/>
        <v>#N/A</v>
      </c>
      <c r="N318" s="26" t="e">
        <f>VLOOKUP(D318,'[1]CONSTANTES '!$A$2:$C$28,2,FALSE)</f>
        <v>#N/A</v>
      </c>
      <c r="O318" s="26" t="e">
        <f>VLOOKUP(G318,'[1]CONSTANTES '!$A$2:$C$27,3,FALSE)</f>
        <v>#N/A</v>
      </c>
      <c r="P318" s="26" t="e">
        <f>VLOOKUP(L318,'[1]L &amp; H'!$A$8:$C$688,2,FALSE)</f>
        <v>#N/A</v>
      </c>
      <c r="Q318" s="27" t="e">
        <f>VLOOKUP(L318,'[1]L &amp; H'!$A$2:$C$682,3,FALSE)</f>
        <v>#N/A</v>
      </c>
      <c r="R318" s="28" t="e">
        <f t="shared" si="63"/>
        <v>#N/A</v>
      </c>
      <c r="S318" s="28" t="str">
        <f t="shared" si="64"/>
        <v/>
      </c>
      <c r="T318" s="28" t="str">
        <f t="shared" si="59"/>
        <v/>
      </c>
      <c r="U318" s="28" t="e">
        <f t="shared" si="60"/>
        <v>#N/A</v>
      </c>
      <c r="V318" s="28"/>
      <c r="W318" s="29"/>
      <c r="X318" s="30" t="e">
        <f t="shared" si="66"/>
        <v>#N/A</v>
      </c>
      <c r="Y318" s="31" t="e">
        <f t="shared" si="65"/>
        <v>#N/A</v>
      </c>
      <c r="Z318" s="22"/>
      <c r="AA318" s="22"/>
      <c r="AB318" s="22"/>
      <c r="AC318" s="22"/>
      <c r="AD318" s="22"/>
      <c r="AE318" s="22"/>
      <c r="AF318" s="22"/>
    </row>
    <row r="319" spans="1:32" x14ac:dyDescent="0.25">
      <c r="A319" s="40">
        <v>305</v>
      </c>
      <c r="B319" s="41"/>
      <c r="C319" s="41"/>
      <c r="D319" s="12"/>
      <c r="E319" s="13"/>
      <c r="F319" s="13"/>
      <c r="G319" s="12"/>
      <c r="H319" s="13"/>
      <c r="I319" s="39"/>
      <c r="K319" s="17" t="str">
        <f t="shared" si="58"/>
        <v/>
      </c>
      <c r="L319" s="14" t="str">
        <f t="shared" si="61"/>
        <v/>
      </c>
      <c r="M319" s="15" t="e">
        <f t="shared" si="62"/>
        <v>#N/A</v>
      </c>
      <c r="N319" s="26" t="e">
        <f>VLOOKUP(D319,'[1]CONSTANTES '!$A$2:$C$28,2,FALSE)</f>
        <v>#N/A</v>
      </c>
      <c r="O319" s="26" t="e">
        <f>VLOOKUP(G319,'[1]CONSTANTES '!$A$2:$C$27,3,FALSE)</f>
        <v>#N/A</v>
      </c>
      <c r="P319" s="26" t="e">
        <f>VLOOKUP(L319,'[1]L &amp; H'!$A$8:$C$688,2,FALSE)</f>
        <v>#N/A</v>
      </c>
      <c r="Q319" s="27" t="e">
        <f>VLOOKUP(L319,'[1]L &amp; H'!$A$2:$C$682,3,FALSE)</f>
        <v>#N/A</v>
      </c>
      <c r="R319" s="28" t="e">
        <f t="shared" si="63"/>
        <v>#N/A</v>
      </c>
      <c r="S319" s="28" t="str">
        <f t="shared" si="64"/>
        <v/>
      </c>
      <c r="T319" s="28" t="str">
        <f t="shared" si="59"/>
        <v/>
      </c>
      <c r="U319" s="28" t="e">
        <f t="shared" si="60"/>
        <v>#N/A</v>
      </c>
      <c r="V319" s="28"/>
      <c r="W319" s="29"/>
      <c r="X319" s="30" t="e">
        <f t="shared" si="66"/>
        <v>#N/A</v>
      </c>
      <c r="Y319" s="31" t="e">
        <f t="shared" si="65"/>
        <v>#N/A</v>
      </c>
      <c r="Z319" s="22"/>
      <c r="AA319" s="22"/>
      <c r="AB319" s="22"/>
      <c r="AC319" s="22"/>
      <c r="AD319" s="22"/>
      <c r="AE319" s="22"/>
      <c r="AF319" s="22"/>
    </row>
    <row r="320" spans="1:32" x14ac:dyDescent="0.25">
      <c r="A320" s="40">
        <v>306</v>
      </c>
      <c r="B320" s="41"/>
      <c r="C320" s="41"/>
      <c r="D320" s="12"/>
      <c r="E320" s="13"/>
      <c r="F320" s="13"/>
      <c r="G320" s="12"/>
      <c r="H320" s="13"/>
      <c r="I320" s="39"/>
      <c r="K320" s="17" t="str">
        <f t="shared" si="58"/>
        <v/>
      </c>
      <c r="L320" s="14" t="str">
        <f t="shared" si="61"/>
        <v/>
      </c>
      <c r="M320" s="15" t="e">
        <f t="shared" si="62"/>
        <v>#N/A</v>
      </c>
      <c r="N320" s="26" t="e">
        <f>VLOOKUP(D320,'[1]CONSTANTES '!$A$2:$C$28,2,FALSE)</f>
        <v>#N/A</v>
      </c>
      <c r="O320" s="26" t="e">
        <f>VLOOKUP(G320,'[1]CONSTANTES '!$A$2:$C$27,3,FALSE)</f>
        <v>#N/A</v>
      </c>
      <c r="P320" s="26" t="e">
        <f>VLOOKUP(L320,'[1]L &amp; H'!$A$8:$C$688,2,FALSE)</f>
        <v>#N/A</v>
      </c>
      <c r="Q320" s="27" t="e">
        <f>VLOOKUP(L320,'[1]L &amp; H'!$A$2:$C$682,3,FALSE)</f>
        <v>#N/A</v>
      </c>
      <c r="R320" s="28" t="e">
        <f t="shared" si="63"/>
        <v>#N/A</v>
      </c>
      <c r="S320" s="28" t="str">
        <f t="shared" si="64"/>
        <v/>
      </c>
      <c r="T320" s="28" t="str">
        <f t="shared" si="59"/>
        <v/>
      </c>
      <c r="U320" s="28" t="e">
        <f t="shared" si="60"/>
        <v>#N/A</v>
      </c>
      <c r="V320" s="28"/>
      <c r="W320" s="29"/>
      <c r="X320" s="30" t="e">
        <f t="shared" si="66"/>
        <v>#N/A</v>
      </c>
      <c r="Y320" s="31" t="e">
        <f t="shared" si="65"/>
        <v>#N/A</v>
      </c>
      <c r="Z320" s="22"/>
      <c r="AA320" s="22"/>
      <c r="AB320" s="22"/>
      <c r="AC320" s="22"/>
      <c r="AD320" s="22"/>
      <c r="AE320" s="22"/>
      <c r="AF320" s="22"/>
    </row>
    <row r="321" spans="1:32" x14ac:dyDescent="0.25">
      <c r="A321" s="40">
        <v>307</v>
      </c>
      <c r="B321" s="41"/>
      <c r="C321" s="41"/>
      <c r="D321" s="12"/>
      <c r="E321" s="13"/>
      <c r="F321" s="13"/>
      <c r="G321" s="12"/>
      <c r="H321" s="13"/>
      <c r="I321" s="39"/>
      <c r="K321" s="17" t="str">
        <f t="shared" si="58"/>
        <v/>
      </c>
      <c r="L321" s="14" t="str">
        <f t="shared" si="61"/>
        <v/>
      </c>
      <c r="M321" s="15" t="e">
        <f t="shared" si="62"/>
        <v>#N/A</v>
      </c>
      <c r="N321" s="26" t="e">
        <f>VLOOKUP(D321,'[1]CONSTANTES '!$A$2:$C$28,2,FALSE)</f>
        <v>#N/A</v>
      </c>
      <c r="O321" s="26" t="e">
        <f>VLOOKUP(G321,'[1]CONSTANTES '!$A$2:$C$27,3,FALSE)</f>
        <v>#N/A</v>
      </c>
      <c r="P321" s="26" t="e">
        <f>VLOOKUP(L321,'[1]L &amp; H'!$A$8:$C$688,2,FALSE)</f>
        <v>#N/A</v>
      </c>
      <c r="Q321" s="27" t="e">
        <f>VLOOKUP(L321,'[1]L &amp; H'!$A$2:$C$682,3,FALSE)</f>
        <v>#N/A</v>
      </c>
      <c r="R321" s="28" t="e">
        <f t="shared" si="63"/>
        <v>#N/A</v>
      </c>
      <c r="S321" s="28" t="str">
        <f t="shared" si="64"/>
        <v/>
      </c>
      <c r="T321" s="28" t="str">
        <f t="shared" si="59"/>
        <v/>
      </c>
      <c r="U321" s="28" t="e">
        <f t="shared" si="60"/>
        <v>#N/A</v>
      </c>
      <c r="V321" s="28"/>
      <c r="W321" s="29"/>
      <c r="X321" s="30" t="e">
        <f t="shared" si="66"/>
        <v>#N/A</v>
      </c>
      <c r="Y321" s="31" t="e">
        <f t="shared" si="65"/>
        <v>#N/A</v>
      </c>
      <c r="Z321" s="22"/>
      <c r="AA321" s="22"/>
      <c r="AB321" s="22"/>
      <c r="AC321" s="22"/>
      <c r="AD321" s="22"/>
      <c r="AE321" s="22"/>
      <c r="AF321" s="22"/>
    </row>
    <row r="322" spans="1:32" x14ac:dyDescent="0.25">
      <c r="A322" s="40">
        <v>308</v>
      </c>
      <c r="B322" s="41"/>
      <c r="C322" s="41"/>
      <c r="D322" s="12"/>
      <c r="E322" s="13"/>
      <c r="F322" s="13"/>
      <c r="G322" s="12"/>
      <c r="H322" s="13"/>
      <c r="I322" s="39"/>
      <c r="K322" s="17" t="str">
        <f t="shared" si="58"/>
        <v/>
      </c>
      <c r="L322" s="14" t="str">
        <f t="shared" si="61"/>
        <v/>
      </c>
      <c r="M322" s="15" t="e">
        <f t="shared" si="62"/>
        <v>#N/A</v>
      </c>
      <c r="N322" s="26" t="e">
        <f>VLOOKUP(D322,'[1]CONSTANTES '!$A$2:$C$28,2,FALSE)</f>
        <v>#N/A</v>
      </c>
      <c r="O322" s="26" t="e">
        <f>VLOOKUP(G322,'[1]CONSTANTES '!$A$2:$C$27,3,FALSE)</f>
        <v>#N/A</v>
      </c>
      <c r="P322" s="26" t="e">
        <f>VLOOKUP(L322,'[1]L &amp; H'!$A$8:$C$688,2,FALSE)</f>
        <v>#N/A</v>
      </c>
      <c r="Q322" s="27" t="e">
        <f>VLOOKUP(L322,'[1]L &amp; H'!$A$2:$C$682,3,FALSE)</f>
        <v>#N/A</v>
      </c>
      <c r="R322" s="28" t="e">
        <f t="shared" si="63"/>
        <v>#N/A</v>
      </c>
      <c r="S322" s="28" t="str">
        <f t="shared" si="64"/>
        <v/>
      </c>
      <c r="T322" s="28" t="str">
        <f t="shared" si="59"/>
        <v/>
      </c>
      <c r="U322" s="28" t="e">
        <f t="shared" si="60"/>
        <v>#N/A</v>
      </c>
      <c r="V322" s="28"/>
      <c r="W322" s="29"/>
      <c r="X322" s="30" t="e">
        <f t="shared" si="66"/>
        <v>#N/A</v>
      </c>
      <c r="Y322" s="31" t="e">
        <f t="shared" si="65"/>
        <v>#N/A</v>
      </c>
      <c r="Z322" s="22"/>
      <c r="AA322" s="22"/>
      <c r="AB322" s="22"/>
      <c r="AC322" s="22"/>
      <c r="AD322" s="22"/>
      <c r="AE322" s="22"/>
      <c r="AF322" s="22"/>
    </row>
    <row r="323" spans="1:32" x14ac:dyDescent="0.25">
      <c r="A323" s="40">
        <v>309</v>
      </c>
      <c r="B323" s="41"/>
      <c r="C323" s="41"/>
      <c r="D323" s="12"/>
      <c r="E323" s="13"/>
      <c r="F323" s="13"/>
      <c r="G323" s="12"/>
      <c r="H323" s="13"/>
      <c r="I323" s="39"/>
      <c r="K323" s="17" t="str">
        <f t="shared" si="58"/>
        <v/>
      </c>
      <c r="L323" s="14" t="str">
        <f t="shared" si="61"/>
        <v/>
      </c>
      <c r="M323" s="15" t="e">
        <f t="shared" si="62"/>
        <v>#N/A</v>
      </c>
      <c r="N323" s="26" t="e">
        <f>VLOOKUP(D323,'[1]CONSTANTES '!$A$2:$C$28,2,FALSE)</f>
        <v>#N/A</v>
      </c>
      <c r="O323" s="26" t="e">
        <f>VLOOKUP(G323,'[1]CONSTANTES '!$A$2:$C$27,3,FALSE)</f>
        <v>#N/A</v>
      </c>
      <c r="P323" s="26" t="e">
        <f>VLOOKUP(L323,'[1]L &amp; H'!$A$8:$C$688,2,FALSE)</f>
        <v>#N/A</v>
      </c>
      <c r="Q323" s="27" t="e">
        <f>VLOOKUP(L323,'[1]L &amp; H'!$A$2:$C$682,3,FALSE)</f>
        <v>#N/A</v>
      </c>
      <c r="R323" s="28" t="e">
        <f t="shared" si="63"/>
        <v>#N/A</v>
      </c>
      <c r="S323" s="28" t="str">
        <f t="shared" si="64"/>
        <v/>
      </c>
      <c r="T323" s="28" t="str">
        <f t="shared" si="59"/>
        <v/>
      </c>
      <c r="U323" s="28" t="e">
        <f t="shared" si="60"/>
        <v>#N/A</v>
      </c>
      <c r="V323" s="28"/>
      <c r="W323" s="29"/>
      <c r="X323" s="30" t="e">
        <f t="shared" si="66"/>
        <v>#N/A</v>
      </c>
      <c r="Y323" s="31" t="e">
        <f t="shared" si="65"/>
        <v>#N/A</v>
      </c>
      <c r="Z323" s="22"/>
      <c r="AA323" s="22"/>
      <c r="AB323" s="22"/>
      <c r="AC323" s="22"/>
      <c r="AD323" s="22"/>
      <c r="AE323" s="22"/>
      <c r="AF323" s="22"/>
    </row>
    <row r="324" spans="1:32" x14ac:dyDescent="0.25">
      <c r="A324" s="40">
        <v>310</v>
      </c>
      <c r="B324" s="41"/>
      <c r="C324" s="41"/>
      <c r="D324" s="12"/>
      <c r="E324" s="13"/>
      <c r="F324" s="13"/>
      <c r="G324" s="12"/>
      <c r="H324" s="13"/>
      <c r="I324" s="39"/>
      <c r="K324" s="17" t="str">
        <f t="shared" si="58"/>
        <v/>
      </c>
      <c r="L324" s="14" t="str">
        <f t="shared" si="61"/>
        <v/>
      </c>
      <c r="M324" s="15" t="e">
        <f t="shared" si="62"/>
        <v>#N/A</v>
      </c>
      <c r="N324" s="26" t="e">
        <f>VLOOKUP(D324,'[1]CONSTANTES '!$A$2:$C$28,2,FALSE)</f>
        <v>#N/A</v>
      </c>
      <c r="O324" s="26" t="e">
        <f>VLOOKUP(G324,'[1]CONSTANTES '!$A$2:$C$27,3,FALSE)</f>
        <v>#N/A</v>
      </c>
      <c r="P324" s="26" t="e">
        <f>VLOOKUP(L324,'[1]L &amp; H'!$A$8:$C$688,2,FALSE)</f>
        <v>#N/A</v>
      </c>
      <c r="Q324" s="27" t="e">
        <f>VLOOKUP(L324,'[1]L &amp; H'!$A$2:$C$682,3,FALSE)</f>
        <v>#N/A</v>
      </c>
      <c r="R324" s="28" t="e">
        <f t="shared" si="63"/>
        <v>#N/A</v>
      </c>
      <c r="S324" s="28" t="str">
        <f t="shared" si="64"/>
        <v/>
      </c>
      <c r="T324" s="28" t="str">
        <f t="shared" si="59"/>
        <v/>
      </c>
      <c r="U324" s="28" t="e">
        <f t="shared" si="60"/>
        <v>#N/A</v>
      </c>
      <c r="V324" s="28"/>
      <c r="W324" s="29"/>
      <c r="X324" s="30" t="e">
        <f t="shared" si="66"/>
        <v>#N/A</v>
      </c>
      <c r="Y324" s="31" t="e">
        <f t="shared" si="65"/>
        <v>#N/A</v>
      </c>
      <c r="Z324" s="22"/>
      <c r="AA324" s="22"/>
      <c r="AB324" s="22"/>
      <c r="AC324" s="22"/>
      <c r="AD324" s="22"/>
      <c r="AE324" s="22"/>
      <c r="AF324" s="22"/>
    </row>
    <row r="325" spans="1:32" x14ac:dyDescent="0.25">
      <c r="A325" s="40">
        <v>311</v>
      </c>
      <c r="B325" s="41"/>
      <c r="C325" s="41"/>
      <c r="D325" s="12"/>
      <c r="E325" s="13"/>
      <c r="F325" s="13"/>
      <c r="G325" s="12"/>
      <c r="H325" s="13"/>
      <c r="I325" s="39"/>
      <c r="K325" s="17" t="str">
        <f t="shared" si="58"/>
        <v/>
      </c>
      <c r="L325" s="14" t="str">
        <f t="shared" si="61"/>
        <v/>
      </c>
      <c r="M325" s="15" t="e">
        <f t="shared" si="62"/>
        <v>#N/A</v>
      </c>
      <c r="N325" s="26" t="e">
        <f>VLOOKUP(D325,'[1]CONSTANTES '!$A$2:$C$28,2,FALSE)</f>
        <v>#N/A</v>
      </c>
      <c r="O325" s="26" t="e">
        <f>VLOOKUP(G325,'[1]CONSTANTES '!$A$2:$C$27,3,FALSE)</f>
        <v>#N/A</v>
      </c>
      <c r="P325" s="26" t="e">
        <f>VLOOKUP(L325,'[1]L &amp; H'!$A$8:$C$688,2,FALSE)</f>
        <v>#N/A</v>
      </c>
      <c r="Q325" s="27" t="e">
        <f>VLOOKUP(L325,'[1]L &amp; H'!$A$2:$C$682,3,FALSE)</f>
        <v>#N/A</v>
      </c>
      <c r="R325" s="28" t="e">
        <f t="shared" si="63"/>
        <v>#N/A</v>
      </c>
      <c r="S325" s="28" t="str">
        <f t="shared" si="64"/>
        <v/>
      </c>
      <c r="T325" s="28" t="str">
        <f t="shared" si="59"/>
        <v/>
      </c>
      <c r="U325" s="28" t="e">
        <f t="shared" si="60"/>
        <v>#N/A</v>
      </c>
      <c r="V325" s="28"/>
      <c r="W325" s="29"/>
      <c r="X325" s="30" t="e">
        <f t="shared" si="66"/>
        <v>#N/A</v>
      </c>
      <c r="Y325" s="31" t="e">
        <f t="shared" si="65"/>
        <v>#N/A</v>
      </c>
      <c r="Z325" s="22"/>
      <c r="AA325" s="22"/>
      <c r="AB325" s="22"/>
      <c r="AC325" s="22"/>
      <c r="AD325" s="22"/>
      <c r="AE325" s="22"/>
      <c r="AF325" s="22"/>
    </row>
    <row r="326" spans="1:32" x14ac:dyDescent="0.25">
      <c r="A326" s="40">
        <v>312</v>
      </c>
      <c r="B326" s="41"/>
      <c r="C326" s="41"/>
      <c r="D326" s="12"/>
      <c r="E326" s="13"/>
      <c r="F326" s="13"/>
      <c r="G326" s="12"/>
      <c r="H326" s="13"/>
      <c r="I326" s="39"/>
      <c r="K326" s="17" t="str">
        <f t="shared" si="58"/>
        <v/>
      </c>
      <c r="L326" s="14" t="str">
        <f t="shared" si="61"/>
        <v/>
      </c>
      <c r="M326" s="15" t="e">
        <f t="shared" si="62"/>
        <v>#N/A</v>
      </c>
      <c r="N326" s="26" t="e">
        <f>VLOOKUP(D326,'[1]CONSTANTES '!$A$2:$C$28,2,FALSE)</f>
        <v>#N/A</v>
      </c>
      <c r="O326" s="26" t="e">
        <f>VLOOKUP(G326,'[1]CONSTANTES '!$A$2:$C$27,3,FALSE)</f>
        <v>#N/A</v>
      </c>
      <c r="P326" s="26" t="e">
        <f>VLOOKUP(L326,'[1]L &amp; H'!$A$8:$C$688,2,FALSE)</f>
        <v>#N/A</v>
      </c>
      <c r="Q326" s="27" t="e">
        <f>VLOOKUP(L326,'[1]L &amp; H'!$A$2:$C$682,3,FALSE)</f>
        <v>#N/A</v>
      </c>
      <c r="R326" s="28" t="e">
        <f t="shared" si="63"/>
        <v>#N/A</v>
      </c>
      <c r="S326" s="28" t="str">
        <f t="shared" si="64"/>
        <v/>
      </c>
      <c r="T326" s="28" t="str">
        <f t="shared" si="59"/>
        <v/>
      </c>
      <c r="U326" s="28" t="e">
        <f t="shared" si="60"/>
        <v>#N/A</v>
      </c>
      <c r="V326" s="28"/>
      <c r="W326" s="29"/>
      <c r="X326" s="30" t="e">
        <f t="shared" si="66"/>
        <v>#N/A</v>
      </c>
      <c r="Y326" s="31" t="e">
        <f t="shared" si="65"/>
        <v>#N/A</v>
      </c>
      <c r="Z326" s="22"/>
      <c r="AA326" s="22"/>
      <c r="AB326" s="22"/>
      <c r="AC326" s="22"/>
      <c r="AD326" s="22"/>
      <c r="AE326" s="22"/>
      <c r="AF326" s="22"/>
    </row>
    <row r="327" spans="1:32" x14ac:dyDescent="0.25">
      <c r="A327" s="40">
        <v>313</v>
      </c>
      <c r="B327" s="41"/>
      <c r="C327" s="41"/>
      <c r="D327" s="12"/>
      <c r="E327" s="13"/>
      <c r="F327" s="13"/>
      <c r="G327" s="12"/>
      <c r="H327" s="13"/>
      <c r="I327" s="39"/>
      <c r="K327" s="17" t="str">
        <f t="shared" si="58"/>
        <v/>
      </c>
      <c r="L327" s="14" t="str">
        <f t="shared" si="61"/>
        <v/>
      </c>
      <c r="M327" s="15" t="e">
        <f t="shared" si="62"/>
        <v>#N/A</v>
      </c>
      <c r="N327" s="26" t="e">
        <f>VLOOKUP(D327,'[1]CONSTANTES '!$A$2:$C$28,2,FALSE)</f>
        <v>#N/A</v>
      </c>
      <c r="O327" s="26" t="e">
        <f>VLOOKUP(G327,'[1]CONSTANTES '!$A$2:$C$27,3,FALSE)</f>
        <v>#N/A</v>
      </c>
      <c r="P327" s="26" t="e">
        <f>VLOOKUP(L327,'[1]L &amp; H'!$A$8:$C$688,2,FALSE)</f>
        <v>#N/A</v>
      </c>
      <c r="Q327" s="27" t="e">
        <f>VLOOKUP(L327,'[1]L &amp; H'!$A$2:$C$682,3,FALSE)</f>
        <v>#N/A</v>
      </c>
      <c r="R327" s="28" t="e">
        <f t="shared" si="63"/>
        <v>#N/A</v>
      </c>
      <c r="S327" s="28" t="str">
        <f t="shared" si="64"/>
        <v/>
      </c>
      <c r="T327" s="28" t="str">
        <f t="shared" si="59"/>
        <v/>
      </c>
      <c r="U327" s="28" t="e">
        <f t="shared" si="60"/>
        <v>#N/A</v>
      </c>
      <c r="V327" s="28"/>
      <c r="W327" s="29"/>
      <c r="X327" s="30" t="e">
        <f t="shared" si="66"/>
        <v>#N/A</v>
      </c>
      <c r="Y327" s="31" t="e">
        <f t="shared" si="65"/>
        <v>#N/A</v>
      </c>
      <c r="Z327" s="22"/>
      <c r="AA327" s="22"/>
      <c r="AB327" s="22"/>
      <c r="AC327" s="22"/>
      <c r="AD327" s="22"/>
      <c r="AE327" s="22"/>
      <c r="AF327" s="22"/>
    </row>
    <row r="328" spans="1:32" x14ac:dyDescent="0.25">
      <c r="A328" s="40">
        <v>314</v>
      </c>
      <c r="B328" s="41"/>
      <c r="C328" s="41"/>
      <c r="D328" s="12"/>
      <c r="E328" s="13"/>
      <c r="F328" s="13"/>
      <c r="G328" s="12"/>
      <c r="H328" s="13"/>
      <c r="I328" s="39"/>
      <c r="K328" s="17" t="str">
        <f t="shared" si="58"/>
        <v/>
      </c>
      <c r="L328" s="14" t="str">
        <f t="shared" si="61"/>
        <v/>
      </c>
      <c r="M328" s="15" t="e">
        <f t="shared" si="62"/>
        <v>#N/A</v>
      </c>
      <c r="N328" s="26" t="e">
        <f>VLOOKUP(D328,'[1]CONSTANTES '!$A$2:$C$28,2,FALSE)</f>
        <v>#N/A</v>
      </c>
      <c r="O328" s="26" t="e">
        <f>VLOOKUP(G328,'[1]CONSTANTES '!$A$2:$C$27,3,FALSE)</f>
        <v>#N/A</v>
      </c>
      <c r="P328" s="26" t="e">
        <f>VLOOKUP(L328,'[1]L &amp; H'!$A$8:$C$688,2,FALSE)</f>
        <v>#N/A</v>
      </c>
      <c r="Q328" s="27" t="e">
        <f>VLOOKUP(L328,'[1]L &amp; H'!$A$2:$C$682,3,FALSE)</f>
        <v>#N/A</v>
      </c>
      <c r="R328" s="28" t="e">
        <f t="shared" si="63"/>
        <v>#N/A</v>
      </c>
      <c r="S328" s="28" t="str">
        <f t="shared" si="64"/>
        <v/>
      </c>
      <c r="T328" s="28" t="str">
        <f t="shared" si="59"/>
        <v/>
      </c>
      <c r="U328" s="28" t="e">
        <f t="shared" si="60"/>
        <v>#N/A</v>
      </c>
      <c r="V328" s="28"/>
      <c r="W328" s="29"/>
      <c r="X328" s="30" t="e">
        <f t="shared" si="66"/>
        <v>#N/A</v>
      </c>
      <c r="Y328" s="31" t="e">
        <f t="shared" si="65"/>
        <v>#N/A</v>
      </c>
      <c r="Z328" s="22"/>
      <c r="AA328" s="22"/>
      <c r="AB328" s="22"/>
      <c r="AC328" s="22"/>
      <c r="AD328" s="22"/>
      <c r="AE328" s="22"/>
      <c r="AF328" s="22"/>
    </row>
    <row r="329" spans="1:32" x14ac:dyDescent="0.25">
      <c r="A329" s="40">
        <v>315</v>
      </c>
      <c r="B329" s="41"/>
      <c r="C329" s="41"/>
      <c r="D329" s="12"/>
      <c r="E329" s="13"/>
      <c r="F329" s="13"/>
      <c r="G329" s="12"/>
      <c r="H329" s="13"/>
      <c r="I329" s="39"/>
      <c r="K329" s="17" t="str">
        <f t="shared" si="58"/>
        <v/>
      </c>
      <c r="L329" s="14" t="str">
        <f t="shared" si="61"/>
        <v/>
      </c>
      <c r="M329" s="15" t="e">
        <f t="shared" si="62"/>
        <v>#N/A</v>
      </c>
      <c r="N329" s="26" t="e">
        <f>VLOOKUP(D329,'[1]CONSTANTES '!$A$2:$C$28,2,FALSE)</f>
        <v>#N/A</v>
      </c>
      <c r="O329" s="26" t="e">
        <f>VLOOKUP(G329,'[1]CONSTANTES '!$A$2:$C$27,3,FALSE)</f>
        <v>#N/A</v>
      </c>
      <c r="P329" s="26" t="e">
        <f>VLOOKUP(L329,'[1]L &amp; H'!$A$8:$C$688,2,FALSE)</f>
        <v>#N/A</v>
      </c>
      <c r="Q329" s="27" t="e">
        <f>VLOOKUP(L329,'[1]L &amp; H'!$A$2:$C$682,3,FALSE)</f>
        <v>#N/A</v>
      </c>
      <c r="R329" s="28" t="e">
        <f t="shared" si="63"/>
        <v>#N/A</v>
      </c>
      <c r="S329" s="28" t="str">
        <f t="shared" si="64"/>
        <v/>
      </c>
      <c r="T329" s="28" t="str">
        <f t="shared" si="59"/>
        <v/>
      </c>
      <c r="U329" s="28" t="e">
        <f t="shared" si="60"/>
        <v>#N/A</v>
      </c>
      <c r="V329" s="28"/>
      <c r="W329" s="29"/>
      <c r="X329" s="30" t="e">
        <f t="shared" si="66"/>
        <v>#N/A</v>
      </c>
      <c r="Y329" s="31" t="e">
        <f t="shared" si="65"/>
        <v>#N/A</v>
      </c>
      <c r="Z329" s="22"/>
      <c r="AA329" s="22"/>
      <c r="AB329" s="22"/>
      <c r="AC329" s="22"/>
      <c r="AD329" s="22"/>
      <c r="AE329" s="22"/>
      <c r="AF329" s="22"/>
    </row>
    <row r="330" spans="1:32" x14ac:dyDescent="0.25">
      <c r="A330" s="40">
        <v>316</v>
      </c>
      <c r="B330" s="41"/>
      <c r="C330" s="41"/>
      <c r="D330" s="12"/>
      <c r="E330" s="13"/>
      <c r="F330" s="13"/>
      <c r="G330" s="12"/>
      <c r="H330" s="13"/>
      <c r="I330" s="39"/>
      <c r="K330" s="17" t="str">
        <f t="shared" si="58"/>
        <v/>
      </c>
      <c r="L330" s="14" t="str">
        <f t="shared" si="61"/>
        <v/>
      </c>
      <c r="M330" s="15" t="e">
        <f t="shared" si="62"/>
        <v>#N/A</v>
      </c>
      <c r="N330" s="26" t="e">
        <f>VLOOKUP(D330,'[1]CONSTANTES '!$A$2:$C$28,2,FALSE)</f>
        <v>#N/A</v>
      </c>
      <c r="O330" s="26" t="e">
        <f>VLOOKUP(G330,'[1]CONSTANTES '!$A$2:$C$27,3,FALSE)</f>
        <v>#N/A</v>
      </c>
      <c r="P330" s="26" t="e">
        <f>VLOOKUP(L330,'[1]L &amp; H'!$A$8:$C$688,2,FALSE)</f>
        <v>#N/A</v>
      </c>
      <c r="Q330" s="27" t="e">
        <f>VLOOKUP(L330,'[1]L &amp; H'!$A$2:$C$682,3,FALSE)</f>
        <v>#N/A</v>
      </c>
      <c r="R330" s="28" t="e">
        <f t="shared" si="63"/>
        <v>#N/A</v>
      </c>
      <c r="S330" s="28" t="str">
        <f t="shared" si="64"/>
        <v/>
      </c>
      <c r="T330" s="28" t="str">
        <f t="shared" si="59"/>
        <v/>
      </c>
      <c r="U330" s="28" t="e">
        <f t="shared" si="60"/>
        <v>#N/A</v>
      </c>
      <c r="V330" s="28"/>
      <c r="W330" s="29"/>
      <c r="X330" s="30" t="e">
        <f t="shared" si="66"/>
        <v>#N/A</v>
      </c>
      <c r="Y330" s="31" t="e">
        <f t="shared" si="65"/>
        <v>#N/A</v>
      </c>
      <c r="Z330" s="22"/>
      <c r="AA330" s="22"/>
      <c r="AB330" s="22"/>
      <c r="AC330" s="22"/>
      <c r="AD330" s="22"/>
      <c r="AE330" s="22"/>
      <c r="AF330" s="22"/>
    </row>
    <row r="331" spans="1:32" x14ac:dyDescent="0.25">
      <c r="A331" s="40">
        <v>317</v>
      </c>
      <c r="B331" s="41"/>
      <c r="C331" s="41"/>
      <c r="D331" s="12"/>
      <c r="E331" s="13"/>
      <c r="F331" s="13"/>
      <c r="G331" s="12"/>
      <c r="H331" s="13"/>
      <c r="I331" s="39"/>
      <c r="K331" s="17" t="str">
        <f t="shared" si="58"/>
        <v/>
      </c>
      <c r="L331" s="14" t="str">
        <f t="shared" si="61"/>
        <v/>
      </c>
      <c r="M331" s="15" t="e">
        <f t="shared" si="62"/>
        <v>#N/A</v>
      </c>
      <c r="N331" s="26" t="e">
        <f>VLOOKUP(D331,'[1]CONSTANTES '!$A$2:$C$28,2,FALSE)</f>
        <v>#N/A</v>
      </c>
      <c r="O331" s="26" t="e">
        <f>VLOOKUP(G331,'[1]CONSTANTES '!$A$2:$C$27,3,FALSE)</f>
        <v>#N/A</v>
      </c>
      <c r="P331" s="26" t="e">
        <f>VLOOKUP(L331,'[1]L &amp; H'!$A$8:$C$688,2,FALSE)</f>
        <v>#N/A</v>
      </c>
      <c r="Q331" s="27" t="e">
        <f>VLOOKUP(L331,'[1]L &amp; H'!$A$2:$C$682,3,FALSE)</f>
        <v>#N/A</v>
      </c>
      <c r="R331" s="28" t="e">
        <f t="shared" si="63"/>
        <v>#N/A</v>
      </c>
      <c r="S331" s="28" t="str">
        <f t="shared" si="64"/>
        <v/>
      </c>
      <c r="T331" s="28" t="str">
        <f t="shared" si="59"/>
        <v/>
      </c>
      <c r="U331" s="28" t="e">
        <f t="shared" si="60"/>
        <v>#N/A</v>
      </c>
      <c r="V331" s="28"/>
      <c r="W331" s="29"/>
      <c r="X331" s="30" t="e">
        <f t="shared" si="66"/>
        <v>#N/A</v>
      </c>
      <c r="Y331" s="31" t="e">
        <f t="shared" si="65"/>
        <v>#N/A</v>
      </c>
      <c r="Z331" s="22"/>
      <c r="AA331" s="22"/>
      <c r="AB331" s="22"/>
      <c r="AC331" s="22"/>
      <c r="AD331" s="22"/>
      <c r="AE331" s="22"/>
      <c r="AF331" s="22"/>
    </row>
    <row r="332" spans="1:32" x14ac:dyDescent="0.25">
      <c r="A332" s="40">
        <v>318</v>
      </c>
      <c r="B332" s="41"/>
      <c r="C332" s="41"/>
      <c r="D332" s="12"/>
      <c r="E332" s="13"/>
      <c r="F332" s="13"/>
      <c r="G332" s="12"/>
      <c r="H332" s="13"/>
      <c r="I332" s="39"/>
      <c r="K332" s="17" t="str">
        <f t="shared" si="58"/>
        <v/>
      </c>
      <c r="L332" s="14" t="str">
        <f t="shared" si="61"/>
        <v/>
      </c>
      <c r="M332" s="15" t="e">
        <f t="shared" si="62"/>
        <v>#N/A</v>
      </c>
      <c r="N332" s="26" t="e">
        <f>VLOOKUP(D332,'[1]CONSTANTES '!$A$2:$C$28,2,FALSE)</f>
        <v>#N/A</v>
      </c>
      <c r="O332" s="26" t="e">
        <f>VLOOKUP(G332,'[1]CONSTANTES '!$A$2:$C$27,3,FALSE)</f>
        <v>#N/A</v>
      </c>
      <c r="P332" s="26" t="e">
        <f>VLOOKUP(L332,'[1]L &amp; H'!$A$8:$C$688,2,FALSE)</f>
        <v>#N/A</v>
      </c>
      <c r="Q332" s="27" t="e">
        <f>VLOOKUP(L332,'[1]L &amp; H'!$A$2:$C$682,3,FALSE)</f>
        <v>#N/A</v>
      </c>
      <c r="R332" s="28" t="e">
        <f t="shared" si="63"/>
        <v>#N/A</v>
      </c>
      <c r="S332" s="28" t="str">
        <f t="shared" si="64"/>
        <v/>
      </c>
      <c r="T332" s="28" t="str">
        <f t="shared" si="59"/>
        <v/>
      </c>
      <c r="U332" s="28" t="e">
        <f t="shared" si="60"/>
        <v>#N/A</v>
      </c>
      <c r="V332" s="28"/>
      <c r="W332" s="29"/>
      <c r="X332" s="30" t="e">
        <f t="shared" si="66"/>
        <v>#N/A</v>
      </c>
      <c r="Y332" s="31" t="e">
        <f t="shared" si="65"/>
        <v>#N/A</v>
      </c>
      <c r="Z332" s="22"/>
      <c r="AA332" s="22"/>
      <c r="AB332" s="22"/>
      <c r="AC332" s="22"/>
      <c r="AD332" s="22"/>
      <c r="AE332" s="22"/>
      <c r="AF332" s="22"/>
    </row>
    <row r="333" spans="1:32" x14ac:dyDescent="0.25">
      <c r="A333" s="40">
        <v>319</v>
      </c>
      <c r="B333" s="41"/>
      <c r="C333" s="41"/>
      <c r="D333" s="12"/>
      <c r="E333" s="13"/>
      <c r="F333" s="13"/>
      <c r="G333" s="12"/>
      <c r="H333" s="13"/>
      <c r="I333" s="39"/>
      <c r="K333" s="17" t="str">
        <f t="shared" si="58"/>
        <v/>
      </c>
      <c r="L333" s="14" t="str">
        <f t="shared" si="61"/>
        <v/>
      </c>
      <c r="M333" s="15" t="e">
        <f t="shared" si="62"/>
        <v>#N/A</v>
      </c>
      <c r="N333" s="26" t="e">
        <f>VLOOKUP(D333,'[1]CONSTANTES '!$A$2:$C$28,2,FALSE)</f>
        <v>#N/A</v>
      </c>
      <c r="O333" s="26" t="e">
        <f>VLOOKUP(G333,'[1]CONSTANTES '!$A$2:$C$27,3,FALSE)</f>
        <v>#N/A</v>
      </c>
      <c r="P333" s="26" t="e">
        <f>VLOOKUP(L333,'[1]L &amp; H'!$A$8:$C$688,2,FALSE)</f>
        <v>#N/A</v>
      </c>
      <c r="Q333" s="27" t="e">
        <f>VLOOKUP(L333,'[1]L &amp; H'!$A$2:$C$682,3,FALSE)</f>
        <v>#N/A</v>
      </c>
      <c r="R333" s="28" t="e">
        <f t="shared" si="63"/>
        <v>#N/A</v>
      </c>
      <c r="S333" s="28" t="str">
        <f t="shared" si="64"/>
        <v/>
      </c>
      <c r="T333" s="28" t="str">
        <f t="shared" si="59"/>
        <v/>
      </c>
      <c r="U333" s="28" t="e">
        <f t="shared" si="60"/>
        <v>#N/A</v>
      </c>
      <c r="V333" s="28"/>
      <c r="W333" s="29"/>
      <c r="X333" s="30" t="e">
        <f t="shared" si="66"/>
        <v>#N/A</v>
      </c>
      <c r="Y333" s="31" t="e">
        <f t="shared" si="65"/>
        <v>#N/A</v>
      </c>
      <c r="Z333" s="22"/>
      <c r="AA333" s="22"/>
      <c r="AB333" s="22"/>
      <c r="AC333" s="22"/>
      <c r="AD333" s="22"/>
      <c r="AE333" s="22"/>
      <c r="AF333" s="22"/>
    </row>
    <row r="334" spans="1:32" x14ac:dyDescent="0.25">
      <c r="A334" s="40">
        <v>320</v>
      </c>
      <c r="B334" s="41"/>
      <c r="C334" s="41"/>
      <c r="D334" s="12"/>
      <c r="E334" s="13"/>
      <c r="F334" s="13"/>
      <c r="G334" s="12"/>
      <c r="H334" s="13"/>
      <c r="I334" s="39"/>
      <c r="K334" s="17" t="str">
        <f t="shared" si="58"/>
        <v/>
      </c>
      <c r="L334" s="14" t="str">
        <f t="shared" si="61"/>
        <v/>
      </c>
      <c r="M334" s="15" t="e">
        <f t="shared" si="62"/>
        <v>#N/A</v>
      </c>
      <c r="N334" s="26" t="e">
        <f>VLOOKUP(D334,'[1]CONSTANTES '!$A$2:$C$28,2,FALSE)</f>
        <v>#N/A</v>
      </c>
      <c r="O334" s="26" t="e">
        <f>VLOOKUP(G334,'[1]CONSTANTES '!$A$2:$C$27,3,FALSE)</f>
        <v>#N/A</v>
      </c>
      <c r="P334" s="26" t="e">
        <f>VLOOKUP(L334,'[1]L &amp; H'!$A$8:$C$688,2,FALSE)</f>
        <v>#N/A</v>
      </c>
      <c r="Q334" s="27" t="e">
        <f>VLOOKUP(L334,'[1]L &amp; H'!$A$2:$C$682,3,FALSE)</f>
        <v>#N/A</v>
      </c>
      <c r="R334" s="28" t="e">
        <f t="shared" si="63"/>
        <v>#N/A</v>
      </c>
      <c r="S334" s="28" t="str">
        <f t="shared" si="64"/>
        <v/>
      </c>
      <c r="T334" s="28" t="str">
        <f t="shared" si="59"/>
        <v/>
      </c>
      <c r="U334" s="28" t="e">
        <f t="shared" si="60"/>
        <v>#N/A</v>
      </c>
      <c r="V334" s="28"/>
      <c r="W334" s="29"/>
      <c r="X334" s="30" t="e">
        <f t="shared" si="66"/>
        <v>#N/A</v>
      </c>
      <c r="Y334" s="31" t="e">
        <f t="shared" si="65"/>
        <v>#N/A</v>
      </c>
      <c r="Z334" s="22"/>
      <c r="AA334" s="22"/>
      <c r="AB334" s="22"/>
      <c r="AC334" s="22"/>
      <c r="AD334" s="22"/>
      <c r="AE334" s="22"/>
      <c r="AF334" s="22"/>
    </row>
    <row r="335" spans="1:32" x14ac:dyDescent="0.25">
      <c r="A335" s="40">
        <v>321</v>
      </c>
      <c r="B335" s="41"/>
      <c r="C335" s="41"/>
      <c r="D335" s="12"/>
      <c r="E335" s="13"/>
      <c r="F335" s="13"/>
      <c r="G335" s="12"/>
      <c r="H335" s="13"/>
      <c r="I335" s="39"/>
      <c r="K335" s="17" t="str">
        <f t="shared" ref="K335:K362" si="67">IF(D335="","",IF(E335="","",ROUND(E335*N335,1)))</f>
        <v/>
      </c>
      <c r="L335" s="14" t="str">
        <f t="shared" si="61"/>
        <v/>
      </c>
      <c r="M335" s="15" t="e">
        <f t="shared" si="62"/>
        <v>#N/A</v>
      </c>
      <c r="N335" s="26" t="e">
        <f>VLOOKUP(D335,'[1]CONSTANTES '!$A$2:$C$28,2,FALSE)</f>
        <v>#N/A</v>
      </c>
      <c r="O335" s="26" t="e">
        <f>VLOOKUP(G335,'[1]CONSTANTES '!$A$2:$C$27,3,FALSE)</f>
        <v>#N/A</v>
      </c>
      <c r="P335" s="26" t="e">
        <f>VLOOKUP(L335,'[1]L &amp; H'!$A$8:$C$688,2,FALSE)</f>
        <v>#N/A</v>
      </c>
      <c r="Q335" s="27" t="e">
        <f>VLOOKUP(L335,'[1]L &amp; H'!$A$2:$C$682,3,FALSE)</f>
        <v>#N/A</v>
      </c>
      <c r="R335" s="28" t="e">
        <f t="shared" si="63"/>
        <v>#N/A</v>
      </c>
      <c r="S335" s="28" t="str">
        <f t="shared" si="64"/>
        <v/>
      </c>
      <c r="T335" s="28" t="str">
        <f t="shared" ref="T335:T362" si="68">IF(ISERROR(U335),"","," &amp; VALUE(B335))</f>
        <v/>
      </c>
      <c r="U335" s="28" t="e">
        <f t="shared" ref="U335:U362" si="69">IF(M335&lt;=85,B335,2/0)</f>
        <v>#N/A</v>
      </c>
      <c r="V335" s="28"/>
      <c r="W335" s="29"/>
      <c r="X335" s="30" t="e">
        <f t="shared" si="66"/>
        <v>#N/A</v>
      </c>
      <c r="Y335" s="31" t="e">
        <f t="shared" si="65"/>
        <v>#N/A</v>
      </c>
      <c r="Z335" s="22"/>
      <c r="AA335" s="22"/>
      <c r="AB335" s="22"/>
      <c r="AC335" s="22"/>
      <c r="AD335" s="22"/>
      <c r="AE335" s="22"/>
      <c r="AF335" s="22"/>
    </row>
    <row r="336" spans="1:32" x14ac:dyDescent="0.25">
      <c r="A336" s="40">
        <v>322</v>
      </c>
      <c r="B336" s="41"/>
      <c r="C336" s="41"/>
      <c r="D336" s="12"/>
      <c r="E336" s="13"/>
      <c r="F336" s="13"/>
      <c r="G336" s="12"/>
      <c r="H336" s="13"/>
      <c r="I336" s="39"/>
      <c r="K336" s="17" t="str">
        <f t="shared" si="67"/>
        <v/>
      </c>
      <c r="L336" s="14" t="str">
        <f t="shared" si="61"/>
        <v/>
      </c>
      <c r="M336" s="15" t="e">
        <f t="shared" si="62"/>
        <v>#N/A</v>
      </c>
      <c r="N336" s="26" t="e">
        <f>VLOOKUP(D336,'[1]CONSTANTES '!$A$2:$C$28,2,FALSE)</f>
        <v>#N/A</v>
      </c>
      <c r="O336" s="26" t="e">
        <f>VLOOKUP(G336,'[1]CONSTANTES '!$A$2:$C$27,3,FALSE)</f>
        <v>#N/A</v>
      </c>
      <c r="P336" s="26" t="e">
        <f>VLOOKUP(L336,'[1]L &amp; H'!$A$8:$C$688,2,FALSE)</f>
        <v>#N/A</v>
      </c>
      <c r="Q336" s="27" t="e">
        <f>VLOOKUP(L336,'[1]L &amp; H'!$A$2:$C$682,3,FALSE)</f>
        <v>#N/A</v>
      </c>
      <c r="R336" s="28" t="e">
        <f t="shared" si="63"/>
        <v>#N/A</v>
      </c>
      <c r="S336" s="28" t="str">
        <f t="shared" si="64"/>
        <v/>
      </c>
      <c r="T336" s="28" t="str">
        <f t="shared" si="68"/>
        <v/>
      </c>
      <c r="U336" s="28" t="e">
        <f t="shared" si="69"/>
        <v>#N/A</v>
      </c>
      <c r="V336" s="28"/>
      <c r="W336" s="29"/>
      <c r="X336" s="30" t="e">
        <f t="shared" si="66"/>
        <v>#N/A</v>
      </c>
      <c r="Y336" s="31" t="e">
        <f t="shared" si="65"/>
        <v>#N/A</v>
      </c>
      <c r="Z336" s="22"/>
      <c r="AA336" s="22"/>
      <c r="AB336" s="22"/>
      <c r="AC336" s="22"/>
      <c r="AD336" s="22"/>
      <c r="AE336" s="22"/>
      <c r="AF336" s="22"/>
    </row>
    <row r="337" spans="1:32" x14ac:dyDescent="0.25">
      <c r="A337" s="40">
        <v>323</v>
      </c>
      <c r="B337" s="41"/>
      <c r="C337" s="41"/>
      <c r="D337" s="12"/>
      <c r="E337" s="13"/>
      <c r="F337" s="13"/>
      <c r="G337" s="12"/>
      <c r="H337" s="13"/>
      <c r="I337" s="39"/>
      <c r="K337" s="17" t="str">
        <f t="shared" si="67"/>
        <v/>
      </c>
      <c r="L337" s="14" t="str">
        <f t="shared" si="61"/>
        <v/>
      </c>
      <c r="M337" s="15" t="e">
        <f t="shared" si="62"/>
        <v>#N/A</v>
      </c>
      <c r="N337" s="26" t="e">
        <f>VLOOKUP(D337,'[1]CONSTANTES '!$A$2:$C$28,2,FALSE)</f>
        <v>#N/A</v>
      </c>
      <c r="O337" s="26" t="e">
        <f>VLOOKUP(G337,'[1]CONSTANTES '!$A$2:$C$27,3,FALSE)</f>
        <v>#N/A</v>
      </c>
      <c r="P337" s="26" t="e">
        <f>VLOOKUP(L337,'[1]L &amp; H'!$A$8:$C$688,2,FALSE)</f>
        <v>#N/A</v>
      </c>
      <c r="Q337" s="27" t="e">
        <f>VLOOKUP(L337,'[1]L &amp; H'!$A$2:$C$682,3,FALSE)</f>
        <v>#N/A</v>
      </c>
      <c r="R337" s="28" t="e">
        <f t="shared" si="63"/>
        <v>#N/A</v>
      </c>
      <c r="S337" s="28" t="str">
        <f t="shared" si="64"/>
        <v/>
      </c>
      <c r="T337" s="28" t="str">
        <f t="shared" si="68"/>
        <v/>
      </c>
      <c r="U337" s="28" t="e">
        <f t="shared" si="69"/>
        <v>#N/A</v>
      </c>
      <c r="V337" s="28"/>
      <c r="W337" s="29"/>
      <c r="X337" s="30" t="e">
        <f t="shared" si="66"/>
        <v>#N/A</v>
      </c>
      <c r="Y337" s="31" t="e">
        <f t="shared" si="65"/>
        <v>#N/A</v>
      </c>
      <c r="Z337" s="22"/>
      <c r="AA337" s="22"/>
      <c r="AB337" s="22"/>
      <c r="AC337" s="22"/>
      <c r="AD337" s="22"/>
      <c r="AE337" s="22"/>
      <c r="AF337" s="22"/>
    </row>
    <row r="338" spans="1:32" x14ac:dyDescent="0.25">
      <c r="A338" s="40">
        <v>324</v>
      </c>
      <c r="B338" s="41"/>
      <c r="C338" s="41"/>
      <c r="D338" s="12"/>
      <c r="E338" s="13"/>
      <c r="F338" s="13"/>
      <c r="G338" s="12"/>
      <c r="H338" s="13"/>
      <c r="I338" s="39"/>
      <c r="K338" s="17" t="str">
        <f t="shared" si="67"/>
        <v/>
      </c>
      <c r="L338" s="14" t="str">
        <f t="shared" si="61"/>
        <v/>
      </c>
      <c r="M338" s="15" t="e">
        <f t="shared" si="62"/>
        <v>#N/A</v>
      </c>
      <c r="N338" s="26" t="e">
        <f>VLOOKUP(D338,'[1]CONSTANTES '!$A$2:$C$28,2,FALSE)</f>
        <v>#N/A</v>
      </c>
      <c r="O338" s="26" t="e">
        <f>VLOOKUP(G338,'[1]CONSTANTES '!$A$2:$C$27,3,FALSE)</f>
        <v>#N/A</v>
      </c>
      <c r="P338" s="26" t="e">
        <f>VLOOKUP(L338,'[1]L &amp; H'!$A$8:$C$688,2,FALSE)</f>
        <v>#N/A</v>
      </c>
      <c r="Q338" s="27" t="e">
        <f>VLOOKUP(L338,'[1]L &amp; H'!$A$2:$C$682,3,FALSE)</f>
        <v>#N/A</v>
      </c>
      <c r="R338" s="28" t="e">
        <f t="shared" si="63"/>
        <v>#N/A</v>
      </c>
      <c r="S338" s="28" t="str">
        <f t="shared" si="64"/>
        <v/>
      </c>
      <c r="T338" s="28" t="str">
        <f t="shared" si="68"/>
        <v/>
      </c>
      <c r="U338" s="28" t="e">
        <f t="shared" si="69"/>
        <v>#N/A</v>
      </c>
      <c r="V338" s="28"/>
      <c r="W338" s="29"/>
      <c r="X338" s="30" t="e">
        <f t="shared" si="66"/>
        <v>#N/A</v>
      </c>
      <c r="Y338" s="31" t="e">
        <f t="shared" si="65"/>
        <v>#N/A</v>
      </c>
      <c r="Z338" s="22"/>
      <c r="AA338" s="22"/>
      <c r="AB338" s="22"/>
      <c r="AC338" s="22"/>
      <c r="AD338" s="22"/>
      <c r="AE338" s="22"/>
      <c r="AF338" s="22"/>
    </row>
    <row r="339" spans="1:32" x14ac:dyDescent="0.25">
      <c r="A339" s="40">
        <v>325</v>
      </c>
      <c r="B339" s="41"/>
      <c r="C339" s="41"/>
      <c r="D339" s="12"/>
      <c r="E339" s="13"/>
      <c r="F339" s="13"/>
      <c r="G339" s="12"/>
      <c r="H339" s="13"/>
      <c r="I339" s="39"/>
      <c r="K339" s="17" t="str">
        <f t="shared" si="67"/>
        <v/>
      </c>
      <c r="L339" s="14" t="str">
        <f t="shared" si="61"/>
        <v/>
      </c>
      <c r="M339" s="15" t="e">
        <f t="shared" si="62"/>
        <v>#N/A</v>
      </c>
      <c r="N339" s="26" t="e">
        <f>VLOOKUP(D339,'[1]CONSTANTES '!$A$2:$C$28,2,FALSE)</f>
        <v>#N/A</v>
      </c>
      <c r="O339" s="26" t="e">
        <f>VLOOKUP(G339,'[1]CONSTANTES '!$A$2:$C$27,3,FALSE)</f>
        <v>#N/A</v>
      </c>
      <c r="P339" s="26" t="e">
        <f>VLOOKUP(L339,'[1]L &amp; H'!$A$8:$C$688,2,FALSE)</f>
        <v>#N/A</v>
      </c>
      <c r="Q339" s="27" t="e">
        <f>VLOOKUP(L339,'[1]L &amp; H'!$A$2:$C$682,3,FALSE)</f>
        <v>#N/A</v>
      </c>
      <c r="R339" s="28" t="e">
        <f t="shared" si="63"/>
        <v>#N/A</v>
      </c>
      <c r="S339" s="28" t="str">
        <f t="shared" si="64"/>
        <v/>
      </c>
      <c r="T339" s="28" t="str">
        <f t="shared" si="68"/>
        <v/>
      </c>
      <c r="U339" s="28" t="e">
        <f t="shared" si="69"/>
        <v>#N/A</v>
      </c>
      <c r="V339" s="28"/>
      <c r="W339" s="29"/>
      <c r="X339" s="30" t="e">
        <f t="shared" si="66"/>
        <v>#N/A</v>
      </c>
      <c r="Y339" s="31" t="e">
        <f t="shared" si="65"/>
        <v>#N/A</v>
      </c>
      <c r="Z339" s="22"/>
      <c r="AA339" s="22"/>
      <c r="AB339" s="22"/>
      <c r="AC339" s="22"/>
      <c r="AD339" s="22"/>
      <c r="AE339" s="22"/>
      <c r="AF339" s="22"/>
    </row>
    <row r="340" spans="1:32" x14ac:dyDescent="0.25">
      <c r="A340" s="40">
        <v>326</v>
      </c>
      <c r="B340" s="41"/>
      <c r="C340" s="41"/>
      <c r="D340" s="12"/>
      <c r="E340" s="13"/>
      <c r="F340" s="13"/>
      <c r="G340" s="12"/>
      <c r="H340" s="13"/>
      <c r="I340" s="39"/>
      <c r="K340" s="17" t="str">
        <f t="shared" si="67"/>
        <v/>
      </c>
      <c r="L340" s="14" t="str">
        <f t="shared" si="61"/>
        <v/>
      </c>
      <c r="M340" s="15" t="e">
        <f t="shared" si="62"/>
        <v>#N/A</v>
      </c>
      <c r="N340" s="26" t="e">
        <f>VLOOKUP(D340,'[1]CONSTANTES '!$A$2:$C$28,2,FALSE)</f>
        <v>#N/A</v>
      </c>
      <c r="O340" s="26" t="e">
        <f>VLOOKUP(G340,'[1]CONSTANTES '!$A$2:$C$27,3,FALSE)</f>
        <v>#N/A</v>
      </c>
      <c r="P340" s="26" t="e">
        <f>VLOOKUP(L340,'[1]L &amp; H'!$A$8:$C$688,2,FALSE)</f>
        <v>#N/A</v>
      </c>
      <c r="Q340" s="27" t="e">
        <f>VLOOKUP(L340,'[1]L &amp; H'!$A$2:$C$682,3,FALSE)</f>
        <v>#N/A</v>
      </c>
      <c r="R340" s="28" t="e">
        <f t="shared" si="63"/>
        <v>#N/A</v>
      </c>
      <c r="S340" s="28" t="str">
        <f t="shared" si="64"/>
        <v/>
      </c>
      <c r="T340" s="28" t="str">
        <f t="shared" si="68"/>
        <v/>
      </c>
      <c r="U340" s="28" t="e">
        <f t="shared" si="69"/>
        <v>#N/A</v>
      </c>
      <c r="V340" s="28"/>
      <c r="W340" s="29"/>
      <c r="X340" s="30" t="e">
        <f t="shared" si="66"/>
        <v>#N/A</v>
      </c>
      <c r="Y340" s="31" t="e">
        <f t="shared" si="65"/>
        <v>#N/A</v>
      </c>
      <c r="Z340" s="22"/>
      <c r="AA340" s="22"/>
      <c r="AB340" s="22"/>
      <c r="AC340" s="22"/>
      <c r="AD340" s="22"/>
      <c r="AE340" s="22"/>
      <c r="AF340" s="22"/>
    </row>
    <row r="341" spans="1:32" x14ac:dyDescent="0.25">
      <c r="A341" s="40">
        <v>327</v>
      </c>
      <c r="B341" s="41"/>
      <c r="C341" s="41"/>
      <c r="D341" s="12"/>
      <c r="E341" s="13"/>
      <c r="F341" s="13"/>
      <c r="G341" s="12"/>
      <c r="H341" s="13"/>
      <c r="I341" s="39"/>
      <c r="K341" s="17" t="str">
        <f t="shared" si="67"/>
        <v/>
      </c>
      <c r="L341" s="14" t="str">
        <f t="shared" si="61"/>
        <v/>
      </c>
      <c r="M341" s="15" t="e">
        <f t="shared" si="62"/>
        <v>#N/A</v>
      </c>
      <c r="N341" s="26" t="e">
        <f>VLOOKUP(D341,'[1]CONSTANTES '!$A$2:$C$28,2,FALSE)</f>
        <v>#N/A</v>
      </c>
      <c r="O341" s="26" t="e">
        <f>VLOOKUP(G341,'[1]CONSTANTES '!$A$2:$C$27,3,FALSE)</f>
        <v>#N/A</v>
      </c>
      <c r="P341" s="26" t="e">
        <f>VLOOKUP(L341,'[1]L &amp; H'!$A$8:$C$688,2,FALSE)</f>
        <v>#N/A</v>
      </c>
      <c r="Q341" s="27" t="e">
        <f>VLOOKUP(L341,'[1]L &amp; H'!$A$2:$C$682,3,FALSE)</f>
        <v>#N/A</v>
      </c>
      <c r="R341" s="28" t="e">
        <f t="shared" si="63"/>
        <v>#N/A</v>
      </c>
      <c r="S341" s="28" t="str">
        <f t="shared" si="64"/>
        <v/>
      </c>
      <c r="T341" s="28" t="str">
        <f t="shared" si="68"/>
        <v/>
      </c>
      <c r="U341" s="28" t="e">
        <f t="shared" si="69"/>
        <v>#N/A</v>
      </c>
      <c r="V341" s="28"/>
      <c r="W341" s="29"/>
      <c r="X341" s="30" t="e">
        <f t="shared" si="66"/>
        <v>#N/A</v>
      </c>
      <c r="Y341" s="31" t="e">
        <f t="shared" si="65"/>
        <v>#N/A</v>
      </c>
      <c r="Z341" s="22"/>
      <c r="AA341" s="22"/>
      <c r="AB341" s="22"/>
      <c r="AC341" s="22"/>
      <c r="AD341" s="22"/>
      <c r="AE341" s="22"/>
      <c r="AF341" s="22"/>
    </row>
    <row r="342" spans="1:32" x14ac:dyDescent="0.25">
      <c r="A342" s="40">
        <v>328</v>
      </c>
      <c r="B342" s="41"/>
      <c r="C342" s="41"/>
      <c r="D342" s="12"/>
      <c r="E342" s="13"/>
      <c r="F342" s="13"/>
      <c r="G342" s="12"/>
      <c r="H342" s="13"/>
      <c r="I342" s="39"/>
      <c r="K342" s="17" t="str">
        <f t="shared" si="67"/>
        <v/>
      </c>
      <c r="L342" s="14" t="str">
        <f t="shared" si="61"/>
        <v/>
      </c>
      <c r="M342" s="15" t="e">
        <f t="shared" si="62"/>
        <v>#N/A</v>
      </c>
      <c r="N342" s="26" t="e">
        <f>VLOOKUP(D342,'[1]CONSTANTES '!$A$2:$C$28,2,FALSE)</f>
        <v>#N/A</v>
      </c>
      <c r="O342" s="26" t="e">
        <f>VLOOKUP(G342,'[1]CONSTANTES '!$A$2:$C$27,3,FALSE)</f>
        <v>#N/A</v>
      </c>
      <c r="P342" s="26" t="e">
        <f>VLOOKUP(L342,'[1]L &amp; H'!$A$8:$C$688,2,FALSE)</f>
        <v>#N/A</v>
      </c>
      <c r="Q342" s="27" t="e">
        <f>VLOOKUP(L342,'[1]L &amp; H'!$A$2:$C$682,3,FALSE)</f>
        <v>#N/A</v>
      </c>
      <c r="R342" s="28" t="e">
        <f t="shared" si="63"/>
        <v>#N/A</v>
      </c>
      <c r="S342" s="28" t="str">
        <f t="shared" si="64"/>
        <v/>
      </c>
      <c r="T342" s="28" t="str">
        <f t="shared" si="68"/>
        <v/>
      </c>
      <c r="U342" s="28" t="e">
        <f t="shared" si="69"/>
        <v>#N/A</v>
      </c>
      <c r="V342" s="28"/>
      <c r="W342" s="29"/>
      <c r="X342" s="30" t="e">
        <f t="shared" si="66"/>
        <v>#N/A</v>
      </c>
      <c r="Y342" s="31" t="e">
        <f t="shared" si="65"/>
        <v>#N/A</v>
      </c>
      <c r="Z342" s="22"/>
      <c r="AA342" s="22"/>
      <c r="AB342" s="22"/>
      <c r="AC342" s="22"/>
      <c r="AD342" s="22"/>
      <c r="AE342" s="22"/>
      <c r="AF342" s="22"/>
    </row>
    <row r="343" spans="1:32" x14ac:dyDescent="0.25">
      <c r="A343" s="40">
        <v>329</v>
      </c>
      <c r="B343" s="41"/>
      <c r="C343" s="41"/>
      <c r="D343" s="12"/>
      <c r="E343" s="13"/>
      <c r="F343" s="13"/>
      <c r="G343" s="12"/>
      <c r="H343" s="13"/>
      <c r="I343" s="39"/>
      <c r="K343" s="17" t="str">
        <f t="shared" si="67"/>
        <v/>
      </c>
      <c r="L343" s="14" t="str">
        <f t="shared" si="61"/>
        <v/>
      </c>
      <c r="M343" s="15" t="e">
        <f t="shared" si="62"/>
        <v>#N/A</v>
      </c>
      <c r="N343" s="26" t="e">
        <f>VLOOKUP(D343,'[1]CONSTANTES '!$A$2:$C$28,2,FALSE)</f>
        <v>#N/A</v>
      </c>
      <c r="O343" s="26" t="e">
        <f>VLOOKUP(G343,'[1]CONSTANTES '!$A$2:$C$27,3,FALSE)</f>
        <v>#N/A</v>
      </c>
      <c r="P343" s="26" t="e">
        <f>VLOOKUP(L343,'[1]L &amp; H'!$A$8:$C$688,2,FALSE)</f>
        <v>#N/A</v>
      </c>
      <c r="Q343" s="27" t="e">
        <f>VLOOKUP(L343,'[1]L &amp; H'!$A$2:$C$682,3,FALSE)</f>
        <v>#N/A</v>
      </c>
      <c r="R343" s="28" t="e">
        <f t="shared" si="63"/>
        <v>#N/A</v>
      </c>
      <c r="S343" s="28" t="str">
        <f t="shared" si="64"/>
        <v/>
      </c>
      <c r="T343" s="28" t="str">
        <f t="shared" si="68"/>
        <v/>
      </c>
      <c r="U343" s="28" t="e">
        <f t="shared" si="69"/>
        <v>#N/A</v>
      </c>
      <c r="V343" s="28"/>
      <c r="W343" s="29"/>
      <c r="X343" s="30" t="e">
        <f t="shared" si="66"/>
        <v>#N/A</v>
      </c>
      <c r="Y343" s="31" t="e">
        <f t="shared" si="65"/>
        <v>#N/A</v>
      </c>
      <c r="Z343" s="22"/>
      <c r="AA343" s="22"/>
      <c r="AB343" s="22"/>
      <c r="AC343" s="22"/>
      <c r="AD343" s="22"/>
      <c r="AE343" s="22"/>
      <c r="AF343" s="22"/>
    </row>
    <row r="344" spans="1:32" x14ac:dyDescent="0.25">
      <c r="A344" s="40">
        <v>330</v>
      </c>
      <c r="B344" s="41"/>
      <c r="C344" s="41"/>
      <c r="D344" s="12"/>
      <c r="E344" s="13"/>
      <c r="F344" s="13"/>
      <c r="G344" s="12"/>
      <c r="H344" s="13"/>
      <c r="I344" s="39"/>
      <c r="K344" s="17" t="str">
        <f t="shared" si="67"/>
        <v/>
      </c>
      <c r="L344" s="14" t="str">
        <f t="shared" ref="L344:L362" si="70">IF(G344="","",IF(H344="","",ROUND(H344*O344,1)))</f>
        <v/>
      </c>
      <c r="M344" s="15" t="e">
        <f t="shared" ref="M344:M362" si="71">+ROUND(((P344-K344)/(P344-Q344))*100,1)</f>
        <v>#N/A</v>
      </c>
      <c r="N344" s="26" t="e">
        <f>VLOOKUP(D344,'[1]CONSTANTES '!$A$2:$C$28,2,FALSE)</f>
        <v>#N/A</v>
      </c>
      <c r="O344" s="26" t="e">
        <f>VLOOKUP(G344,'[1]CONSTANTES '!$A$2:$C$27,3,FALSE)</f>
        <v>#N/A</v>
      </c>
      <c r="P344" s="26" t="e">
        <f>VLOOKUP(L344,'[1]L &amp; H'!$A$8:$C$688,2,FALSE)</f>
        <v>#N/A</v>
      </c>
      <c r="Q344" s="27" t="e">
        <f>VLOOKUP(L344,'[1]L &amp; H'!$A$2:$C$682,3,FALSE)</f>
        <v>#N/A</v>
      </c>
      <c r="R344" s="28" t="e">
        <f t="shared" ref="R344:R362" si="72">IF(AND(M344&gt;=130,NOT(X344="Sullair 46")),A344,2/0)</f>
        <v>#N/A</v>
      </c>
      <c r="S344" s="28" t="str">
        <f t="shared" ref="S344:S362" si="73">IF(ISERROR(R344),"",", " &amp; VALUE(R344))</f>
        <v/>
      </c>
      <c r="T344" s="28" t="str">
        <f t="shared" si="68"/>
        <v/>
      </c>
      <c r="U344" s="28" t="e">
        <f t="shared" si="69"/>
        <v>#N/A</v>
      </c>
      <c r="V344" s="28"/>
      <c r="W344" s="29"/>
      <c r="X344" s="30" t="e">
        <f t="shared" si="66"/>
        <v>#N/A</v>
      </c>
      <c r="Y344" s="31" t="e">
        <f t="shared" ref="Y344:Y362" si="74">IF(X344="Sullair 46","37.26 / 55.66",IF(X344="ISO VG 32","25.92 / 38.72",IF(X344="ISO VG 68","55.08 / 82.28",IF(X344="ISO VG 100","81 / 121",IF(X344="ISO VG 150","121.5 / 181.5",IF(X344="ISO VG 220","178.2 / 266.2",IF(X344="ISO VG 320","259.2 / 387.2",IF(X344="ISO VG 460","372.6 / 556.6",""))))))))</f>
        <v>#N/A</v>
      </c>
      <c r="Z344" s="22"/>
      <c r="AA344" s="22"/>
      <c r="AB344" s="22"/>
      <c r="AC344" s="22"/>
      <c r="AD344" s="22"/>
      <c r="AE344" s="22"/>
      <c r="AF344" s="22"/>
    </row>
    <row r="345" spans="1:32" x14ac:dyDescent="0.25">
      <c r="A345" s="40">
        <v>331</v>
      </c>
      <c r="B345" s="41"/>
      <c r="C345" s="41"/>
      <c r="D345" s="12"/>
      <c r="E345" s="13"/>
      <c r="F345" s="13"/>
      <c r="G345" s="12"/>
      <c r="H345" s="13"/>
      <c r="I345" s="39"/>
      <c r="K345" s="17" t="str">
        <f t="shared" si="67"/>
        <v/>
      </c>
      <c r="L345" s="14" t="str">
        <f t="shared" si="70"/>
        <v/>
      </c>
      <c r="M345" s="15" t="e">
        <f t="shared" si="71"/>
        <v>#N/A</v>
      </c>
      <c r="N345" s="26" t="e">
        <f>VLOOKUP(D345,'[1]CONSTANTES '!$A$2:$C$28,2,FALSE)</f>
        <v>#N/A</v>
      </c>
      <c r="O345" s="26" t="e">
        <f>VLOOKUP(G345,'[1]CONSTANTES '!$A$2:$C$27,3,FALSE)</f>
        <v>#N/A</v>
      </c>
      <c r="P345" s="26" t="e">
        <f>VLOOKUP(L345,'[1]L &amp; H'!$A$8:$C$688,2,FALSE)</f>
        <v>#N/A</v>
      </c>
      <c r="Q345" s="27" t="e">
        <f>VLOOKUP(L345,'[1]L &amp; H'!$A$2:$C$682,3,FALSE)</f>
        <v>#N/A</v>
      </c>
      <c r="R345" s="28" t="e">
        <f t="shared" si="72"/>
        <v>#N/A</v>
      </c>
      <c r="S345" s="28" t="str">
        <f t="shared" si="73"/>
        <v/>
      </c>
      <c r="T345" s="28" t="str">
        <f t="shared" si="68"/>
        <v/>
      </c>
      <c r="U345" s="28" t="e">
        <f t="shared" si="69"/>
        <v>#N/A</v>
      </c>
      <c r="V345" s="28"/>
      <c r="W345" s="29"/>
      <c r="X345" s="30" t="e">
        <f t="shared" ref="X345:X362" si="75">IF(AND(22&lt;L345,L345&lt;28.7,90&lt;M345,NOT(M345="")),IF(AND(K345&lt;49,37&lt;K345,90&lt;M345,NOT(M345="")),"Sullair 46","ISO VG 320"),IF(AND(16&lt;L345,L345&lt;22,90&lt;M345,NOT(M345="")),"ISO VG 220", IF(AND(28.7&lt;L345,L345&lt;33,90&lt;M345,NOT(M345="")),"ISO VG 460",IF(AND(8&lt;L345,L345&lt;10,90&lt;M345,NOT(M345="")),"ISO VG 68",IF(AND(6.5&lt;L345,L345&lt;8,90&lt;M345,NOT(M345="")),IF(AND(K345&lt;49,38&lt;K345,M345&gt;121,90&lt;M345,NOT(M345="")),"Sullair 46","ISO VG 46"),IF(AND(5&lt;L345,L345&lt;6.3,90&lt;M345,NOT(M345="")),"ISO VG 32",IF(AND(13.5&lt;L345,L345&lt;15,990&lt;M345,NOT(M345="")),"ISO VG 150",IF(AND(11&lt;L345,L345&lt;13.9,90&lt;M345,NOT(M345="")),"ISO VG 100",""))))))))</f>
        <v>#N/A</v>
      </c>
      <c r="Y345" s="31" t="e">
        <f t="shared" si="74"/>
        <v>#N/A</v>
      </c>
      <c r="Z345" s="22"/>
      <c r="AA345" s="22"/>
      <c r="AB345" s="22"/>
      <c r="AC345" s="22"/>
      <c r="AD345" s="22"/>
      <c r="AE345" s="22"/>
      <c r="AF345" s="22"/>
    </row>
    <row r="346" spans="1:32" x14ac:dyDescent="0.25">
      <c r="A346" s="40">
        <v>332</v>
      </c>
      <c r="B346" s="41"/>
      <c r="C346" s="41"/>
      <c r="D346" s="12"/>
      <c r="E346" s="13"/>
      <c r="F346" s="13"/>
      <c r="G346" s="12"/>
      <c r="H346" s="13"/>
      <c r="I346" s="39"/>
      <c r="K346" s="17" t="str">
        <f t="shared" si="67"/>
        <v/>
      </c>
      <c r="L346" s="14" t="str">
        <f t="shared" si="70"/>
        <v/>
      </c>
      <c r="M346" s="15" t="e">
        <f t="shared" si="71"/>
        <v>#N/A</v>
      </c>
      <c r="N346" s="26" t="e">
        <f>VLOOKUP(D346,'[1]CONSTANTES '!$A$2:$C$28,2,FALSE)</f>
        <v>#N/A</v>
      </c>
      <c r="O346" s="26" t="e">
        <f>VLOOKUP(G346,'[1]CONSTANTES '!$A$2:$C$27,3,FALSE)</f>
        <v>#N/A</v>
      </c>
      <c r="P346" s="26" t="e">
        <f>VLOOKUP(L346,'[1]L &amp; H'!$A$8:$C$688,2,FALSE)</f>
        <v>#N/A</v>
      </c>
      <c r="Q346" s="27" t="e">
        <f>VLOOKUP(L346,'[1]L &amp; H'!$A$2:$C$682,3,FALSE)</f>
        <v>#N/A</v>
      </c>
      <c r="R346" s="28" t="e">
        <f t="shared" si="72"/>
        <v>#N/A</v>
      </c>
      <c r="S346" s="28" t="str">
        <f t="shared" si="73"/>
        <v/>
      </c>
      <c r="T346" s="28" t="str">
        <f t="shared" si="68"/>
        <v/>
      </c>
      <c r="U346" s="28" t="e">
        <f t="shared" si="69"/>
        <v>#N/A</v>
      </c>
      <c r="V346" s="28"/>
      <c r="W346" s="29"/>
      <c r="X346" s="30" t="e">
        <f t="shared" si="75"/>
        <v>#N/A</v>
      </c>
      <c r="Y346" s="31" t="e">
        <f t="shared" si="74"/>
        <v>#N/A</v>
      </c>
      <c r="Z346" s="22"/>
      <c r="AA346" s="22"/>
      <c r="AB346" s="22"/>
      <c r="AC346" s="22"/>
      <c r="AD346" s="22"/>
      <c r="AE346" s="22"/>
      <c r="AF346" s="22"/>
    </row>
    <row r="347" spans="1:32" x14ac:dyDescent="0.25">
      <c r="A347" s="40">
        <v>333</v>
      </c>
      <c r="B347" s="41"/>
      <c r="C347" s="41"/>
      <c r="D347" s="12"/>
      <c r="E347" s="13"/>
      <c r="F347" s="13"/>
      <c r="G347" s="12"/>
      <c r="H347" s="13"/>
      <c r="I347" s="39"/>
      <c r="K347" s="17" t="str">
        <f t="shared" si="67"/>
        <v/>
      </c>
      <c r="L347" s="14" t="str">
        <f t="shared" si="70"/>
        <v/>
      </c>
      <c r="M347" s="15" t="e">
        <f t="shared" si="71"/>
        <v>#N/A</v>
      </c>
      <c r="N347" s="26" t="e">
        <f>VLOOKUP(D347,'[1]CONSTANTES '!$A$2:$C$28,2,FALSE)</f>
        <v>#N/A</v>
      </c>
      <c r="O347" s="26" t="e">
        <f>VLOOKUP(G347,'[1]CONSTANTES '!$A$2:$C$27,3,FALSE)</f>
        <v>#N/A</v>
      </c>
      <c r="P347" s="26" t="e">
        <f>VLOOKUP(L347,'[1]L &amp; H'!$A$8:$C$688,2,FALSE)</f>
        <v>#N/A</v>
      </c>
      <c r="Q347" s="27" t="e">
        <f>VLOOKUP(L347,'[1]L &amp; H'!$A$2:$C$682,3,FALSE)</f>
        <v>#N/A</v>
      </c>
      <c r="R347" s="28" t="e">
        <f t="shared" si="72"/>
        <v>#N/A</v>
      </c>
      <c r="S347" s="28" t="str">
        <f t="shared" si="73"/>
        <v/>
      </c>
      <c r="T347" s="28" t="str">
        <f t="shared" si="68"/>
        <v/>
      </c>
      <c r="U347" s="28" t="e">
        <f t="shared" si="69"/>
        <v>#N/A</v>
      </c>
      <c r="V347" s="28"/>
      <c r="W347" s="29"/>
      <c r="X347" s="30" t="e">
        <f t="shared" si="75"/>
        <v>#N/A</v>
      </c>
      <c r="Y347" s="31" t="e">
        <f t="shared" si="74"/>
        <v>#N/A</v>
      </c>
      <c r="Z347" s="22"/>
      <c r="AA347" s="22"/>
      <c r="AB347" s="22"/>
      <c r="AC347" s="22"/>
      <c r="AD347" s="22"/>
      <c r="AE347" s="22"/>
      <c r="AF347" s="22"/>
    </row>
    <row r="348" spans="1:32" x14ac:dyDescent="0.25">
      <c r="A348" s="40">
        <v>334</v>
      </c>
      <c r="B348" s="41"/>
      <c r="C348" s="41"/>
      <c r="D348" s="12"/>
      <c r="E348" s="13"/>
      <c r="F348" s="13"/>
      <c r="G348" s="12"/>
      <c r="H348" s="13"/>
      <c r="I348" s="39"/>
      <c r="K348" s="17" t="str">
        <f t="shared" si="67"/>
        <v/>
      </c>
      <c r="L348" s="14" t="str">
        <f t="shared" si="70"/>
        <v/>
      </c>
      <c r="M348" s="15" t="e">
        <f t="shared" si="71"/>
        <v>#N/A</v>
      </c>
      <c r="N348" s="26" t="e">
        <f>VLOOKUP(D348,'[1]CONSTANTES '!$A$2:$C$28,2,FALSE)</f>
        <v>#N/A</v>
      </c>
      <c r="O348" s="26" t="e">
        <f>VLOOKUP(G348,'[1]CONSTANTES '!$A$2:$C$27,3,FALSE)</f>
        <v>#N/A</v>
      </c>
      <c r="P348" s="26" t="e">
        <f>VLOOKUP(L348,'[1]L &amp; H'!$A$8:$C$688,2,FALSE)</f>
        <v>#N/A</v>
      </c>
      <c r="Q348" s="27" t="e">
        <f>VLOOKUP(L348,'[1]L &amp; H'!$A$2:$C$682,3,FALSE)</f>
        <v>#N/A</v>
      </c>
      <c r="R348" s="28" t="e">
        <f t="shared" si="72"/>
        <v>#N/A</v>
      </c>
      <c r="S348" s="28" t="str">
        <f t="shared" si="73"/>
        <v/>
      </c>
      <c r="T348" s="28" t="str">
        <f t="shared" si="68"/>
        <v/>
      </c>
      <c r="U348" s="28" t="e">
        <f t="shared" si="69"/>
        <v>#N/A</v>
      </c>
      <c r="V348" s="28"/>
      <c r="W348" s="29"/>
      <c r="X348" s="30" t="e">
        <f t="shared" si="75"/>
        <v>#N/A</v>
      </c>
      <c r="Y348" s="31" t="e">
        <f t="shared" si="74"/>
        <v>#N/A</v>
      </c>
      <c r="Z348" s="22"/>
      <c r="AA348" s="22"/>
      <c r="AB348" s="22"/>
      <c r="AC348" s="22"/>
      <c r="AD348" s="22"/>
      <c r="AE348" s="22"/>
      <c r="AF348" s="22"/>
    </row>
    <row r="349" spans="1:32" x14ac:dyDescent="0.25">
      <c r="A349" s="40">
        <v>335</v>
      </c>
      <c r="B349" s="41"/>
      <c r="C349" s="41"/>
      <c r="D349" s="12"/>
      <c r="E349" s="13"/>
      <c r="F349" s="13"/>
      <c r="G349" s="12"/>
      <c r="H349" s="13"/>
      <c r="I349" s="39"/>
      <c r="K349" s="17" t="str">
        <f t="shared" si="67"/>
        <v/>
      </c>
      <c r="L349" s="14" t="str">
        <f t="shared" si="70"/>
        <v/>
      </c>
      <c r="M349" s="15" t="e">
        <f t="shared" si="71"/>
        <v>#N/A</v>
      </c>
      <c r="N349" s="26" t="e">
        <f>VLOOKUP(D349,'[1]CONSTANTES '!$A$2:$C$28,2,FALSE)</f>
        <v>#N/A</v>
      </c>
      <c r="O349" s="26" t="e">
        <f>VLOOKUP(G349,'[1]CONSTANTES '!$A$2:$C$27,3,FALSE)</f>
        <v>#N/A</v>
      </c>
      <c r="P349" s="26" t="e">
        <f>VLOOKUP(L349,'[1]L &amp; H'!$A$8:$C$688,2,FALSE)</f>
        <v>#N/A</v>
      </c>
      <c r="Q349" s="27" t="e">
        <f>VLOOKUP(L349,'[1]L &amp; H'!$A$2:$C$682,3,FALSE)</f>
        <v>#N/A</v>
      </c>
      <c r="R349" s="28" t="e">
        <f t="shared" si="72"/>
        <v>#N/A</v>
      </c>
      <c r="S349" s="28" t="str">
        <f t="shared" si="73"/>
        <v/>
      </c>
      <c r="T349" s="28" t="str">
        <f t="shared" si="68"/>
        <v/>
      </c>
      <c r="U349" s="28" t="e">
        <f t="shared" si="69"/>
        <v>#N/A</v>
      </c>
      <c r="V349" s="28"/>
      <c r="W349" s="29"/>
      <c r="X349" s="30" t="e">
        <f t="shared" si="75"/>
        <v>#N/A</v>
      </c>
      <c r="Y349" s="31" t="e">
        <f t="shared" si="74"/>
        <v>#N/A</v>
      </c>
      <c r="Z349" s="22"/>
      <c r="AA349" s="22"/>
      <c r="AB349" s="22"/>
      <c r="AC349" s="22"/>
      <c r="AD349" s="22"/>
      <c r="AE349" s="22"/>
      <c r="AF349" s="22"/>
    </row>
    <row r="350" spans="1:32" x14ac:dyDescent="0.25">
      <c r="A350" s="40">
        <v>336</v>
      </c>
      <c r="B350" s="41"/>
      <c r="C350" s="41"/>
      <c r="D350" s="12"/>
      <c r="E350" s="13"/>
      <c r="F350" s="13"/>
      <c r="G350" s="12"/>
      <c r="H350" s="13"/>
      <c r="I350" s="39"/>
      <c r="K350" s="17" t="str">
        <f t="shared" si="67"/>
        <v/>
      </c>
      <c r="L350" s="14" t="str">
        <f t="shared" si="70"/>
        <v/>
      </c>
      <c r="M350" s="15" t="e">
        <f t="shared" si="71"/>
        <v>#N/A</v>
      </c>
      <c r="N350" s="26" t="e">
        <f>VLOOKUP(D350,'[1]CONSTANTES '!$A$2:$C$28,2,FALSE)</f>
        <v>#N/A</v>
      </c>
      <c r="O350" s="26" t="e">
        <f>VLOOKUP(G350,'[1]CONSTANTES '!$A$2:$C$27,3,FALSE)</f>
        <v>#N/A</v>
      </c>
      <c r="P350" s="26" t="e">
        <f>VLOOKUP(L350,'[1]L &amp; H'!$A$8:$C$688,2,FALSE)</f>
        <v>#N/A</v>
      </c>
      <c r="Q350" s="27" t="e">
        <f>VLOOKUP(L350,'[1]L &amp; H'!$A$2:$C$682,3,FALSE)</f>
        <v>#N/A</v>
      </c>
      <c r="R350" s="28" t="e">
        <f t="shared" si="72"/>
        <v>#N/A</v>
      </c>
      <c r="S350" s="28" t="str">
        <f t="shared" si="73"/>
        <v/>
      </c>
      <c r="T350" s="28" t="str">
        <f t="shared" si="68"/>
        <v/>
      </c>
      <c r="U350" s="28" t="e">
        <f t="shared" si="69"/>
        <v>#N/A</v>
      </c>
      <c r="V350" s="28"/>
      <c r="W350" s="29"/>
      <c r="X350" s="30" t="e">
        <f t="shared" si="75"/>
        <v>#N/A</v>
      </c>
      <c r="Y350" s="31" t="e">
        <f t="shared" si="74"/>
        <v>#N/A</v>
      </c>
      <c r="Z350" s="22"/>
      <c r="AA350" s="22"/>
      <c r="AB350" s="22"/>
      <c r="AC350" s="22"/>
      <c r="AD350" s="22"/>
      <c r="AE350" s="22"/>
      <c r="AF350" s="22"/>
    </row>
    <row r="351" spans="1:32" x14ac:dyDescent="0.25">
      <c r="A351" s="40">
        <v>337</v>
      </c>
      <c r="B351" s="41"/>
      <c r="C351" s="41"/>
      <c r="D351" s="12"/>
      <c r="E351" s="13"/>
      <c r="F351" s="13"/>
      <c r="G351" s="12"/>
      <c r="H351" s="13"/>
      <c r="I351" s="39"/>
      <c r="K351" s="17" t="str">
        <f t="shared" si="67"/>
        <v/>
      </c>
      <c r="L351" s="14" t="str">
        <f t="shared" si="70"/>
        <v/>
      </c>
      <c r="M351" s="15" t="e">
        <f t="shared" si="71"/>
        <v>#N/A</v>
      </c>
      <c r="N351" s="26" t="e">
        <f>VLOOKUP(D351,'[1]CONSTANTES '!$A$2:$C$28,2,FALSE)</f>
        <v>#N/A</v>
      </c>
      <c r="O351" s="26" t="e">
        <f>VLOOKUP(G351,'[1]CONSTANTES '!$A$2:$C$27,3,FALSE)</f>
        <v>#N/A</v>
      </c>
      <c r="P351" s="26" t="e">
        <f>VLOOKUP(L351,'[1]L &amp; H'!$A$8:$C$688,2,FALSE)</f>
        <v>#N/A</v>
      </c>
      <c r="Q351" s="27" t="e">
        <f>VLOOKUP(L351,'[1]L &amp; H'!$A$2:$C$682,3,FALSE)</f>
        <v>#N/A</v>
      </c>
      <c r="R351" s="28" t="e">
        <f t="shared" si="72"/>
        <v>#N/A</v>
      </c>
      <c r="S351" s="28" t="str">
        <f t="shared" si="73"/>
        <v/>
      </c>
      <c r="T351" s="28" t="str">
        <f t="shared" si="68"/>
        <v/>
      </c>
      <c r="U351" s="28" t="e">
        <f t="shared" si="69"/>
        <v>#N/A</v>
      </c>
      <c r="V351" s="28"/>
      <c r="W351" s="29"/>
      <c r="X351" s="30" t="e">
        <f t="shared" si="75"/>
        <v>#N/A</v>
      </c>
      <c r="Y351" s="31" t="e">
        <f t="shared" si="74"/>
        <v>#N/A</v>
      </c>
      <c r="Z351" s="22"/>
      <c r="AA351" s="22"/>
      <c r="AB351" s="22"/>
      <c r="AC351" s="22"/>
      <c r="AD351" s="22"/>
      <c r="AE351" s="22"/>
      <c r="AF351" s="22"/>
    </row>
    <row r="352" spans="1:32" x14ac:dyDescent="0.25">
      <c r="A352" s="40">
        <v>338</v>
      </c>
      <c r="B352" s="41"/>
      <c r="C352" s="41"/>
      <c r="D352" s="12"/>
      <c r="E352" s="13"/>
      <c r="F352" s="13"/>
      <c r="G352" s="12"/>
      <c r="H352" s="13"/>
      <c r="I352" s="39"/>
      <c r="K352" s="17" t="str">
        <f t="shared" si="67"/>
        <v/>
      </c>
      <c r="L352" s="14" t="str">
        <f t="shared" si="70"/>
        <v/>
      </c>
      <c r="M352" s="15" t="e">
        <f t="shared" si="71"/>
        <v>#N/A</v>
      </c>
      <c r="N352" s="26" t="e">
        <f>VLOOKUP(D352,'[1]CONSTANTES '!$A$2:$C$28,2,FALSE)</f>
        <v>#N/A</v>
      </c>
      <c r="O352" s="26" t="e">
        <f>VLOOKUP(G352,'[1]CONSTANTES '!$A$2:$C$27,3,FALSE)</f>
        <v>#N/A</v>
      </c>
      <c r="P352" s="26" t="e">
        <f>VLOOKUP(L352,'[1]L &amp; H'!$A$8:$C$688,2,FALSE)</f>
        <v>#N/A</v>
      </c>
      <c r="Q352" s="27" t="e">
        <f>VLOOKUP(L352,'[1]L &amp; H'!$A$2:$C$682,3,FALSE)</f>
        <v>#N/A</v>
      </c>
      <c r="R352" s="28" t="e">
        <f t="shared" si="72"/>
        <v>#N/A</v>
      </c>
      <c r="S352" s="28" t="str">
        <f t="shared" si="73"/>
        <v/>
      </c>
      <c r="T352" s="28" t="str">
        <f t="shared" si="68"/>
        <v/>
      </c>
      <c r="U352" s="28" t="e">
        <f t="shared" si="69"/>
        <v>#N/A</v>
      </c>
      <c r="V352" s="28"/>
      <c r="W352" s="29"/>
      <c r="X352" s="30" t="e">
        <f t="shared" si="75"/>
        <v>#N/A</v>
      </c>
      <c r="Y352" s="31" t="e">
        <f t="shared" si="74"/>
        <v>#N/A</v>
      </c>
      <c r="Z352" s="22"/>
      <c r="AA352" s="22"/>
      <c r="AB352" s="22"/>
      <c r="AC352" s="22"/>
      <c r="AD352" s="22"/>
      <c r="AE352" s="22"/>
      <c r="AF352" s="22"/>
    </row>
    <row r="353" spans="1:32" x14ac:dyDescent="0.25">
      <c r="A353" s="40">
        <v>339</v>
      </c>
      <c r="B353" s="41"/>
      <c r="C353" s="41"/>
      <c r="D353" s="12"/>
      <c r="E353" s="13"/>
      <c r="F353" s="13"/>
      <c r="G353" s="12"/>
      <c r="H353" s="13"/>
      <c r="I353" s="39"/>
      <c r="K353" s="17" t="str">
        <f t="shared" si="67"/>
        <v/>
      </c>
      <c r="L353" s="14" t="str">
        <f t="shared" si="70"/>
        <v/>
      </c>
      <c r="M353" s="15" t="e">
        <f t="shared" si="71"/>
        <v>#N/A</v>
      </c>
      <c r="N353" s="26" t="e">
        <f>VLOOKUP(D353,'[1]CONSTANTES '!$A$2:$C$28,2,FALSE)</f>
        <v>#N/A</v>
      </c>
      <c r="O353" s="26" t="e">
        <f>VLOOKUP(G353,'[1]CONSTANTES '!$A$2:$C$27,3,FALSE)</f>
        <v>#N/A</v>
      </c>
      <c r="P353" s="26" t="e">
        <f>VLOOKUP(L353,'[1]L &amp; H'!$A$8:$C$688,2,FALSE)</f>
        <v>#N/A</v>
      </c>
      <c r="Q353" s="27" t="e">
        <f>VLOOKUP(L353,'[1]L &amp; H'!$A$2:$C$682,3,FALSE)</f>
        <v>#N/A</v>
      </c>
      <c r="R353" s="28" t="e">
        <f t="shared" si="72"/>
        <v>#N/A</v>
      </c>
      <c r="S353" s="28" t="str">
        <f t="shared" si="73"/>
        <v/>
      </c>
      <c r="T353" s="28" t="str">
        <f t="shared" si="68"/>
        <v/>
      </c>
      <c r="U353" s="28" t="e">
        <f t="shared" si="69"/>
        <v>#N/A</v>
      </c>
      <c r="V353" s="28"/>
      <c r="W353" s="29"/>
      <c r="X353" s="30" t="e">
        <f t="shared" si="75"/>
        <v>#N/A</v>
      </c>
      <c r="Y353" s="31" t="e">
        <f t="shared" si="74"/>
        <v>#N/A</v>
      </c>
      <c r="Z353" s="22"/>
      <c r="AA353" s="22"/>
      <c r="AB353" s="22"/>
      <c r="AC353" s="22"/>
      <c r="AD353" s="22"/>
      <c r="AE353" s="22"/>
      <c r="AF353" s="22"/>
    </row>
    <row r="354" spans="1:32" x14ac:dyDescent="0.25">
      <c r="A354" s="40">
        <v>340</v>
      </c>
      <c r="B354" s="41"/>
      <c r="C354" s="41"/>
      <c r="D354" s="12"/>
      <c r="E354" s="13"/>
      <c r="F354" s="13"/>
      <c r="G354" s="12"/>
      <c r="H354" s="13"/>
      <c r="I354" s="39"/>
      <c r="K354" s="17" t="str">
        <f t="shared" si="67"/>
        <v/>
      </c>
      <c r="L354" s="14" t="str">
        <f t="shared" si="70"/>
        <v/>
      </c>
      <c r="M354" s="15" t="e">
        <f t="shared" si="71"/>
        <v>#N/A</v>
      </c>
      <c r="N354" s="26" t="e">
        <f>VLOOKUP(D354,'[1]CONSTANTES '!$A$2:$C$28,2,FALSE)</f>
        <v>#N/A</v>
      </c>
      <c r="O354" s="26" t="e">
        <f>VLOOKUP(G354,'[1]CONSTANTES '!$A$2:$C$27,3,FALSE)</f>
        <v>#N/A</v>
      </c>
      <c r="P354" s="26" t="e">
        <f>VLOOKUP(L354,'[1]L &amp; H'!$A$8:$C$688,2,FALSE)</f>
        <v>#N/A</v>
      </c>
      <c r="Q354" s="27" t="e">
        <f>VLOOKUP(L354,'[1]L &amp; H'!$A$2:$C$682,3,FALSE)</f>
        <v>#N/A</v>
      </c>
      <c r="R354" s="28" t="e">
        <f t="shared" si="72"/>
        <v>#N/A</v>
      </c>
      <c r="S354" s="28" t="str">
        <f t="shared" si="73"/>
        <v/>
      </c>
      <c r="T354" s="28" t="str">
        <f t="shared" si="68"/>
        <v/>
      </c>
      <c r="U354" s="28" t="e">
        <f t="shared" si="69"/>
        <v>#N/A</v>
      </c>
      <c r="V354" s="28"/>
      <c r="W354" s="29"/>
      <c r="X354" s="30" t="e">
        <f t="shared" si="75"/>
        <v>#N/A</v>
      </c>
      <c r="Y354" s="31" t="e">
        <f t="shared" si="74"/>
        <v>#N/A</v>
      </c>
      <c r="Z354" s="22"/>
      <c r="AA354" s="22"/>
      <c r="AB354" s="22"/>
      <c r="AC354" s="22"/>
      <c r="AD354" s="22"/>
      <c r="AE354" s="22"/>
      <c r="AF354" s="22"/>
    </row>
    <row r="355" spans="1:32" x14ac:dyDescent="0.25">
      <c r="A355" s="40">
        <v>341</v>
      </c>
      <c r="B355" s="41"/>
      <c r="C355" s="41"/>
      <c r="D355" s="12"/>
      <c r="E355" s="13"/>
      <c r="F355" s="13"/>
      <c r="G355" s="12"/>
      <c r="H355" s="13"/>
      <c r="I355" s="39"/>
      <c r="K355" s="17" t="str">
        <f t="shared" si="67"/>
        <v/>
      </c>
      <c r="L355" s="14" t="str">
        <f t="shared" si="70"/>
        <v/>
      </c>
      <c r="M355" s="15" t="e">
        <f t="shared" si="71"/>
        <v>#N/A</v>
      </c>
      <c r="N355" s="26" t="e">
        <f>VLOOKUP(D355,'[1]CONSTANTES '!$A$2:$C$28,2,FALSE)</f>
        <v>#N/A</v>
      </c>
      <c r="O355" s="26" t="e">
        <f>VLOOKUP(G355,'[1]CONSTANTES '!$A$2:$C$27,3,FALSE)</f>
        <v>#N/A</v>
      </c>
      <c r="P355" s="26" t="e">
        <f>VLOOKUP(L355,'[1]L &amp; H'!$A$8:$C$688,2,FALSE)</f>
        <v>#N/A</v>
      </c>
      <c r="Q355" s="27" t="e">
        <f>VLOOKUP(L355,'[1]L &amp; H'!$A$2:$C$682,3,FALSE)</f>
        <v>#N/A</v>
      </c>
      <c r="R355" s="28" t="e">
        <f t="shared" si="72"/>
        <v>#N/A</v>
      </c>
      <c r="S355" s="28" t="str">
        <f t="shared" si="73"/>
        <v/>
      </c>
      <c r="T355" s="28" t="str">
        <f t="shared" si="68"/>
        <v/>
      </c>
      <c r="U355" s="28" t="e">
        <f t="shared" si="69"/>
        <v>#N/A</v>
      </c>
      <c r="V355" s="28"/>
      <c r="W355" s="29"/>
      <c r="X355" s="30" t="e">
        <f t="shared" si="75"/>
        <v>#N/A</v>
      </c>
      <c r="Y355" s="31" t="e">
        <f t="shared" si="74"/>
        <v>#N/A</v>
      </c>
      <c r="Z355" s="22"/>
      <c r="AA355" s="22"/>
      <c r="AB355" s="22"/>
      <c r="AC355" s="22"/>
      <c r="AD355" s="22"/>
      <c r="AE355" s="22"/>
      <c r="AF355" s="22"/>
    </row>
    <row r="356" spans="1:32" x14ac:dyDescent="0.25">
      <c r="A356" s="40">
        <v>342</v>
      </c>
      <c r="B356" s="41"/>
      <c r="C356" s="41"/>
      <c r="D356" s="12"/>
      <c r="E356" s="13"/>
      <c r="F356" s="13"/>
      <c r="G356" s="12"/>
      <c r="H356" s="13"/>
      <c r="I356" s="39"/>
      <c r="K356" s="17" t="str">
        <f t="shared" si="67"/>
        <v/>
      </c>
      <c r="L356" s="14" t="str">
        <f t="shared" si="70"/>
        <v/>
      </c>
      <c r="M356" s="15" t="e">
        <f t="shared" si="71"/>
        <v>#N/A</v>
      </c>
      <c r="N356" s="26" t="e">
        <f>VLOOKUP(D356,'[1]CONSTANTES '!$A$2:$C$28,2,FALSE)</f>
        <v>#N/A</v>
      </c>
      <c r="O356" s="26" t="e">
        <f>VLOOKUP(G356,'[1]CONSTANTES '!$A$2:$C$27,3,FALSE)</f>
        <v>#N/A</v>
      </c>
      <c r="P356" s="26" t="e">
        <f>VLOOKUP(L356,'[1]L &amp; H'!$A$8:$C$688,2,FALSE)</f>
        <v>#N/A</v>
      </c>
      <c r="Q356" s="27" t="e">
        <f>VLOOKUP(L356,'[1]L &amp; H'!$A$2:$C$682,3,FALSE)</f>
        <v>#N/A</v>
      </c>
      <c r="R356" s="28" t="e">
        <f t="shared" si="72"/>
        <v>#N/A</v>
      </c>
      <c r="S356" s="28" t="str">
        <f t="shared" si="73"/>
        <v/>
      </c>
      <c r="T356" s="28" t="str">
        <f t="shared" si="68"/>
        <v/>
      </c>
      <c r="U356" s="28" t="e">
        <f t="shared" si="69"/>
        <v>#N/A</v>
      </c>
      <c r="V356" s="28"/>
      <c r="W356" s="29"/>
      <c r="X356" s="30" t="e">
        <f t="shared" si="75"/>
        <v>#N/A</v>
      </c>
      <c r="Y356" s="31" t="e">
        <f t="shared" si="74"/>
        <v>#N/A</v>
      </c>
      <c r="Z356" s="22"/>
      <c r="AA356" s="22"/>
      <c r="AB356" s="22"/>
      <c r="AC356" s="22"/>
      <c r="AD356" s="22"/>
      <c r="AE356" s="22"/>
      <c r="AF356" s="22"/>
    </row>
    <row r="357" spans="1:32" x14ac:dyDescent="0.25">
      <c r="A357" s="40">
        <v>343</v>
      </c>
      <c r="B357" s="41"/>
      <c r="C357" s="41"/>
      <c r="D357" s="12"/>
      <c r="E357" s="13"/>
      <c r="F357" s="13"/>
      <c r="G357" s="12"/>
      <c r="H357" s="13"/>
      <c r="I357" s="39"/>
      <c r="K357" s="17" t="str">
        <f t="shared" si="67"/>
        <v/>
      </c>
      <c r="L357" s="14" t="str">
        <f t="shared" si="70"/>
        <v/>
      </c>
      <c r="M357" s="15" t="e">
        <f t="shared" si="71"/>
        <v>#N/A</v>
      </c>
      <c r="N357" s="26" t="e">
        <f>VLOOKUP(D357,'[1]CONSTANTES '!$A$2:$C$28,2,FALSE)</f>
        <v>#N/A</v>
      </c>
      <c r="O357" s="26" t="e">
        <f>VLOOKUP(G357,'[1]CONSTANTES '!$A$2:$C$27,3,FALSE)</f>
        <v>#N/A</v>
      </c>
      <c r="P357" s="26" t="e">
        <f>VLOOKUP(L357,'[1]L &amp; H'!$A$8:$C$688,2,FALSE)</f>
        <v>#N/A</v>
      </c>
      <c r="Q357" s="27" t="e">
        <f>VLOOKUP(L357,'[1]L &amp; H'!$A$2:$C$682,3,FALSE)</f>
        <v>#N/A</v>
      </c>
      <c r="R357" s="28" t="e">
        <f t="shared" si="72"/>
        <v>#N/A</v>
      </c>
      <c r="S357" s="28" t="str">
        <f t="shared" si="73"/>
        <v/>
      </c>
      <c r="T357" s="28" t="str">
        <f t="shared" si="68"/>
        <v/>
      </c>
      <c r="U357" s="28" t="e">
        <f t="shared" si="69"/>
        <v>#N/A</v>
      </c>
      <c r="V357" s="28"/>
      <c r="W357" s="29"/>
      <c r="X357" s="30" t="e">
        <f t="shared" si="75"/>
        <v>#N/A</v>
      </c>
      <c r="Y357" s="31" t="e">
        <f t="shared" si="74"/>
        <v>#N/A</v>
      </c>
      <c r="Z357" s="22"/>
      <c r="AA357" s="22"/>
      <c r="AB357" s="22"/>
      <c r="AC357" s="22"/>
      <c r="AD357" s="22"/>
      <c r="AE357" s="22"/>
      <c r="AF357" s="22"/>
    </row>
    <row r="358" spans="1:32" x14ac:dyDescent="0.25">
      <c r="A358" s="40">
        <v>344</v>
      </c>
      <c r="B358" s="41"/>
      <c r="C358" s="41"/>
      <c r="D358" s="12"/>
      <c r="E358" s="13"/>
      <c r="F358" s="13"/>
      <c r="G358" s="12"/>
      <c r="H358" s="13"/>
      <c r="I358" s="39"/>
      <c r="K358" s="17" t="str">
        <f t="shared" si="67"/>
        <v/>
      </c>
      <c r="L358" s="14" t="str">
        <f t="shared" si="70"/>
        <v/>
      </c>
      <c r="M358" s="15" t="e">
        <f t="shared" si="71"/>
        <v>#N/A</v>
      </c>
      <c r="N358" s="26" t="e">
        <f>VLOOKUP(D358,'[1]CONSTANTES '!$A$2:$C$28,2,FALSE)</f>
        <v>#N/A</v>
      </c>
      <c r="O358" s="26" t="e">
        <f>VLOOKUP(G358,'[1]CONSTANTES '!$A$2:$C$27,3,FALSE)</f>
        <v>#N/A</v>
      </c>
      <c r="P358" s="26" t="e">
        <f>VLOOKUP(L358,'[1]L &amp; H'!$A$8:$C$688,2,FALSE)</f>
        <v>#N/A</v>
      </c>
      <c r="Q358" s="27" t="e">
        <f>VLOOKUP(L358,'[1]L &amp; H'!$A$2:$C$682,3,FALSE)</f>
        <v>#N/A</v>
      </c>
      <c r="R358" s="28" t="e">
        <f t="shared" si="72"/>
        <v>#N/A</v>
      </c>
      <c r="S358" s="28" t="str">
        <f t="shared" si="73"/>
        <v/>
      </c>
      <c r="T358" s="28" t="str">
        <f t="shared" si="68"/>
        <v/>
      </c>
      <c r="U358" s="28" t="e">
        <f t="shared" si="69"/>
        <v>#N/A</v>
      </c>
      <c r="V358" s="28"/>
      <c r="W358" s="29"/>
      <c r="X358" s="30" t="e">
        <f t="shared" si="75"/>
        <v>#N/A</v>
      </c>
      <c r="Y358" s="31" t="e">
        <f t="shared" si="74"/>
        <v>#N/A</v>
      </c>
      <c r="Z358" s="22"/>
      <c r="AA358" s="22"/>
      <c r="AB358" s="22"/>
      <c r="AC358" s="22"/>
      <c r="AD358" s="22"/>
      <c r="AE358" s="22"/>
      <c r="AF358" s="22"/>
    </row>
    <row r="359" spans="1:32" x14ac:dyDescent="0.25">
      <c r="A359" s="40">
        <v>345</v>
      </c>
      <c r="B359" s="41"/>
      <c r="C359" s="41"/>
      <c r="D359" s="12"/>
      <c r="E359" s="13"/>
      <c r="F359" s="13"/>
      <c r="G359" s="12"/>
      <c r="H359" s="13"/>
      <c r="I359" s="39"/>
      <c r="K359" s="17" t="str">
        <f t="shared" si="67"/>
        <v/>
      </c>
      <c r="L359" s="14" t="str">
        <f t="shared" si="70"/>
        <v/>
      </c>
      <c r="M359" s="15" t="e">
        <f t="shared" si="71"/>
        <v>#N/A</v>
      </c>
      <c r="N359" s="26" t="e">
        <f>VLOOKUP(D359,'[1]CONSTANTES '!$A$2:$C$28,2,FALSE)</f>
        <v>#N/A</v>
      </c>
      <c r="O359" s="26" t="e">
        <f>VLOOKUP(G359,'[1]CONSTANTES '!$A$2:$C$27,3,FALSE)</f>
        <v>#N/A</v>
      </c>
      <c r="P359" s="26" t="e">
        <f>VLOOKUP(L359,'[1]L &amp; H'!$A$8:$C$688,2,FALSE)</f>
        <v>#N/A</v>
      </c>
      <c r="Q359" s="27" t="e">
        <f>VLOOKUP(L359,'[1]L &amp; H'!$A$2:$C$682,3,FALSE)</f>
        <v>#N/A</v>
      </c>
      <c r="R359" s="28" t="e">
        <f t="shared" si="72"/>
        <v>#N/A</v>
      </c>
      <c r="S359" s="28" t="str">
        <f t="shared" si="73"/>
        <v/>
      </c>
      <c r="T359" s="28" t="str">
        <f t="shared" si="68"/>
        <v/>
      </c>
      <c r="U359" s="28" t="e">
        <f t="shared" si="69"/>
        <v>#N/A</v>
      </c>
      <c r="V359" s="28"/>
      <c r="W359" s="29"/>
      <c r="X359" s="30" t="e">
        <f t="shared" si="75"/>
        <v>#N/A</v>
      </c>
      <c r="Y359" s="31" t="e">
        <f t="shared" si="74"/>
        <v>#N/A</v>
      </c>
      <c r="Z359" s="22"/>
      <c r="AA359" s="22"/>
      <c r="AB359" s="22"/>
      <c r="AC359" s="22"/>
      <c r="AD359" s="22"/>
      <c r="AE359" s="22"/>
      <c r="AF359" s="22"/>
    </row>
    <row r="360" spans="1:32" x14ac:dyDescent="0.25">
      <c r="A360" s="40">
        <v>346</v>
      </c>
      <c r="B360" s="41"/>
      <c r="C360" s="41"/>
      <c r="D360" s="12"/>
      <c r="E360" s="13"/>
      <c r="F360" s="13"/>
      <c r="G360" s="12"/>
      <c r="H360" s="13"/>
      <c r="I360" s="39"/>
      <c r="K360" s="17" t="str">
        <f t="shared" si="67"/>
        <v/>
      </c>
      <c r="L360" s="14" t="str">
        <f t="shared" si="70"/>
        <v/>
      </c>
      <c r="M360" s="15" t="e">
        <f t="shared" si="71"/>
        <v>#N/A</v>
      </c>
      <c r="N360" s="26" t="e">
        <f>VLOOKUP(D360,'[1]CONSTANTES '!$A$2:$C$28,2,FALSE)</f>
        <v>#N/A</v>
      </c>
      <c r="O360" s="26" t="e">
        <f>VLOOKUP(G360,'[1]CONSTANTES '!$A$2:$C$27,3,FALSE)</f>
        <v>#N/A</v>
      </c>
      <c r="P360" s="26" t="e">
        <f>VLOOKUP(L360,'[1]L &amp; H'!$A$8:$C$688,2,FALSE)</f>
        <v>#N/A</v>
      </c>
      <c r="Q360" s="27" t="e">
        <f>VLOOKUP(L360,'[1]L &amp; H'!$A$2:$C$682,3,FALSE)</f>
        <v>#N/A</v>
      </c>
      <c r="R360" s="28" t="e">
        <f t="shared" si="72"/>
        <v>#N/A</v>
      </c>
      <c r="S360" s="28" t="str">
        <f t="shared" si="73"/>
        <v/>
      </c>
      <c r="T360" s="28" t="str">
        <f t="shared" si="68"/>
        <v/>
      </c>
      <c r="U360" s="28" t="e">
        <f t="shared" si="69"/>
        <v>#N/A</v>
      </c>
      <c r="V360" s="28"/>
      <c r="W360" s="29"/>
      <c r="X360" s="30" t="e">
        <f t="shared" si="75"/>
        <v>#N/A</v>
      </c>
      <c r="Y360" s="31" t="e">
        <f t="shared" si="74"/>
        <v>#N/A</v>
      </c>
      <c r="Z360" s="22"/>
      <c r="AA360" s="22"/>
      <c r="AB360" s="22"/>
      <c r="AC360" s="22"/>
      <c r="AD360" s="22"/>
      <c r="AE360" s="22"/>
      <c r="AF360" s="22"/>
    </row>
    <row r="361" spans="1:32" x14ac:dyDescent="0.25">
      <c r="A361" s="40">
        <v>347</v>
      </c>
      <c r="B361" s="41"/>
      <c r="C361" s="41"/>
      <c r="D361" s="12"/>
      <c r="E361" s="13"/>
      <c r="F361" s="13"/>
      <c r="G361" s="12"/>
      <c r="H361" s="13"/>
      <c r="I361" s="39"/>
      <c r="K361" s="17" t="str">
        <f t="shared" si="67"/>
        <v/>
      </c>
      <c r="L361" s="14" t="str">
        <f t="shared" si="70"/>
        <v/>
      </c>
      <c r="M361" s="15" t="e">
        <f t="shared" si="71"/>
        <v>#N/A</v>
      </c>
      <c r="N361" s="26" t="e">
        <f>VLOOKUP(D361,'[1]CONSTANTES '!$A$2:$C$28,2,FALSE)</f>
        <v>#N/A</v>
      </c>
      <c r="O361" s="26" t="e">
        <f>VLOOKUP(G361,'[1]CONSTANTES '!$A$2:$C$27,3,FALSE)</f>
        <v>#N/A</v>
      </c>
      <c r="P361" s="26" t="e">
        <f>VLOOKUP(L361,'[1]L &amp; H'!$A$8:$C$688,2,FALSE)</f>
        <v>#N/A</v>
      </c>
      <c r="Q361" s="27" t="e">
        <f>VLOOKUP(L361,'[1]L &amp; H'!$A$2:$C$682,3,FALSE)</f>
        <v>#N/A</v>
      </c>
      <c r="R361" s="28" t="e">
        <f t="shared" si="72"/>
        <v>#N/A</v>
      </c>
      <c r="S361" s="28" t="str">
        <f t="shared" si="73"/>
        <v/>
      </c>
      <c r="T361" s="28" t="str">
        <f t="shared" si="68"/>
        <v/>
      </c>
      <c r="U361" s="28" t="e">
        <f t="shared" si="69"/>
        <v>#N/A</v>
      </c>
      <c r="V361" s="28"/>
      <c r="W361" s="29"/>
      <c r="X361" s="30" t="e">
        <f t="shared" si="75"/>
        <v>#N/A</v>
      </c>
      <c r="Y361" s="31" t="e">
        <f t="shared" si="74"/>
        <v>#N/A</v>
      </c>
      <c r="Z361" s="22"/>
      <c r="AA361" s="22"/>
      <c r="AB361" s="22"/>
      <c r="AC361" s="22"/>
      <c r="AD361" s="22"/>
      <c r="AE361" s="22"/>
      <c r="AF361" s="22"/>
    </row>
    <row r="362" spans="1:32" x14ac:dyDescent="0.25">
      <c r="A362" s="40">
        <v>348</v>
      </c>
      <c r="B362" s="41"/>
      <c r="C362" s="41"/>
      <c r="D362" s="12"/>
      <c r="E362" s="13"/>
      <c r="F362" s="13"/>
      <c r="G362" s="12"/>
      <c r="H362" s="13"/>
      <c r="I362" s="39"/>
      <c r="K362" s="17" t="str">
        <f t="shared" si="67"/>
        <v/>
      </c>
      <c r="L362" s="14" t="str">
        <f t="shared" si="70"/>
        <v/>
      </c>
      <c r="M362" s="15" t="e">
        <f t="shared" si="71"/>
        <v>#N/A</v>
      </c>
      <c r="N362" s="26" t="e">
        <f>VLOOKUP(D362,'[1]CONSTANTES '!$A$2:$C$28,2,FALSE)</f>
        <v>#N/A</v>
      </c>
      <c r="O362" s="26" t="e">
        <f>VLOOKUP(G362,'[1]CONSTANTES '!$A$2:$C$27,3,FALSE)</f>
        <v>#N/A</v>
      </c>
      <c r="P362" s="26" t="e">
        <f>VLOOKUP(L362,'[1]L &amp; H'!$A$8:$C$688,2,FALSE)</f>
        <v>#N/A</v>
      </c>
      <c r="Q362" s="27" t="e">
        <f>VLOOKUP(L362,'[1]L &amp; H'!$A$2:$C$682,3,FALSE)</f>
        <v>#N/A</v>
      </c>
      <c r="R362" s="28" t="e">
        <f t="shared" si="72"/>
        <v>#N/A</v>
      </c>
      <c r="S362" s="28" t="str">
        <f t="shared" si="73"/>
        <v/>
      </c>
      <c r="T362" s="28" t="str">
        <f t="shared" si="68"/>
        <v/>
      </c>
      <c r="U362" s="28" t="e">
        <f t="shared" si="69"/>
        <v>#N/A</v>
      </c>
      <c r="V362" s="28"/>
      <c r="W362" s="29"/>
      <c r="X362" s="30" t="e">
        <f t="shared" si="75"/>
        <v>#N/A</v>
      </c>
      <c r="Y362" s="31" t="e">
        <f t="shared" si="74"/>
        <v>#N/A</v>
      </c>
      <c r="Z362" s="22"/>
      <c r="AA362" s="22"/>
      <c r="AB362" s="22"/>
      <c r="AC362" s="22"/>
      <c r="AD362" s="22"/>
      <c r="AE362" s="22"/>
      <c r="AF362" s="22"/>
    </row>
  </sheetData>
  <sheetProtection password="9C53" sheet="1" objects="1" scenarios="1" formatCells="0" formatColumns="0" formatRows="0" insertColumns="0" insertRows="0" insertHyperlinks="0" deleteColumns="0" deleteRows="0" sort="0" autoFilter="0"/>
  <mergeCells count="2">
    <mergeCell ref="D12:G12"/>
    <mergeCell ref="B13:D13"/>
  </mergeCells>
  <conditionalFormatting sqref="D12">
    <cfRule type="containsText" dxfId="8" priority="7" stopIfTrue="1" operator="containsText" text="muestra">
      <formula>NOT(ISERROR(SEARCH("muestra",D12)))</formula>
    </cfRule>
  </conditionalFormatting>
  <conditionalFormatting sqref="D12:G12">
    <cfRule type="notContainsText" dxfId="7" priority="6" stopIfTrue="1" operator="notContains" text=",">
      <formula>ISERROR(SEARCH(",",D12))</formula>
    </cfRule>
  </conditionalFormatting>
  <conditionalFormatting sqref="M15:M362">
    <cfRule type="containsErrors" dxfId="6" priority="13">
      <formula>ISERROR(M15)</formula>
    </cfRule>
  </conditionalFormatting>
  <conditionalFormatting sqref="X15:X362">
    <cfRule type="containsErrors" dxfId="5" priority="4">
      <formula>ISERROR(X15)</formula>
    </cfRule>
  </conditionalFormatting>
  <conditionalFormatting sqref="Y15:Y362">
    <cfRule type="containsErrors" dxfId="4" priority="16">
      <formula>ISERROR(Y15)</formula>
    </cfRule>
  </conditionalFormatting>
  <conditionalFormatting sqref="M15:M362">
    <cfRule type="cellIs" dxfId="3" priority="22" stopIfTrue="1" operator="greaterThanOrEqual">
      <formula>130</formula>
    </cfRule>
    <cfRule type="iconSet" priority="23">
      <iconSet iconSet="3Symbols">
        <cfvo type="percent" val="0"/>
        <cfvo type="num" val="85"/>
        <cfvo type="num" val="90"/>
      </iconSet>
    </cfRule>
    <cfRule type="cellIs" dxfId="2" priority="24" operator="between">
      <formula>90</formula>
      <formula>129</formula>
    </cfRule>
    <cfRule type="cellIs" dxfId="1" priority="25" operator="between">
      <formula>0</formula>
      <formula>85</formula>
    </cfRule>
    <cfRule type="cellIs" dxfId="0" priority="26" operator="between">
      <formula>85.1</formula>
      <formula>89.9</formula>
    </cfRule>
  </conditionalFormatting>
  <dataValidations count="1">
    <dataValidation allowBlank="1" sqref="E16:F362 H16:I362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4"/>
  <sheetViews>
    <sheetView workbookViewId="0">
      <selection activeCell="F5" sqref="F5:G114"/>
    </sheetView>
  </sheetViews>
  <sheetFormatPr baseColWidth="10" defaultRowHeight="15" x14ac:dyDescent="0.25"/>
  <sheetData>
    <row r="2" spans="1:7" ht="15.75" thickBot="1" x14ac:dyDescent="0.3"/>
    <row r="3" spans="1:7" ht="15.75" thickBot="1" x14ac:dyDescent="0.3">
      <c r="A3" s="62" t="s">
        <v>0</v>
      </c>
      <c r="B3" s="62"/>
      <c r="C3" s="62" t="s">
        <v>1</v>
      </c>
      <c r="F3" s="62" t="s">
        <v>2</v>
      </c>
      <c r="G3" s="63" t="s">
        <v>3</v>
      </c>
    </row>
    <row r="4" spans="1:7" ht="15.75" thickBot="1" x14ac:dyDescent="0.3">
      <c r="A4" s="1" t="s">
        <v>4</v>
      </c>
      <c r="B4" s="2" t="s">
        <v>5</v>
      </c>
      <c r="C4" s="62"/>
      <c r="F4" s="62"/>
      <c r="G4" s="63"/>
    </row>
    <row r="5" spans="1:7" ht="15.75" thickBot="1" x14ac:dyDescent="0.3">
      <c r="A5" s="3">
        <v>1</v>
      </c>
      <c r="B5" s="3">
        <v>9</v>
      </c>
      <c r="C5" s="3">
        <v>10</v>
      </c>
      <c r="F5" s="3" t="e">
        <f>LOOKUP(#REF!,$A$5:$B$25,$C$5:$C$25)</f>
        <v>#REF!</v>
      </c>
      <c r="G5" s="3" t="e">
        <f>LOOKUP(#REF!,$A$5:$B$25,$C$5:$C$25)</f>
        <v>#REF!</v>
      </c>
    </row>
    <row r="6" spans="1:7" ht="15.75" thickBot="1" x14ac:dyDescent="0.3">
      <c r="A6" s="4">
        <v>10</v>
      </c>
      <c r="B6" s="4">
        <v>19</v>
      </c>
      <c r="C6" s="4">
        <v>11</v>
      </c>
      <c r="F6" s="3" t="e">
        <f>LOOKUP(#REF!,$A$5:$B$25,$C$5:$C$25)</f>
        <v>#REF!</v>
      </c>
      <c r="G6" s="3" t="e">
        <f>LOOKUP(#REF!,$A$5:$B$25,$C$5:$C$25)</f>
        <v>#REF!</v>
      </c>
    </row>
    <row r="7" spans="1:7" ht="15.75" thickBot="1" x14ac:dyDescent="0.3">
      <c r="A7" s="4">
        <v>20</v>
      </c>
      <c r="B7" s="4">
        <v>39</v>
      </c>
      <c r="C7" s="4">
        <v>12</v>
      </c>
      <c r="F7" s="3" t="e">
        <f>LOOKUP(#REF!,$A$5:$B$25,$C$5:$C$25)</f>
        <v>#REF!</v>
      </c>
      <c r="G7" s="3" t="e">
        <f>LOOKUP(#REF!,$A$5:$B$25,$C$5:$C$25)</f>
        <v>#REF!</v>
      </c>
    </row>
    <row r="8" spans="1:7" ht="15.75" thickBot="1" x14ac:dyDescent="0.3">
      <c r="A8" s="4">
        <v>40</v>
      </c>
      <c r="B8" s="4">
        <v>79</v>
      </c>
      <c r="C8" s="4">
        <v>13</v>
      </c>
      <c r="F8" s="3" t="e">
        <f>LOOKUP(#REF!,$A$5:$B$25,$C$5:$C$25)</f>
        <v>#REF!</v>
      </c>
      <c r="G8" s="3" t="e">
        <f>LOOKUP(#REF!,$A$5:$B$25,$C$5:$C$25)</f>
        <v>#REF!</v>
      </c>
    </row>
    <row r="9" spans="1:7" ht="15.75" thickBot="1" x14ac:dyDescent="0.3">
      <c r="A9" s="4">
        <v>80</v>
      </c>
      <c r="B9" s="4">
        <v>159</v>
      </c>
      <c r="C9" s="4">
        <v>14</v>
      </c>
      <c r="F9" s="3" t="e">
        <f>LOOKUP(#REF!,$A$5:$B$25,$C$5:$C$25)</f>
        <v>#REF!</v>
      </c>
      <c r="G9" s="3" t="e">
        <f>LOOKUP(#REF!,$A$5:$B$25,$C$5:$C$25)</f>
        <v>#REF!</v>
      </c>
    </row>
    <row r="10" spans="1:7" ht="15.75" thickBot="1" x14ac:dyDescent="0.3">
      <c r="A10" s="4">
        <v>160</v>
      </c>
      <c r="B10" s="4">
        <v>319</v>
      </c>
      <c r="C10" s="4">
        <v>15</v>
      </c>
      <c r="F10" s="3" t="e">
        <f>LOOKUP(#REF!,$A$5:$B$25,$C$5:$C$25)</f>
        <v>#REF!</v>
      </c>
      <c r="G10" s="3" t="e">
        <f>LOOKUP(#REF!,$A$5:$B$25,$C$5:$C$25)</f>
        <v>#REF!</v>
      </c>
    </row>
    <row r="11" spans="1:7" ht="15.75" thickBot="1" x14ac:dyDescent="0.3">
      <c r="A11" s="4">
        <v>320</v>
      </c>
      <c r="B11" s="4">
        <v>639</v>
      </c>
      <c r="C11" s="4">
        <v>16</v>
      </c>
      <c r="F11" s="3" t="e">
        <f>LOOKUP(#REF!,$A$5:$B$25,$C$5:$C$25)</f>
        <v>#REF!</v>
      </c>
      <c r="G11" s="3" t="e">
        <f>LOOKUP(#REF!,$A$5:$B$25,$C$5:$C$25)</f>
        <v>#REF!</v>
      </c>
    </row>
    <row r="12" spans="1:7" ht="15.75" thickBot="1" x14ac:dyDescent="0.3">
      <c r="A12" s="4">
        <v>640</v>
      </c>
      <c r="B12" s="4">
        <v>1299</v>
      </c>
      <c r="C12" s="4">
        <v>17</v>
      </c>
      <c r="F12" s="3" t="e">
        <f>LOOKUP(#REF!,$A$5:$B$25,$C$5:$C$25)</f>
        <v>#REF!</v>
      </c>
      <c r="G12" s="3" t="e">
        <f>LOOKUP(#REF!,$A$5:$B$25,$C$5:$C$25)</f>
        <v>#REF!</v>
      </c>
    </row>
    <row r="13" spans="1:7" ht="15.75" thickBot="1" x14ac:dyDescent="0.3">
      <c r="A13" s="4">
        <v>1300</v>
      </c>
      <c r="B13" s="4">
        <v>2499</v>
      </c>
      <c r="C13" s="4">
        <v>18</v>
      </c>
      <c r="F13" s="3" t="e">
        <f>LOOKUP(#REF!,$A$5:$B$25,$C$5:$C$25)</f>
        <v>#REF!</v>
      </c>
      <c r="G13" s="3" t="e">
        <f>LOOKUP(#REF!,$A$5:$B$25,$C$5:$C$25)</f>
        <v>#REF!</v>
      </c>
    </row>
    <row r="14" spans="1:7" ht="15.75" thickBot="1" x14ac:dyDescent="0.3">
      <c r="A14" s="4">
        <v>2500</v>
      </c>
      <c r="B14" s="4">
        <v>4999</v>
      </c>
      <c r="C14" s="4">
        <v>19</v>
      </c>
      <c r="F14" s="3" t="e">
        <f>LOOKUP(#REF!,$A$5:$B$25,$C$5:$C$25)</f>
        <v>#REF!</v>
      </c>
      <c r="G14" s="3" t="e">
        <f>LOOKUP(#REF!,$A$5:$B$25,$C$5:$C$25)</f>
        <v>#REF!</v>
      </c>
    </row>
    <row r="15" spans="1:7" ht="15.75" thickBot="1" x14ac:dyDescent="0.3">
      <c r="A15" s="4">
        <v>5000</v>
      </c>
      <c r="B15" s="4">
        <v>9999</v>
      </c>
      <c r="C15" s="4">
        <v>20</v>
      </c>
      <c r="F15" s="3" t="e">
        <f>LOOKUP(#REF!,$A$5:$B$25,$C$5:$C$25)</f>
        <v>#REF!</v>
      </c>
      <c r="G15" s="3" t="e">
        <f>LOOKUP(#REF!,$A$5:$B$25,$C$5:$C$25)</f>
        <v>#REF!</v>
      </c>
    </row>
    <row r="16" spans="1:7" ht="15.75" thickBot="1" x14ac:dyDescent="0.3">
      <c r="A16" s="4">
        <v>10000</v>
      </c>
      <c r="B16" s="4">
        <v>19999</v>
      </c>
      <c r="C16" s="4">
        <v>21</v>
      </c>
      <c r="F16" s="3" t="e">
        <f>LOOKUP(#REF!,$A$5:$B$25,$C$5:$C$25)</f>
        <v>#REF!</v>
      </c>
      <c r="G16" s="3" t="e">
        <f>LOOKUP(#REF!,$A$5:$B$25,$C$5:$C$25)</f>
        <v>#REF!</v>
      </c>
    </row>
    <row r="17" spans="1:7" ht="15.75" thickBot="1" x14ac:dyDescent="0.3">
      <c r="A17" s="4">
        <v>20000</v>
      </c>
      <c r="B17" s="4">
        <v>39999</v>
      </c>
      <c r="C17" s="4">
        <v>22</v>
      </c>
      <c r="F17" s="3" t="e">
        <f>LOOKUP(#REF!,$A$5:$B$25,$C$5:$C$25)</f>
        <v>#REF!</v>
      </c>
      <c r="G17" s="3" t="e">
        <f>LOOKUP(#REF!,$A$5:$B$25,$C$5:$C$25)</f>
        <v>#REF!</v>
      </c>
    </row>
    <row r="18" spans="1:7" ht="15.75" thickBot="1" x14ac:dyDescent="0.3">
      <c r="A18" s="4">
        <v>40000</v>
      </c>
      <c r="B18" s="4">
        <v>79999</v>
      </c>
      <c r="C18" s="4">
        <v>23</v>
      </c>
      <c r="F18" s="3" t="e">
        <f>LOOKUP(#REF!,$A$5:$B$25,$C$5:$C$25)</f>
        <v>#REF!</v>
      </c>
      <c r="G18" s="3" t="e">
        <f>LOOKUP(#REF!,$A$5:$B$25,$C$5:$C$25)</f>
        <v>#REF!</v>
      </c>
    </row>
    <row r="19" spans="1:7" ht="15.75" thickBot="1" x14ac:dyDescent="0.3">
      <c r="A19" s="4">
        <v>80000</v>
      </c>
      <c r="B19" s="4">
        <v>159999</v>
      </c>
      <c r="C19" s="4">
        <v>24</v>
      </c>
      <c r="F19" s="3" t="e">
        <f>LOOKUP(#REF!,$A$5:$B$25,$C$5:$C$25)</f>
        <v>#REF!</v>
      </c>
      <c r="G19" s="3" t="e">
        <f>LOOKUP(#REF!,$A$5:$B$25,$C$5:$C$25)</f>
        <v>#REF!</v>
      </c>
    </row>
    <row r="20" spans="1:7" ht="15.75" thickBot="1" x14ac:dyDescent="0.3">
      <c r="A20" s="4">
        <v>160000</v>
      </c>
      <c r="B20" s="4">
        <v>319999</v>
      </c>
      <c r="C20" s="4">
        <v>25</v>
      </c>
      <c r="F20" s="3" t="e">
        <f>LOOKUP(#REF!,$A$5:$B$25,$C$5:$C$25)</f>
        <v>#REF!</v>
      </c>
      <c r="G20" s="3" t="e">
        <f>LOOKUP(#REF!,$A$5:$B$25,$C$5:$C$25)</f>
        <v>#REF!</v>
      </c>
    </row>
    <row r="21" spans="1:7" ht="15.75" thickBot="1" x14ac:dyDescent="0.3">
      <c r="A21" s="4">
        <v>320000</v>
      </c>
      <c r="B21" s="4">
        <v>639999</v>
      </c>
      <c r="C21" s="4">
        <v>26</v>
      </c>
      <c r="F21" s="3" t="e">
        <f>LOOKUP(#REF!,$A$5:$B$25,$C$5:$C$25)</f>
        <v>#REF!</v>
      </c>
      <c r="G21" s="3" t="e">
        <f>LOOKUP(#REF!,$A$5:$B$25,$C$5:$C$25)</f>
        <v>#REF!</v>
      </c>
    </row>
    <row r="22" spans="1:7" ht="15.75" thickBot="1" x14ac:dyDescent="0.3">
      <c r="A22" s="4">
        <v>640000</v>
      </c>
      <c r="B22" s="4">
        <v>1299999</v>
      </c>
      <c r="C22" s="4">
        <v>27</v>
      </c>
      <c r="F22" s="3" t="e">
        <f>LOOKUP(#REF!,$A$5:$B$25,$C$5:$C$25)</f>
        <v>#REF!</v>
      </c>
      <c r="G22" s="3" t="e">
        <f>LOOKUP(#REF!,$A$5:$B$25,$C$5:$C$25)</f>
        <v>#REF!</v>
      </c>
    </row>
    <row r="23" spans="1:7" ht="15.75" thickBot="1" x14ac:dyDescent="0.3">
      <c r="A23" s="4">
        <v>1300000</v>
      </c>
      <c r="B23" s="4">
        <v>2499999</v>
      </c>
      <c r="C23" s="4">
        <v>28</v>
      </c>
      <c r="F23" s="3" t="e">
        <f>LOOKUP(#REF!,$A$5:$B$25,$C$5:$C$25)</f>
        <v>#REF!</v>
      </c>
      <c r="G23" s="3" t="e">
        <f>LOOKUP(#REF!,$A$5:$B$25,$C$5:$C$25)</f>
        <v>#REF!</v>
      </c>
    </row>
    <row r="24" spans="1:7" ht="15.75" thickBot="1" x14ac:dyDescent="0.3">
      <c r="A24" s="4">
        <v>2500000</v>
      </c>
      <c r="B24" s="4">
        <v>4999999</v>
      </c>
      <c r="C24" s="4">
        <v>29</v>
      </c>
      <c r="F24" s="3" t="e">
        <f>LOOKUP(#REF!,$A$5:$B$25,$C$5:$C$25)</f>
        <v>#REF!</v>
      </c>
      <c r="G24" s="3" t="e">
        <f>LOOKUP(#REF!,$A$5:$B$25,$C$5:$C$25)</f>
        <v>#REF!</v>
      </c>
    </row>
    <row r="25" spans="1:7" ht="15.75" thickBot="1" x14ac:dyDescent="0.3">
      <c r="A25" s="5">
        <v>5000000</v>
      </c>
      <c r="B25" s="5">
        <v>10000000</v>
      </c>
      <c r="C25" s="5">
        <v>30</v>
      </c>
      <c r="F25" s="3" t="e">
        <f>LOOKUP(#REF!,$A$5:$B$25,$C$5:$C$25)</f>
        <v>#REF!</v>
      </c>
      <c r="G25" s="3" t="e">
        <f>LOOKUP(#REF!,$A$5:$B$25,$C$5:$C$25)</f>
        <v>#REF!</v>
      </c>
    </row>
    <row r="26" spans="1:7" ht="15.75" thickBot="1" x14ac:dyDescent="0.3">
      <c r="F26" s="3" t="e">
        <f>LOOKUP(#REF!,$A$5:$B$25,$C$5:$C$25)</f>
        <v>#REF!</v>
      </c>
      <c r="G26" s="3" t="e">
        <f>LOOKUP(#REF!,$A$5:$B$25,$C$5:$C$25)</f>
        <v>#REF!</v>
      </c>
    </row>
    <row r="27" spans="1:7" ht="15.75" thickBot="1" x14ac:dyDescent="0.3">
      <c r="F27" s="3" t="e">
        <f>LOOKUP(#REF!,$A$5:$B$25,$C$5:$C$25)</f>
        <v>#REF!</v>
      </c>
      <c r="G27" s="3" t="e">
        <f>LOOKUP(#REF!,$A$5:$B$25,$C$5:$C$25)</f>
        <v>#REF!</v>
      </c>
    </row>
    <row r="28" spans="1:7" ht="15.75" thickBot="1" x14ac:dyDescent="0.3">
      <c r="F28" s="3" t="e">
        <f>LOOKUP(#REF!,$A$5:$B$25,$C$5:$C$25)</f>
        <v>#REF!</v>
      </c>
      <c r="G28" s="3" t="e">
        <f>LOOKUP(#REF!,$A$5:$B$25,$C$5:$C$25)</f>
        <v>#REF!</v>
      </c>
    </row>
    <row r="29" spans="1:7" ht="15.75" thickBot="1" x14ac:dyDescent="0.3">
      <c r="F29" s="3" t="e">
        <f>LOOKUP(#REF!,$A$5:$B$25,$C$5:$C$25)</f>
        <v>#REF!</v>
      </c>
      <c r="G29" s="3" t="e">
        <f>LOOKUP(#REF!,$A$5:$B$25,$C$5:$C$25)</f>
        <v>#REF!</v>
      </c>
    </row>
    <row r="30" spans="1:7" ht="15.75" thickBot="1" x14ac:dyDescent="0.3">
      <c r="F30" s="3" t="e">
        <f>LOOKUP(#REF!,$A$5:$B$25,$C$5:$C$25)</f>
        <v>#REF!</v>
      </c>
      <c r="G30" s="3" t="e">
        <f>LOOKUP(#REF!,$A$5:$B$25,$C$5:$C$25)</f>
        <v>#REF!</v>
      </c>
    </row>
    <row r="31" spans="1:7" ht="15.75" thickBot="1" x14ac:dyDescent="0.3">
      <c r="F31" s="3" t="e">
        <f>LOOKUP(#REF!,$A$5:$B$25,$C$5:$C$25)</f>
        <v>#REF!</v>
      </c>
      <c r="G31" s="3" t="e">
        <f>LOOKUP(#REF!,$A$5:$B$25,$C$5:$C$25)</f>
        <v>#REF!</v>
      </c>
    </row>
    <row r="32" spans="1:7" ht="15.75" thickBot="1" x14ac:dyDescent="0.3">
      <c r="F32" s="3" t="e">
        <f>LOOKUP(#REF!,$A$5:$B$25,$C$5:$C$25)</f>
        <v>#REF!</v>
      </c>
      <c r="G32" s="3" t="e">
        <f>LOOKUP(#REF!,$A$5:$B$25,$C$5:$C$25)</f>
        <v>#REF!</v>
      </c>
    </row>
    <row r="33" spans="6:7" ht="15.75" thickBot="1" x14ac:dyDescent="0.3">
      <c r="F33" s="3" t="e">
        <f>LOOKUP(#REF!,$A$5:$B$25,$C$5:$C$25)</f>
        <v>#REF!</v>
      </c>
      <c r="G33" s="3" t="e">
        <f>LOOKUP(#REF!,$A$5:$B$25,$C$5:$C$25)</f>
        <v>#REF!</v>
      </c>
    </row>
    <row r="34" spans="6:7" ht="15.75" thickBot="1" x14ac:dyDescent="0.3">
      <c r="F34" s="3" t="e">
        <f>LOOKUP(#REF!,$A$5:$B$25,$C$5:$C$25)</f>
        <v>#REF!</v>
      </c>
      <c r="G34" s="3" t="e">
        <f>LOOKUP(#REF!,$A$5:$B$25,$C$5:$C$25)</f>
        <v>#REF!</v>
      </c>
    </row>
    <row r="35" spans="6:7" ht="15.75" thickBot="1" x14ac:dyDescent="0.3">
      <c r="F35" s="3" t="e">
        <f>LOOKUP(#REF!,$A$5:$B$25,$C$5:$C$25)</f>
        <v>#REF!</v>
      </c>
      <c r="G35" s="3" t="e">
        <f>LOOKUP(#REF!,$A$5:$B$25,$C$5:$C$25)</f>
        <v>#REF!</v>
      </c>
    </row>
    <row r="36" spans="6:7" ht="15.75" thickBot="1" x14ac:dyDescent="0.3">
      <c r="F36" s="3" t="e">
        <f>LOOKUP(#REF!,$A$5:$B$25,$C$5:$C$25)</f>
        <v>#REF!</v>
      </c>
      <c r="G36" s="3" t="e">
        <f>LOOKUP(#REF!,$A$5:$B$25,$C$5:$C$25)</f>
        <v>#REF!</v>
      </c>
    </row>
    <row r="37" spans="6:7" ht="15.75" thickBot="1" x14ac:dyDescent="0.3">
      <c r="F37" s="3" t="e">
        <f>LOOKUP(#REF!,$A$5:$B$25,$C$5:$C$25)</f>
        <v>#REF!</v>
      </c>
      <c r="G37" s="3" t="e">
        <f>LOOKUP(#REF!,$A$5:$B$25,$C$5:$C$25)</f>
        <v>#REF!</v>
      </c>
    </row>
    <row r="38" spans="6:7" ht="15.75" thickBot="1" x14ac:dyDescent="0.3">
      <c r="F38" s="3" t="e">
        <f>LOOKUP(#REF!,$A$5:$B$25,$C$5:$C$25)</f>
        <v>#REF!</v>
      </c>
      <c r="G38" s="3" t="e">
        <f>LOOKUP(#REF!,$A$5:$B$25,$C$5:$C$25)</f>
        <v>#REF!</v>
      </c>
    </row>
    <row r="39" spans="6:7" ht="15.75" thickBot="1" x14ac:dyDescent="0.3">
      <c r="F39" s="3" t="e">
        <f>LOOKUP(#REF!,$A$5:$B$25,$C$5:$C$25)</f>
        <v>#REF!</v>
      </c>
      <c r="G39" s="3" t="e">
        <f>LOOKUP(#REF!,$A$5:$B$25,$C$5:$C$25)</f>
        <v>#REF!</v>
      </c>
    </row>
    <row r="40" spans="6:7" ht="15.75" thickBot="1" x14ac:dyDescent="0.3">
      <c r="F40" s="3" t="e">
        <f>LOOKUP(#REF!,$A$5:$B$25,$C$5:$C$25)</f>
        <v>#REF!</v>
      </c>
      <c r="G40" s="3" t="e">
        <f>LOOKUP(#REF!,$A$5:$B$25,$C$5:$C$25)</f>
        <v>#REF!</v>
      </c>
    </row>
    <row r="41" spans="6:7" ht="15.75" thickBot="1" x14ac:dyDescent="0.3">
      <c r="F41" s="3" t="e">
        <f>LOOKUP(#REF!,$A$5:$B$25,$C$5:$C$25)</f>
        <v>#REF!</v>
      </c>
      <c r="G41" s="3" t="e">
        <f>LOOKUP(#REF!,$A$5:$B$25,$C$5:$C$25)</f>
        <v>#REF!</v>
      </c>
    </row>
    <row r="42" spans="6:7" ht="15.75" thickBot="1" x14ac:dyDescent="0.3">
      <c r="F42" s="3" t="e">
        <f>LOOKUP(#REF!,$A$5:$B$25,$C$5:$C$25)</f>
        <v>#REF!</v>
      </c>
      <c r="G42" s="3" t="e">
        <f>LOOKUP(#REF!,$A$5:$B$25,$C$5:$C$25)</f>
        <v>#REF!</v>
      </c>
    </row>
    <row r="43" spans="6:7" ht="15.75" thickBot="1" x14ac:dyDescent="0.3">
      <c r="F43" s="3" t="e">
        <f>LOOKUP(#REF!,$A$5:$B$25,$C$5:$C$25)</f>
        <v>#REF!</v>
      </c>
      <c r="G43" s="3" t="e">
        <f>LOOKUP(#REF!,$A$5:$B$25,$C$5:$C$25)</f>
        <v>#REF!</v>
      </c>
    </row>
    <row r="44" spans="6:7" ht="15.75" thickBot="1" x14ac:dyDescent="0.3">
      <c r="F44" s="3" t="e">
        <f>LOOKUP(#REF!,$A$5:$B$25,$C$5:$C$25)</f>
        <v>#REF!</v>
      </c>
      <c r="G44" s="3" t="e">
        <f>LOOKUP(#REF!,$A$5:$B$25,$C$5:$C$25)</f>
        <v>#REF!</v>
      </c>
    </row>
    <row r="45" spans="6:7" ht="15.75" thickBot="1" x14ac:dyDescent="0.3">
      <c r="F45" s="3" t="e">
        <f>LOOKUP(#REF!,$A$5:$B$25,$C$5:$C$25)</f>
        <v>#REF!</v>
      </c>
      <c r="G45" s="3" t="e">
        <f>LOOKUP(#REF!,$A$5:$B$25,$C$5:$C$25)</f>
        <v>#REF!</v>
      </c>
    </row>
    <row r="46" spans="6:7" ht="15.75" thickBot="1" x14ac:dyDescent="0.3">
      <c r="F46" s="3" t="e">
        <f>LOOKUP(#REF!,$A$5:$B$25,$C$5:$C$25)</f>
        <v>#REF!</v>
      </c>
      <c r="G46" s="3" t="e">
        <f>LOOKUP(#REF!,$A$5:$B$25,$C$5:$C$25)</f>
        <v>#REF!</v>
      </c>
    </row>
    <row r="47" spans="6:7" ht="15.75" thickBot="1" x14ac:dyDescent="0.3">
      <c r="F47" s="3" t="e">
        <f>LOOKUP(#REF!,$A$5:$B$25,$C$5:$C$25)</f>
        <v>#REF!</v>
      </c>
      <c r="G47" s="3" t="e">
        <f>LOOKUP(#REF!,$A$5:$B$25,$C$5:$C$25)</f>
        <v>#REF!</v>
      </c>
    </row>
    <row r="48" spans="6:7" ht="15.75" thickBot="1" x14ac:dyDescent="0.3">
      <c r="F48" s="3" t="e">
        <f>LOOKUP(#REF!,$A$5:$B$25,$C$5:$C$25)</f>
        <v>#REF!</v>
      </c>
      <c r="G48" s="3" t="e">
        <f>LOOKUP(#REF!,$A$5:$B$25,$C$5:$C$25)</f>
        <v>#REF!</v>
      </c>
    </row>
    <row r="49" spans="6:7" ht="15.75" thickBot="1" x14ac:dyDescent="0.3">
      <c r="F49" s="3" t="e">
        <f>LOOKUP(#REF!,$A$5:$B$25,$C$5:$C$25)</f>
        <v>#REF!</v>
      </c>
      <c r="G49" s="3" t="e">
        <f>LOOKUP(#REF!,$A$5:$B$25,$C$5:$C$25)</f>
        <v>#REF!</v>
      </c>
    </row>
    <row r="50" spans="6:7" ht="15.75" thickBot="1" x14ac:dyDescent="0.3">
      <c r="F50" s="3" t="e">
        <f>LOOKUP(#REF!,$A$5:$B$25,$C$5:$C$25)</f>
        <v>#REF!</v>
      </c>
      <c r="G50" s="3" t="e">
        <f>LOOKUP(#REF!,$A$5:$B$25,$C$5:$C$25)</f>
        <v>#REF!</v>
      </c>
    </row>
    <row r="51" spans="6:7" ht="15.75" thickBot="1" x14ac:dyDescent="0.3">
      <c r="F51" s="3" t="e">
        <f>LOOKUP(#REF!,$A$5:$B$25,$C$5:$C$25)</f>
        <v>#REF!</v>
      </c>
      <c r="G51" s="3" t="e">
        <f>LOOKUP(#REF!,$A$5:$B$25,$C$5:$C$25)</f>
        <v>#REF!</v>
      </c>
    </row>
    <row r="52" spans="6:7" ht="15.75" thickBot="1" x14ac:dyDescent="0.3">
      <c r="F52" s="3" t="e">
        <f>LOOKUP(#REF!,$A$5:$B$25,$C$5:$C$25)</f>
        <v>#REF!</v>
      </c>
      <c r="G52" s="3" t="e">
        <f>LOOKUP(#REF!,$A$5:$B$25,$C$5:$C$25)</f>
        <v>#REF!</v>
      </c>
    </row>
    <row r="53" spans="6:7" ht="15.75" thickBot="1" x14ac:dyDescent="0.3">
      <c r="F53" s="3" t="e">
        <f>LOOKUP(#REF!,$A$5:$B$25,$C$5:$C$25)</f>
        <v>#REF!</v>
      </c>
      <c r="G53" s="3" t="e">
        <f>LOOKUP(#REF!,$A$5:$B$25,$C$5:$C$25)</f>
        <v>#REF!</v>
      </c>
    </row>
    <row r="54" spans="6:7" ht="15.75" thickBot="1" x14ac:dyDescent="0.3">
      <c r="F54" s="3" t="e">
        <f>LOOKUP(#REF!,$A$5:$B$25,$C$5:$C$25)</f>
        <v>#REF!</v>
      </c>
      <c r="G54" s="3" t="e">
        <f>LOOKUP(#REF!,$A$5:$B$25,$C$5:$C$25)</f>
        <v>#REF!</v>
      </c>
    </row>
    <row r="55" spans="6:7" ht="15.75" thickBot="1" x14ac:dyDescent="0.3">
      <c r="F55" s="3" t="e">
        <f>LOOKUP(#REF!,$A$5:$B$25,$C$5:$C$25)</f>
        <v>#REF!</v>
      </c>
      <c r="G55" s="3" t="e">
        <f>LOOKUP(#REF!,$A$5:$B$25,$C$5:$C$25)</f>
        <v>#REF!</v>
      </c>
    </row>
    <row r="56" spans="6:7" ht="15.75" thickBot="1" x14ac:dyDescent="0.3">
      <c r="F56" s="3" t="e">
        <f>LOOKUP(#REF!,$A$5:$B$25,$C$5:$C$25)</f>
        <v>#REF!</v>
      </c>
      <c r="G56" s="3" t="e">
        <f>LOOKUP(#REF!,$A$5:$B$25,$C$5:$C$25)</f>
        <v>#REF!</v>
      </c>
    </row>
    <row r="57" spans="6:7" ht="15.75" thickBot="1" x14ac:dyDescent="0.3">
      <c r="F57" s="3" t="e">
        <f>LOOKUP(#REF!,$A$5:$B$25,$C$5:$C$25)</f>
        <v>#REF!</v>
      </c>
      <c r="G57" s="3" t="e">
        <f>LOOKUP(#REF!,$A$5:$B$25,$C$5:$C$25)</f>
        <v>#REF!</v>
      </c>
    </row>
    <row r="58" spans="6:7" ht="15.75" thickBot="1" x14ac:dyDescent="0.3">
      <c r="F58" s="3" t="e">
        <f>LOOKUP(#REF!,$A$5:$B$25,$C$5:$C$25)</f>
        <v>#REF!</v>
      </c>
      <c r="G58" s="3" t="e">
        <f>LOOKUP(#REF!,$A$5:$B$25,$C$5:$C$25)</f>
        <v>#REF!</v>
      </c>
    </row>
    <row r="59" spans="6:7" ht="15.75" thickBot="1" x14ac:dyDescent="0.3">
      <c r="F59" s="3" t="e">
        <f>LOOKUP(#REF!,$A$5:$B$25,$C$5:$C$25)</f>
        <v>#REF!</v>
      </c>
      <c r="G59" s="3" t="e">
        <f>LOOKUP(#REF!,$A$5:$B$25,$C$5:$C$25)</f>
        <v>#REF!</v>
      </c>
    </row>
    <row r="60" spans="6:7" ht="15.75" thickBot="1" x14ac:dyDescent="0.3">
      <c r="F60" s="3" t="e">
        <f>LOOKUP(#REF!,$A$5:$B$25,$C$5:$C$25)</f>
        <v>#REF!</v>
      </c>
      <c r="G60" s="3" t="e">
        <f>LOOKUP(#REF!,$A$5:$B$25,$C$5:$C$25)</f>
        <v>#REF!</v>
      </c>
    </row>
    <row r="61" spans="6:7" ht="15.75" thickBot="1" x14ac:dyDescent="0.3">
      <c r="F61" s="3" t="e">
        <f>LOOKUP(#REF!,$A$5:$B$25,$C$5:$C$25)</f>
        <v>#REF!</v>
      </c>
      <c r="G61" s="3" t="e">
        <f>LOOKUP(#REF!,$A$5:$B$25,$C$5:$C$25)</f>
        <v>#REF!</v>
      </c>
    </row>
    <row r="62" spans="6:7" ht="15.75" thickBot="1" x14ac:dyDescent="0.3">
      <c r="F62" s="3" t="e">
        <f>LOOKUP(#REF!,$A$5:$B$25,$C$5:$C$25)</f>
        <v>#REF!</v>
      </c>
      <c r="G62" s="3" t="e">
        <f>LOOKUP(#REF!,$A$5:$B$25,$C$5:$C$25)</f>
        <v>#REF!</v>
      </c>
    </row>
    <row r="63" spans="6:7" ht="15.75" thickBot="1" x14ac:dyDescent="0.3">
      <c r="F63" s="3" t="e">
        <f>LOOKUP(#REF!,$A$5:$B$25,$C$5:$C$25)</f>
        <v>#REF!</v>
      </c>
      <c r="G63" s="3" t="e">
        <f>LOOKUP(#REF!,$A$5:$B$25,$C$5:$C$25)</f>
        <v>#REF!</v>
      </c>
    </row>
    <row r="64" spans="6:7" ht="15.75" thickBot="1" x14ac:dyDescent="0.3">
      <c r="F64" s="3" t="e">
        <f>LOOKUP(#REF!,$A$5:$B$25,$C$5:$C$25)</f>
        <v>#REF!</v>
      </c>
      <c r="G64" s="3" t="e">
        <f>LOOKUP(#REF!,$A$5:$B$25,$C$5:$C$25)</f>
        <v>#REF!</v>
      </c>
    </row>
    <row r="65" spans="6:7" ht="15.75" thickBot="1" x14ac:dyDescent="0.3">
      <c r="F65" s="3" t="e">
        <f>LOOKUP(#REF!,$A$5:$B$25,$C$5:$C$25)</f>
        <v>#REF!</v>
      </c>
      <c r="G65" s="3" t="e">
        <f>LOOKUP(#REF!,$A$5:$B$25,$C$5:$C$25)</f>
        <v>#REF!</v>
      </c>
    </row>
    <row r="66" spans="6:7" ht="15.75" thickBot="1" x14ac:dyDescent="0.3">
      <c r="F66" s="3" t="e">
        <f>LOOKUP(#REF!,$A$5:$B$25,$C$5:$C$25)</f>
        <v>#REF!</v>
      </c>
      <c r="G66" s="3" t="e">
        <f>LOOKUP(#REF!,$A$5:$B$25,$C$5:$C$25)</f>
        <v>#REF!</v>
      </c>
    </row>
    <row r="67" spans="6:7" ht="15.75" thickBot="1" x14ac:dyDescent="0.3">
      <c r="F67" s="3" t="e">
        <f>LOOKUP(#REF!,$A$5:$B$25,$C$5:$C$25)</f>
        <v>#REF!</v>
      </c>
      <c r="G67" s="3" t="e">
        <f>LOOKUP(#REF!,$A$5:$B$25,$C$5:$C$25)</f>
        <v>#REF!</v>
      </c>
    </row>
    <row r="68" spans="6:7" ht="15.75" thickBot="1" x14ac:dyDescent="0.3">
      <c r="F68" s="3" t="e">
        <f>LOOKUP(#REF!,$A$5:$B$25,$C$5:$C$25)</f>
        <v>#REF!</v>
      </c>
      <c r="G68" s="3" t="e">
        <f>LOOKUP(#REF!,$A$5:$B$25,$C$5:$C$25)</f>
        <v>#REF!</v>
      </c>
    </row>
    <row r="69" spans="6:7" ht="15.75" thickBot="1" x14ac:dyDescent="0.3">
      <c r="F69" s="3" t="e">
        <f>LOOKUP(#REF!,$A$5:$B$25,$C$5:$C$25)</f>
        <v>#REF!</v>
      </c>
      <c r="G69" s="3" t="e">
        <f>LOOKUP(#REF!,$A$5:$B$25,$C$5:$C$25)</f>
        <v>#REF!</v>
      </c>
    </row>
    <row r="70" spans="6:7" ht="15.75" thickBot="1" x14ac:dyDescent="0.3">
      <c r="F70" s="3" t="e">
        <f>LOOKUP(#REF!,$A$5:$B$25,$C$5:$C$25)</f>
        <v>#REF!</v>
      </c>
      <c r="G70" s="3" t="e">
        <f>LOOKUP(#REF!,$A$5:$B$25,$C$5:$C$25)</f>
        <v>#REF!</v>
      </c>
    </row>
    <row r="71" spans="6:7" ht="15.75" thickBot="1" x14ac:dyDescent="0.3">
      <c r="F71" s="3" t="e">
        <f>LOOKUP(#REF!,$A$5:$B$25,$C$5:$C$25)</f>
        <v>#REF!</v>
      </c>
      <c r="G71" s="3" t="e">
        <f>LOOKUP(#REF!,$A$5:$B$25,$C$5:$C$25)</f>
        <v>#REF!</v>
      </c>
    </row>
    <row r="72" spans="6:7" ht="15.75" thickBot="1" x14ac:dyDescent="0.3">
      <c r="F72" s="3" t="e">
        <f>LOOKUP(#REF!,$A$5:$B$25,$C$5:$C$25)</f>
        <v>#REF!</v>
      </c>
      <c r="G72" s="3" t="e">
        <f>LOOKUP(#REF!,$A$5:$B$25,$C$5:$C$25)</f>
        <v>#REF!</v>
      </c>
    </row>
    <row r="73" spans="6:7" ht="15.75" thickBot="1" x14ac:dyDescent="0.3">
      <c r="F73" s="3" t="e">
        <f>LOOKUP(#REF!,$A$5:$B$25,$C$5:$C$25)</f>
        <v>#REF!</v>
      </c>
      <c r="G73" s="3" t="e">
        <f>LOOKUP(#REF!,$A$5:$B$25,$C$5:$C$25)</f>
        <v>#REF!</v>
      </c>
    </row>
    <row r="74" spans="6:7" ht="15.75" thickBot="1" x14ac:dyDescent="0.3">
      <c r="F74" s="3" t="e">
        <f>LOOKUP(#REF!,$A$5:$B$25,$C$5:$C$25)</f>
        <v>#REF!</v>
      </c>
      <c r="G74" s="3" t="e">
        <f>LOOKUP(#REF!,$A$5:$B$25,$C$5:$C$25)</f>
        <v>#REF!</v>
      </c>
    </row>
    <row r="75" spans="6:7" ht="15.75" thickBot="1" x14ac:dyDescent="0.3">
      <c r="F75" s="3" t="e">
        <f>LOOKUP(#REF!,$A$5:$B$25,$C$5:$C$25)</f>
        <v>#REF!</v>
      </c>
      <c r="G75" s="3" t="e">
        <f>LOOKUP(#REF!,$A$5:$B$25,$C$5:$C$25)</f>
        <v>#REF!</v>
      </c>
    </row>
    <row r="76" spans="6:7" ht="15.75" thickBot="1" x14ac:dyDescent="0.3">
      <c r="F76" s="3" t="e">
        <f>LOOKUP(#REF!,$A$5:$B$25,$C$5:$C$25)</f>
        <v>#REF!</v>
      </c>
      <c r="G76" s="3" t="e">
        <f>LOOKUP(#REF!,$A$5:$B$25,$C$5:$C$25)</f>
        <v>#REF!</v>
      </c>
    </row>
    <row r="77" spans="6:7" ht="15.75" thickBot="1" x14ac:dyDescent="0.3">
      <c r="F77" s="3" t="e">
        <f>LOOKUP(#REF!,$A$5:$B$25,$C$5:$C$25)</f>
        <v>#REF!</v>
      </c>
      <c r="G77" s="3" t="e">
        <f>LOOKUP(#REF!,$A$5:$B$25,$C$5:$C$25)</f>
        <v>#REF!</v>
      </c>
    </row>
    <row r="78" spans="6:7" ht="15.75" thickBot="1" x14ac:dyDescent="0.3">
      <c r="F78" s="3" t="e">
        <f>LOOKUP(#REF!,$A$5:$B$25,$C$5:$C$25)</f>
        <v>#REF!</v>
      </c>
      <c r="G78" s="3" t="e">
        <f>LOOKUP(#REF!,$A$5:$B$25,$C$5:$C$25)</f>
        <v>#REF!</v>
      </c>
    </row>
    <row r="79" spans="6:7" ht="15.75" thickBot="1" x14ac:dyDescent="0.3">
      <c r="F79" s="3" t="e">
        <f>LOOKUP(#REF!,$A$5:$B$25,$C$5:$C$25)</f>
        <v>#REF!</v>
      </c>
      <c r="G79" s="3" t="e">
        <f>LOOKUP(#REF!,$A$5:$B$25,$C$5:$C$25)</f>
        <v>#REF!</v>
      </c>
    </row>
    <row r="80" spans="6:7" ht="15.75" thickBot="1" x14ac:dyDescent="0.3">
      <c r="F80" s="3" t="e">
        <f>LOOKUP(#REF!,$A$5:$B$25,$C$5:$C$25)</f>
        <v>#REF!</v>
      </c>
      <c r="G80" s="3" t="e">
        <f>LOOKUP(#REF!,$A$5:$B$25,$C$5:$C$25)</f>
        <v>#REF!</v>
      </c>
    </row>
    <row r="81" spans="6:7" ht="15.75" thickBot="1" x14ac:dyDescent="0.3">
      <c r="F81" s="3" t="e">
        <f>LOOKUP(#REF!,$A$5:$B$25,$C$5:$C$25)</f>
        <v>#REF!</v>
      </c>
      <c r="G81" s="3" t="e">
        <f>LOOKUP(#REF!,$A$5:$B$25,$C$5:$C$25)</f>
        <v>#REF!</v>
      </c>
    </row>
    <row r="82" spans="6:7" ht="15.75" thickBot="1" x14ac:dyDescent="0.3">
      <c r="F82" s="3" t="e">
        <f>LOOKUP(#REF!,$A$5:$B$25,$C$5:$C$25)</f>
        <v>#REF!</v>
      </c>
      <c r="G82" s="3" t="e">
        <f>LOOKUP(#REF!,$A$5:$B$25,$C$5:$C$25)</f>
        <v>#REF!</v>
      </c>
    </row>
    <row r="83" spans="6:7" ht="15.75" thickBot="1" x14ac:dyDescent="0.3">
      <c r="F83" s="3" t="e">
        <f>LOOKUP(#REF!,$A$5:$B$25,$C$5:$C$25)</f>
        <v>#REF!</v>
      </c>
      <c r="G83" s="3" t="e">
        <f>LOOKUP(#REF!,$A$5:$B$25,$C$5:$C$25)</f>
        <v>#REF!</v>
      </c>
    </row>
    <row r="84" spans="6:7" ht="15.75" thickBot="1" x14ac:dyDescent="0.3">
      <c r="F84" s="3" t="e">
        <f>LOOKUP(#REF!,$A$5:$B$25,$C$5:$C$25)</f>
        <v>#REF!</v>
      </c>
      <c r="G84" s="3" t="e">
        <f>LOOKUP(#REF!,$A$5:$B$25,$C$5:$C$25)</f>
        <v>#REF!</v>
      </c>
    </row>
    <row r="85" spans="6:7" ht="15.75" thickBot="1" x14ac:dyDescent="0.3">
      <c r="F85" s="3" t="e">
        <f>LOOKUP(#REF!,$A$5:$B$25,$C$5:$C$25)</f>
        <v>#REF!</v>
      </c>
      <c r="G85" s="3" t="e">
        <f>LOOKUP(#REF!,$A$5:$B$25,$C$5:$C$25)</f>
        <v>#REF!</v>
      </c>
    </row>
    <row r="86" spans="6:7" ht="15.75" thickBot="1" x14ac:dyDescent="0.3">
      <c r="F86" s="3" t="e">
        <f>LOOKUP(#REF!,$A$5:$B$25,$C$5:$C$25)</f>
        <v>#REF!</v>
      </c>
      <c r="G86" s="3" t="e">
        <f>LOOKUP(#REF!,$A$5:$B$25,$C$5:$C$25)</f>
        <v>#REF!</v>
      </c>
    </row>
    <row r="87" spans="6:7" ht="15.75" thickBot="1" x14ac:dyDescent="0.3">
      <c r="F87" s="3" t="e">
        <f>LOOKUP(#REF!,$A$5:$B$25,$C$5:$C$25)</f>
        <v>#REF!</v>
      </c>
      <c r="G87" s="3" t="e">
        <f>LOOKUP(#REF!,$A$5:$B$25,$C$5:$C$25)</f>
        <v>#REF!</v>
      </c>
    </row>
    <row r="88" spans="6:7" ht="15.75" thickBot="1" x14ac:dyDescent="0.3">
      <c r="F88" s="3" t="e">
        <f>LOOKUP(#REF!,$A$5:$B$25,$C$5:$C$25)</f>
        <v>#REF!</v>
      </c>
      <c r="G88" s="3" t="e">
        <f>LOOKUP(#REF!,$A$5:$B$25,$C$5:$C$25)</f>
        <v>#REF!</v>
      </c>
    </row>
    <row r="89" spans="6:7" ht="15.75" thickBot="1" x14ac:dyDescent="0.3">
      <c r="F89" s="3" t="e">
        <f>LOOKUP(#REF!,$A$5:$B$25,$C$5:$C$25)</f>
        <v>#REF!</v>
      </c>
      <c r="G89" s="3" t="e">
        <f>LOOKUP(#REF!,$A$5:$B$25,$C$5:$C$25)</f>
        <v>#REF!</v>
      </c>
    </row>
    <row r="90" spans="6:7" ht="15.75" thickBot="1" x14ac:dyDescent="0.3">
      <c r="F90" s="3" t="e">
        <f>LOOKUP(#REF!,$A$5:$B$25,$C$5:$C$25)</f>
        <v>#REF!</v>
      </c>
      <c r="G90" s="3" t="e">
        <f>LOOKUP(#REF!,$A$5:$B$25,$C$5:$C$25)</f>
        <v>#REF!</v>
      </c>
    </row>
    <row r="91" spans="6:7" ht="15.75" thickBot="1" x14ac:dyDescent="0.3">
      <c r="F91" s="3" t="e">
        <f>LOOKUP(#REF!,$A$5:$B$25,$C$5:$C$25)</f>
        <v>#REF!</v>
      </c>
      <c r="G91" s="3" t="e">
        <f>LOOKUP(#REF!,$A$5:$B$25,$C$5:$C$25)</f>
        <v>#REF!</v>
      </c>
    </row>
    <row r="92" spans="6:7" ht="15.75" thickBot="1" x14ac:dyDescent="0.3">
      <c r="F92" s="3" t="e">
        <f>LOOKUP(#REF!,$A$5:$B$25,$C$5:$C$25)</f>
        <v>#REF!</v>
      </c>
      <c r="G92" s="3" t="e">
        <f>LOOKUP(#REF!,$A$5:$B$25,$C$5:$C$25)</f>
        <v>#REF!</v>
      </c>
    </row>
    <row r="93" spans="6:7" ht="15.75" thickBot="1" x14ac:dyDescent="0.3">
      <c r="F93" s="3" t="e">
        <f>LOOKUP(#REF!,$A$5:$B$25,$C$5:$C$25)</f>
        <v>#REF!</v>
      </c>
      <c r="G93" s="3" t="e">
        <f>LOOKUP(#REF!,$A$5:$B$25,$C$5:$C$25)</f>
        <v>#REF!</v>
      </c>
    </row>
    <row r="94" spans="6:7" ht="15.75" thickBot="1" x14ac:dyDescent="0.3">
      <c r="F94" s="3" t="e">
        <f>LOOKUP(#REF!,$A$5:$B$25,$C$5:$C$25)</f>
        <v>#REF!</v>
      </c>
      <c r="G94" s="3" t="e">
        <f>LOOKUP(#REF!,$A$5:$B$25,$C$5:$C$25)</f>
        <v>#REF!</v>
      </c>
    </row>
    <row r="95" spans="6:7" ht="15.75" thickBot="1" x14ac:dyDescent="0.3">
      <c r="F95" s="3" t="e">
        <f>LOOKUP(#REF!,$A$5:$B$25,$C$5:$C$25)</f>
        <v>#REF!</v>
      </c>
      <c r="G95" s="3" t="e">
        <f>LOOKUP(#REF!,$A$5:$B$25,$C$5:$C$25)</f>
        <v>#REF!</v>
      </c>
    </row>
    <row r="96" spans="6:7" ht="15.75" thickBot="1" x14ac:dyDescent="0.3">
      <c r="F96" s="3" t="e">
        <f>LOOKUP(#REF!,$A$5:$B$25,$C$5:$C$25)</f>
        <v>#REF!</v>
      </c>
      <c r="G96" s="3" t="e">
        <f>LOOKUP(#REF!,$A$5:$B$25,$C$5:$C$25)</f>
        <v>#REF!</v>
      </c>
    </row>
    <row r="97" spans="6:7" ht="15.75" thickBot="1" x14ac:dyDescent="0.3">
      <c r="F97" s="3" t="e">
        <f>LOOKUP(#REF!,$A$5:$B$25,$C$5:$C$25)</f>
        <v>#REF!</v>
      </c>
      <c r="G97" s="3" t="e">
        <f>LOOKUP(#REF!,$A$5:$B$25,$C$5:$C$25)</f>
        <v>#REF!</v>
      </c>
    </row>
    <row r="98" spans="6:7" ht="15.75" thickBot="1" x14ac:dyDescent="0.3">
      <c r="F98" s="3" t="e">
        <f>LOOKUP(#REF!,$A$5:$B$25,$C$5:$C$25)</f>
        <v>#REF!</v>
      </c>
      <c r="G98" s="3" t="e">
        <f>LOOKUP(#REF!,$A$5:$B$25,$C$5:$C$25)</f>
        <v>#REF!</v>
      </c>
    </row>
    <row r="99" spans="6:7" ht="15.75" thickBot="1" x14ac:dyDescent="0.3">
      <c r="F99" s="3" t="e">
        <f>LOOKUP(#REF!,$A$5:$B$25,$C$5:$C$25)</f>
        <v>#REF!</v>
      </c>
      <c r="G99" s="3" t="e">
        <f>LOOKUP(#REF!,$A$5:$B$25,$C$5:$C$25)</f>
        <v>#REF!</v>
      </c>
    </row>
    <row r="100" spans="6:7" ht="15.75" thickBot="1" x14ac:dyDescent="0.3">
      <c r="F100" s="3" t="e">
        <f>LOOKUP(#REF!,$A$5:$B$25,$C$5:$C$25)</f>
        <v>#REF!</v>
      </c>
      <c r="G100" s="3" t="e">
        <f>LOOKUP(#REF!,$A$5:$B$25,$C$5:$C$25)</f>
        <v>#REF!</v>
      </c>
    </row>
    <row r="101" spans="6:7" ht="15.75" thickBot="1" x14ac:dyDescent="0.3">
      <c r="F101" s="3" t="e">
        <f>LOOKUP(#REF!,$A$5:$B$25,$C$5:$C$25)</f>
        <v>#REF!</v>
      </c>
      <c r="G101" s="3" t="e">
        <f>LOOKUP(#REF!,$A$5:$B$25,$C$5:$C$25)</f>
        <v>#REF!</v>
      </c>
    </row>
    <row r="102" spans="6:7" ht="15.75" thickBot="1" x14ac:dyDescent="0.3">
      <c r="F102" s="3" t="e">
        <f>LOOKUP(#REF!,$A$5:$B$25,$C$5:$C$25)</f>
        <v>#REF!</v>
      </c>
      <c r="G102" s="3" t="e">
        <f>LOOKUP(#REF!,$A$5:$B$25,$C$5:$C$25)</f>
        <v>#REF!</v>
      </c>
    </row>
    <row r="103" spans="6:7" ht="15.75" thickBot="1" x14ac:dyDescent="0.3">
      <c r="F103" s="3" t="e">
        <f>LOOKUP(#REF!,$A$5:$B$25,$C$5:$C$25)</f>
        <v>#REF!</v>
      </c>
      <c r="G103" s="3" t="e">
        <f>LOOKUP(#REF!,$A$5:$B$25,$C$5:$C$25)</f>
        <v>#REF!</v>
      </c>
    </row>
    <row r="104" spans="6:7" ht="15.75" thickBot="1" x14ac:dyDescent="0.3">
      <c r="F104" s="3" t="e">
        <f>LOOKUP(#REF!,$A$5:$B$25,$C$5:$C$25)</f>
        <v>#REF!</v>
      </c>
      <c r="G104" s="3" t="e">
        <f>LOOKUP(#REF!,$A$5:$B$25,$C$5:$C$25)</f>
        <v>#REF!</v>
      </c>
    </row>
    <row r="105" spans="6:7" ht="15.75" thickBot="1" x14ac:dyDescent="0.3">
      <c r="F105" s="3" t="e">
        <f>LOOKUP(#REF!,$A$5:$B$25,$C$5:$C$25)</f>
        <v>#REF!</v>
      </c>
      <c r="G105" s="3" t="e">
        <f>LOOKUP(#REF!,$A$5:$B$25,$C$5:$C$25)</f>
        <v>#REF!</v>
      </c>
    </row>
    <row r="106" spans="6:7" ht="15.75" thickBot="1" x14ac:dyDescent="0.3">
      <c r="F106" s="3" t="e">
        <f>LOOKUP(#REF!,$A$5:$B$25,$C$5:$C$25)</f>
        <v>#REF!</v>
      </c>
      <c r="G106" s="3" t="e">
        <f>LOOKUP(#REF!,$A$5:$B$25,$C$5:$C$25)</f>
        <v>#REF!</v>
      </c>
    </row>
    <row r="107" spans="6:7" ht="15.75" thickBot="1" x14ac:dyDescent="0.3">
      <c r="F107" s="3" t="e">
        <f>LOOKUP(#REF!,$A$5:$B$25,$C$5:$C$25)</f>
        <v>#REF!</v>
      </c>
      <c r="G107" s="3" t="e">
        <f>LOOKUP(#REF!,$A$5:$B$25,$C$5:$C$25)</f>
        <v>#REF!</v>
      </c>
    </row>
    <row r="108" spans="6:7" ht="15.75" thickBot="1" x14ac:dyDescent="0.3">
      <c r="F108" s="3" t="e">
        <f>LOOKUP(#REF!,$A$5:$B$25,$C$5:$C$25)</f>
        <v>#REF!</v>
      </c>
      <c r="G108" s="3" t="e">
        <f>LOOKUP(#REF!,$A$5:$B$25,$C$5:$C$25)</f>
        <v>#REF!</v>
      </c>
    </row>
    <row r="109" spans="6:7" ht="15.75" thickBot="1" x14ac:dyDescent="0.3">
      <c r="F109" s="3" t="e">
        <f>LOOKUP(#REF!,$A$5:$B$25,$C$5:$C$25)</f>
        <v>#REF!</v>
      </c>
      <c r="G109" s="3" t="e">
        <f>LOOKUP(#REF!,$A$5:$B$25,$C$5:$C$25)</f>
        <v>#REF!</v>
      </c>
    </row>
    <row r="110" spans="6:7" ht="15.75" thickBot="1" x14ac:dyDescent="0.3">
      <c r="F110" s="3" t="e">
        <f>LOOKUP(#REF!,$A$5:$B$25,$C$5:$C$25)</f>
        <v>#REF!</v>
      </c>
      <c r="G110" s="3" t="e">
        <f>LOOKUP(#REF!,$A$5:$B$25,$C$5:$C$25)</f>
        <v>#REF!</v>
      </c>
    </row>
    <row r="111" spans="6:7" ht="15.75" thickBot="1" x14ac:dyDescent="0.3">
      <c r="F111" s="3" t="e">
        <f>LOOKUP(#REF!,$A$5:$B$25,$C$5:$C$25)</f>
        <v>#REF!</v>
      </c>
      <c r="G111" s="3" t="e">
        <f>LOOKUP(#REF!,$A$5:$B$25,$C$5:$C$25)</f>
        <v>#REF!</v>
      </c>
    </row>
    <row r="112" spans="6:7" ht="15.75" thickBot="1" x14ac:dyDescent="0.3">
      <c r="F112" s="3" t="e">
        <f>LOOKUP(#REF!,$A$5:$B$25,$C$5:$C$25)</f>
        <v>#REF!</v>
      </c>
      <c r="G112" s="3" t="e">
        <f>LOOKUP(#REF!,$A$5:$B$25,$C$5:$C$25)</f>
        <v>#REF!</v>
      </c>
    </row>
    <row r="113" spans="6:7" ht="15.75" thickBot="1" x14ac:dyDescent="0.3">
      <c r="F113" s="3" t="e">
        <f>LOOKUP(#REF!,$A$5:$B$25,$C$5:$C$25)</f>
        <v>#REF!</v>
      </c>
      <c r="G113" s="3" t="e">
        <f>LOOKUP(#REF!,$A$5:$B$25,$C$5:$C$25)</f>
        <v>#REF!</v>
      </c>
    </row>
    <row r="114" spans="6:7" x14ac:dyDescent="0.25">
      <c r="F114" s="3" t="e">
        <f>LOOKUP(#REF!,$A$5:$B$25,$C$5:$C$25)</f>
        <v>#REF!</v>
      </c>
      <c r="G114" s="3" t="e">
        <f>LOOKUP(#REF!,$A$5:$B$25,$C$5:$C$25)</f>
        <v>#REF!</v>
      </c>
    </row>
  </sheetData>
  <mergeCells count="4">
    <mergeCell ref="A3:B3"/>
    <mergeCell ref="C3:C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Viscosidad</vt:lpstr>
      <vt:lpstr>Tabla de codigos</vt:lpstr>
    </vt:vector>
  </TitlesOfParts>
  <Company>ID Ingenieria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Hariyo</dc:creator>
  <cp:lastModifiedBy>Luciana B. Moretti</cp:lastModifiedBy>
  <dcterms:created xsi:type="dcterms:W3CDTF">2016-01-28T18:27:12Z</dcterms:created>
  <dcterms:modified xsi:type="dcterms:W3CDTF">2019-08-12T18:37:51Z</dcterms:modified>
</cp:coreProperties>
</file>