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as\UFSC\2020_OR_Analytics_Student_Team_Competition\2. Planilhas e GAMS\"/>
    </mc:Choice>
  </mc:AlternateContent>
  <xr:revisionPtr revIDLastSave="0" documentId="13_ncr:1_{D61ED2B1-2545-49CD-8A8D-3735EA1E3876}" xr6:coauthVersionLast="44" xr6:coauthVersionMax="45" xr10:uidLastSave="{00000000-0000-0000-0000-000000000000}"/>
  <bookViews>
    <workbookView xWindow="-108" yWindow="-108" windowWidth="23256" windowHeight="12576" activeTab="1" xr2:uid="{D8BEB9D4-880C-41B9-B18F-25FE65F5084E}"/>
  </bookViews>
  <sheets>
    <sheet name="PMP" sheetId="3" r:id="rId1"/>
    <sheet name="PMP Formatado" sheetId="4" r:id="rId2"/>
    <sheet name="Transporte" sheetId="7" r:id="rId3"/>
    <sheet name="Transporte i j" sheetId="1" r:id="rId4"/>
    <sheet name="Sheet2" sheetId="2" r:id="rId5"/>
    <sheet name="Sheet1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8" i="4" l="1"/>
  <c r="G66" i="4"/>
  <c r="G122" i="4"/>
  <c r="G178" i="4"/>
  <c r="G186" i="4"/>
  <c r="G194" i="4"/>
  <c r="D8" i="5"/>
  <c r="G34" i="4" s="1"/>
  <c r="D40" i="5"/>
  <c r="C3" i="5"/>
  <c r="D3" i="5" s="1"/>
  <c r="C4" i="5"/>
  <c r="D4" i="5" s="1"/>
  <c r="C5" i="5"/>
  <c r="D5" i="5" s="1"/>
  <c r="C6" i="5"/>
  <c r="D6" i="5" s="1"/>
  <c r="C7" i="5"/>
  <c r="D7" i="5" s="1"/>
  <c r="C8" i="5"/>
  <c r="C9" i="5"/>
  <c r="D9" i="5" s="1"/>
  <c r="C10" i="5"/>
  <c r="D10" i="5" s="1"/>
  <c r="G42" i="4" s="1"/>
  <c r="C11" i="5"/>
  <c r="D11" i="5" s="1"/>
  <c r="C12" i="5"/>
  <c r="D12" i="5" s="1"/>
  <c r="C13" i="5"/>
  <c r="D13" i="5" s="1"/>
  <c r="C14" i="5"/>
  <c r="D14" i="5" s="1"/>
  <c r="C15" i="5"/>
  <c r="D15" i="5" s="1"/>
  <c r="C16" i="5"/>
  <c r="D16" i="5" s="1"/>
  <c r="C17" i="5"/>
  <c r="D17" i="5" s="1"/>
  <c r="C18" i="5"/>
  <c r="D18" i="5" s="1"/>
  <c r="C19" i="5"/>
  <c r="D19" i="5" s="1"/>
  <c r="C20" i="5"/>
  <c r="D20" i="5" s="1"/>
  <c r="C21" i="5"/>
  <c r="D21" i="5" s="1"/>
  <c r="G98" i="4" s="1"/>
  <c r="C22" i="5"/>
  <c r="D22" i="5" s="1"/>
  <c r="G106" i="4" s="1"/>
  <c r="C23" i="5"/>
  <c r="D23" i="5" s="1"/>
  <c r="C24" i="5"/>
  <c r="D24" i="5" s="1"/>
  <c r="C25" i="5"/>
  <c r="D25" i="5" s="1"/>
  <c r="C26" i="5"/>
  <c r="D26" i="5" s="1"/>
  <c r="C27" i="5"/>
  <c r="D27" i="5" s="1"/>
  <c r="C28" i="5"/>
  <c r="D28" i="5" s="1"/>
  <c r="C29" i="5"/>
  <c r="D29" i="5" s="1"/>
  <c r="C30" i="5"/>
  <c r="D30" i="5" s="1"/>
  <c r="C31" i="5"/>
  <c r="D31" i="5" s="1"/>
  <c r="C32" i="5"/>
  <c r="D32" i="5" s="1"/>
  <c r="C33" i="5"/>
  <c r="D33" i="5" s="1"/>
  <c r="C34" i="5"/>
  <c r="D34" i="5" s="1"/>
  <c r="C35" i="5"/>
  <c r="D35" i="5" s="1"/>
  <c r="C36" i="5"/>
  <c r="D36" i="5" s="1"/>
  <c r="C37" i="5"/>
  <c r="D37" i="5" s="1"/>
  <c r="C38" i="5"/>
  <c r="D38" i="5" s="1"/>
  <c r="C39" i="5"/>
  <c r="D39" i="5" s="1"/>
  <c r="C40" i="5"/>
  <c r="C41" i="5"/>
  <c r="D41" i="5" s="1"/>
  <c r="C2" i="5"/>
  <c r="D2" i="5" s="1"/>
  <c r="G115" i="4" l="1"/>
  <c r="G116" i="4"/>
  <c r="G112" i="4"/>
  <c r="G113" i="4"/>
  <c r="G114" i="4"/>
  <c r="G75" i="4"/>
  <c r="G76" i="4"/>
  <c r="G72" i="4"/>
  <c r="G73" i="4"/>
  <c r="G74" i="4"/>
  <c r="G155" i="4"/>
  <c r="G156" i="4"/>
  <c r="G152" i="4"/>
  <c r="G153" i="4"/>
  <c r="G154" i="4"/>
  <c r="G171" i="4"/>
  <c r="G167" i="4"/>
  <c r="G168" i="4"/>
  <c r="G169" i="4"/>
  <c r="G170" i="4"/>
  <c r="G131" i="4"/>
  <c r="G127" i="4"/>
  <c r="G128" i="4"/>
  <c r="G129" i="4"/>
  <c r="G130" i="4"/>
  <c r="G91" i="4"/>
  <c r="G87" i="4"/>
  <c r="G88" i="4"/>
  <c r="G89" i="4"/>
  <c r="G90" i="4"/>
  <c r="G51" i="4"/>
  <c r="G47" i="4"/>
  <c r="G48" i="4"/>
  <c r="G49" i="4"/>
  <c r="G50" i="4"/>
  <c r="G11" i="4"/>
  <c r="G7" i="4"/>
  <c r="G8" i="4"/>
  <c r="G9" i="4"/>
  <c r="G10" i="4"/>
  <c r="G123" i="4"/>
  <c r="G124" i="4"/>
  <c r="G125" i="4"/>
  <c r="G126" i="4"/>
  <c r="G195" i="4"/>
  <c r="G196" i="4"/>
  <c r="G192" i="4"/>
  <c r="G193" i="4"/>
  <c r="G117" i="4"/>
  <c r="G118" i="4"/>
  <c r="G119" i="4"/>
  <c r="G120" i="4"/>
  <c r="G121" i="4"/>
  <c r="G163" i="4"/>
  <c r="G164" i="4"/>
  <c r="G165" i="4"/>
  <c r="G166" i="4"/>
  <c r="G43" i="4"/>
  <c r="G44" i="4"/>
  <c r="G45" i="4"/>
  <c r="G46" i="4"/>
  <c r="G157" i="4"/>
  <c r="G158" i="4"/>
  <c r="G159" i="4"/>
  <c r="G160" i="4"/>
  <c r="G161" i="4"/>
  <c r="G187" i="4"/>
  <c r="G188" i="4"/>
  <c r="G189" i="4"/>
  <c r="G190" i="4"/>
  <c r="G191" i="4"/>
  <c r="G147" i="4"/>
  <c r="G148" i="4"/>
  <c r="G149" i="4"/>
  <c r="G150" i="4"/>
  <c r="G151" i="4"/>
  <c r="G107" i="4"/>
  <c r="G108" i="4"/>
  <c r="G109" i="4"/>
  <c r="G110" i="4"/>
  <c r="G111" i="4"/>
  <c r="G67" i="4"/>
  <c r="G68" i="4"/>
  <c r="G69" i="4"/>
  <c r="G70" i="4"/>
  <c r="G71" i="4"/>
  <c r="G27" i="4"/>
  <c r="G28" i="4"/>
  <c r="G29" i="4"/>
  <c r="G30" i="4"/>
  <c r="G31" i="4"/>
  <c r="G162" i="4"/>
  <c r="G182" i="4"/>
  <c r="G183" i="4"/>
  <c r="G184" i="4"/>
  <c r="G185" i="4"/>
  <c r="G142" i="4"/>
  <c r="G143" i="4"/>
  <c r="G144" i="4"/>
  <c r="G145" i="4"/>
  <c r="G102" i="4"/>
  <c r="G103" i="4"/>
  <c r="G104" i="4"/>
  <c r="G105" i="4"/>
  <c r="G62" i="4"/>
  <c r="G63" i="4"/>
  <c r="G64" i="4"/>
  <c r="G65" i="4"/>
  <c r="G22" i="4"/>
  <c r="G23" i="4"/>
  <c r="G24" i="4"/>
  <c r="G25" i="4"/>
  <c r="G26" i="4"/>
  <c r="G83" i="4"/>
  <c r="G84" i="4"/>
  <c r="G85" i="4"/>
  <c r="G86" i="4"/>
  <c r="G197" i="4"/>
  <c r="G198" i="4"/>
  <c r="G199" i="4"/>
  <c r="G200" i="4"/>
  <c r="G201" i="4"/>
  <c r="G37" i="4"/>
  <c r="G38" i="4"/>
  <c r="G39" i="4"/>
  <c r="G40" i="4"/>
  <c r="G41" i="4"/>
  <c r="G179" i="4"/>
  <c r="G180" i="4"/>
  <c r="G181" i="4"/>
  <c r="G177" i="4"/>
  <c r="G139" i="4"/>
  <c r="G140" i="4"/>
  <c r="G141" i="4"/>
  <c r="G137" i="4"/>
  <c r="G99" i="4"/>
  <c r="G100" i="4"/>
  <c r="G101" i="4"/>
  <c r="G97" i="4"/>
  <c r="G59" i="4"/>
  <c r="G60" i="4"/>
  <c r="G61" i="4"/>
  <c r="G57" i="4"/>
  <c r="G19" i="4"/>
  <c r="G20" i="4"/>
  <c r="G21" i="4"/>
  <c r="G17" i="4"/>
  <c r="G146" i="4"/>
  <c r="G82" i="4"/>
  <c r="G18" i="4"/>
  <c r="G3" i="4"/>
  <c r="G4" i="4"/>
  <c r="G5" i="4"/>
  <c r="G6" i="4"/>
  <c r="G35" i="4"/>
  <c r="G36" i="4"/>
  <c r="G32" i="4"/>
  <c r="G33" i="4"/>
  <c r="G77" i="4"/>
  <c r="G78" i="4"/>
  <c r="G79" i="4"/>
  <c r="G80" i="4"/>
  <c r="G81" i="4"/>
  <c r="G172" i="4"/>
  <c r="G173" i="4"/>
  <c r="G174" i="4"/>
  <c r="G175" i="4"/>
  <c r="G176" i="4"/>
  <c r="G132" i="4"/>
  <c r="G133" i="4"/>
  <c r="G134" i="4"/>
  <c r="G135" i="4"/>
  <c r="G136" i="4"/>
  <c r="G92" i="4"/>
  <c r="G93" i="4"/>
  <c r="G94" i="4"/>
  <c r="G95" i="4"/>
  <c r="G96" i="4"/>
  <c r="G52" i="4"/>
  <c r="G53" i="4"/>
  <c r="G54" i="4"/>
  <c r="G55" i="4"/>
  <c r="G56" i="4"/>
  <c r="G12" i="4"/>
  <c r="G13" i="4"/>
  <c r="G14" i="4"/>
  <c r="G15" i="4"/>
  <c r="G16" i="4"/>
  <c r="G2" i="4"/>
  <c r="G138" i="4"/>
  <c r="C2" i="4"/>
  <c r="C3" i="4"/>
  <c r="C4" i="4"/>
  <c r="C6" i="4"/>
  <c r="C16" i="4"/>
  <c r="C36" i="4"/>
  <c r="C51" i="4"/>
  <c r="C66" i="4"/>
  <c r="C76" i="4"/>
  <c r="C81" i="4"/>
  <c r="C91" i="4"/>
  <c r="C106" i="4"/>
  <c r="C116" i="4"/>
  <c r="C121" i="4"/>
  <c r="C131" i="4"/>
  <c r="C146" i="4"/>
  <c r="C156" i="4"/>
  <c r="C161" i="4"/>
  <c r="C171" i="4"/>
  <c r="C186" i="4"/>
  <c r="C196" i="4"/>
  <c r="C201" i="4"/>
  <c r="C5" i="4"/>
  <c r="A8" i="4"/>
  <c r="A9" i="4"/>
  <c r="A10" i="4"/>
  <c r="C10" i="4" s="1"/>
  <c r="A11" i="4"/>
  <c r="A16" i="4" s="1"/>
  <c r="A21" i="4" s="1"/>
  <c r="A26" i="4" s="1"/>
  <c r="A31" i="4" s="1"/>
  <c r="A36" i="4" s="1"/>
  <c r="A41" i="4" s="1"/>
  <c r="A46" i="4" s="1"/>
  <c r="A51" i="4" s="1"/>
  <c r="A56" i="4" s="1"/>
  <c r="A61" i="4" s="1"/>
  <c r="A66" i="4" s="1"/>
  <c r="A71" i="4" s="1"/>
  <c r="A76" i="4" s="1"/>
  <c r="A81" i="4" s="1"/>
  <c r="A86" i="4" s="1"/>
  <c r="A91" i="4" s="1"/>
  <c r="A96" i="4" s="1"/>
  <c r="A101" i="4" s="1"/>
  <c r="A106" i="4" s="1"/>
  <c r="A111" i="4" s="1"/>
  <c r="A116" i="4" s="1"/>
  <c r="A121" i="4" s="1"/>
  <c r="A126" i="4" s="1"/>
  <c r="A131" i="4" s="1"/>
  <c r="A136" i="4" s="1"/>
  <c r="A141" i="4" s="1"/>
  <c r="A146" i="4" s="1"/>
  <c r="A151" i="4" s="1"/>
  <c r="A156" i="4" s="1"/>
  <c r="A161" i="4" s="1"/>
  <c r="A166" i="4" s="1"/>
  <c r="A171" i="4" s="1"/>
  <c r="A176" i="4" s="1"/>
  <c r="A181" i="4" s="1"/>
  <c r="A186" i="4" s="1"/>
  <c r="A191" i="4" s="1"/>
  <c r="A196" i="4" s="1"/>
  <c r="A201" i="4" s="1"/>
  <c r="A15" i="4"/>
  <c r="A20" i="4" s="1"/>
  <c r="A25" i="4" s="1"/>
  <c r="A30" i="4" s="1"/>
  <c r="A35" i="4" s="1"/>
  <c r="A40" i="4" s="1"/>
  <c r="A45" i="4" s="1"/>
  <c r="A50" i="4" s="1"/>
  <c r="A55" i="4" s="1"/>
  <c r="A60" i="4" s="1"/>
  <c r="A65" i="4" s="1"/>
  <c r="A70" i="4" s="1"/>
  <c r="A75" i="4" s="1"/>
  <c r="A80" i="4" s="1"/>
  <c r="A85" i="4" s="1"/>
  <c r="A90" i="4" s="1"/>
  <c r="A95" i="4" s="1"/>
  <c r="A100" i="4" s="1"/>
  <c r="A105" i="4" s="1"/>
  <c r="A110" i="4" s="1"/>
  <c r="A115" i="4" s="1"/>
  <c r="A120" i="4" s="1"/>
  <c r="A125" i="4" s="1"/>
  <c r="A130" i="4" s="1"/>
  <c r="A135" i="4" s="1"/>
  <c r="A140" i="4" s="1"/>
  <c r="A145" i="4" s="1"/>
  <c r="A150" i="4" s="1"/>
  <c r="A155" i="4" s="1"/>
  <c r="A160" i="4" s="1"/>
  <c r="A165" i="4" s="1"/>
  <c r="A170" i="4" s="1"/>
  <c r="A175" i="4" s="1"/>
  <c r="A180" i="4" s="1"/>
  <c r="A185" i="4" s="1"/>
  <c r="A190" i="4" s="1"/>
  <c r="A195" i="4" s="1"/>
  <c r="A200" i="4" s="1"/>
  <c r="C200" i="4" s="1"/>
  <c r="A7" i="4"/>
  <c r="C7" i="4" s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2" i="3"/>
  <c r="H158" i="1"/>
  <c r="H159" i="1"/>
  <c r="H341" i="1"/>
  <c r="H342" i="1"/>
  <c r="H511" i="1"/>
  <c r="H512" i="1"/>
  <c r="H664" i="1"/>
  <c r="H665" i="1"/>
  <c r="H752" i="1"/>
  <c r="H753" i="1"/>
  <c r="H816" i="1"/>
  <c r="H817" i="1"/>
  <c r="H1352" i="1"/>
  <c r="H1354" i="1"/>
  <c r="H1376" i="1"/>
  <c r="H1416" i="1"/>
  <c r="H1418" i="1"/>
  <c r="H1440" i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G159" i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G342" i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G512" i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589" i="1"/>
  <c r="H589" i="1" s="1"/>
  <c r="G590" i="1"/>
  <c r="H590" i="1" s="1"/>
  <c r="G591" i="1"/>
  <c r="H591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663" i="1"/>
  <c r="H663" i="1" s="1"/>
  <c r="G664" i="1"/>
  <c r="G665" i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 s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G753" i="1"/>
  <c r="G754" i="1"/>
  <c r="H754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797" i="1"/>
  <c r="H797" i="1" s="1"/>
  <c r="G798" i="1"/>
  <c r="H798" i="1" s="1"/>
  <c r="G799" i="1"/>
  <c r="H799" i="1" s="1"/>
  <c r="G800" i="1"/>
  <c r="H800" i="1" s="1"/>
  <c r="G801" i="1"/>
  <c r="H801" i="1" s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G817" i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853" i="1"/>
  <c r="H853" i="1" s="1"/>
  <c r="G854" i="1"/>
  <c r="H854" i="1" s="1"/>
  <c r="G855" i="1"/>
  <c r="H855" i="1" s="1"/>
  <c r="G856" i="1"/>
  <c r="H856" i="1" s="1"/>
  <c r="G857" i="1"/>
  <c r="H857" i="1" s="1"/>
  <c r="G858" i="1"/>
  <c r="H858" i="1" s="1"/>
  <c r="G859" i="1"/>
  <c r="H859" i="1" s="1"/>
  <c r="G860" i="1"/>
  <c r="H860" i="1" s="1"/>
  <c r="G861" i="1"/>
  <c r="H861" i="1" s="1"/>
  <c r="G862" i="1"/>
  <c r="H862" i="1" s="1"/>
  <c r="G863" i="1"/>
  <c r="H863" i="1" s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G894" i="1"/>
  <c r="H894" i="1" s="1"/>
  <c r="G895" i="1"/>
  <c r="H895" i="1" s="1"/>
  <c r="G896" i="1"/>
  <c r="H896" i="1" s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H902" i="1" s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913" i="1"/>
  <c r="H913" i="1" s="1"/>
  <c r="G914" i="1"/>
  <c r="H914" i="1" s="1"/>
  <c r="G915" i="1"/>
  <c r="H915" i="1" s="1"/>
  <c r="G916" i="1"/>
  <c r="H916" i="1" s="1"/>
  <c r="G917" i="1"/>
  <c r="H917" i="1" s="1"/>
  <c r="G918" i="1"/>
  <c r="H918" i="1" s="1"/>
  <c r="G919" i="1"/>
  <c r="H919" i="1" s="1"/>
  <c r="G920" i="1"/>
  <c r="H920" i="1" s="1"/>
  <c r="G921" i="1"/>
  <c r="H921" i="1" s="1"/>
  <c r="G922" i="1"/>
  <c r="H922" i="1" s="1"/>
  <c r="G923" i="1"/>
  <c r="H923" i="1" s="1"/>
  <c r="G924" i="1"/>
  <c r="H924" i="1" s="1"/>
  <c r="G925" i="1"/>
  <c r="H925" i="1" s="1"/>
  <c r="G926" i="1"/>
  <c r="H926" i="1" s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 s="1"/>
  <c r="G942" i="1"/>
  <c r="H942" i="1" s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 s="1"/>
  <c r="G949" i="1"/>
  <c r="H949" i="1" s="1"/>
  <c r="G950" i="1"/>
  <c r="H950" i="1" s="1"/>
  <c r="G951" i="1"/>
  <c r="H951" i="1" s="1"/>
  <c r="G952" i="1"/>
  <c r="H952" i="1" s="1"/>
  <c r="G953" i="1"/>
  <c r="H953" i="1" s="1"/>
  <c r="G954" i="1"/>
  <c r="H954" i="1" s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H977" i="1" s="1"/>
  <c r="G978" i="1"/>
  <c r="H978" i="1" s="1"/>
  <c r="G979" i="1"/>
  <c r="H979" i="1" s="1"/>
  <c r="G980" i="1"/>
  <c r="H980" i="1" s="1"/>
  <c r="G981" i="1"/>
  <c r="H981" i="1" s="1"/>
  <c r="G982" i="1"/>
  <c r="H982" i="1" s="1"/>
  <c r="G983" i="1"/>
  <c r="H983" i="1" s="1"/>
  <c r="G984" i="1"/>
  <c r="H984" i="1" s="1"/>
  <c r="G985" i="1"/>
  <c r="H985" i="1" s="1"/>
  <c r="G986" i="1"/>
  <c r="H986" i="1" s="1"/>
  <c r="G987" i="1"/>
  <c r="H987" i="1" s="1"/>
  <c r="G988" i="1"/>
  <c r="H988" i="1" s="1"/>
  <c r="G989" i="1"/>
  <c r="H989" i="1" s="1"/>
  <c r="G990" i="1"/>
  <c r="H990" i="1" s="1"/>
  <c r="G991" i="1"/>
  <c r="H991" i="1" s="1"/>
  <c r="G992" i="1"/>
  <c r="H992" i="1" s="1"/>
  <c r="G993" i="1"/>
  <c r="H993" i="1" s="1"/>
  <c r="G994" i="1"/>
  <c r="H994" i="1" s="1"/>
  <c r="G995" i="1"/>
  <c r="H995" i="1" s="1"/>
  <c r="G996" i="1"/>
  <c r="H996" i="1" s="1"/>
  <c r="G997" i="1"/>
  <c r="H997" i="1" s="1"/>
  <c r="G998" i="1"/>
  <c r="H998" i="1" s="1"/>
  <c r="G999" i="1"/>
  <c r="H999" i="1" s="1"/>
  <c r="G1000" i="1"/>
  <c r="H1000" i="1" s="1"/>
  <c r="G1001" i="1"/>
  <c r="H1001" i="1" s="1"/>
  <c r="G1002" i="1"/>
  <c r="H1002" i="1" s="1"/>
  <c r="G1003" i="1"/>
  <c r="H1003" i="1" s="1"/>
  <c r="G1004" i="1"/>
  <c r="H1004" i="1" s="1"/>
  <c r="G1005" i="1"/>
  <c r="H1005" i="1" s="1"/>
  <c r="G1006" i="1"/>
  <c r="H1006" i="1" s="1"/>
  <c r="G1007" i="1"/>
  <c r="H1007" i="1" s="1"/>
  <c r="G1008" i="1"/>
  <c r="H1008" i="1" s="1"/>
  <c r="G1009" i="1"/>
  <c r="H1009" i="1" s="1"/>
  <c r="G1010" i="1"/>
  <c r="H1010" i="1" s="1"/>
  <c r="G1011" i="1"/>
  <c r="H1011" i="1" s="1"/>
  <c r="G1012" i="1"/>
  <c r="H1012" i="1" s="1"/>
  <c r="G1013" i="1"/>
  <c r="H1013" i="1" s="1"/>
  <c r="G1014" i="1"/>
  <c r="H1014" i="1" s="1"/>
  <c r="G1015" i="1"/>
  <c r="H1015" i="1" s="1"/>
  <c r="G1016" i="1"/>
  <c r="H1016" i="1" s="1"/>
  <c r="G1017" i="1"/>
  <c r="H1017" i="1" s="1"/>
  <c r="G1018" i="1"/>
  <c r="H1018" i="1" s="1"/>
  <c r="G1019" i="1"/>
  <c r="H1019" i="1" s="1"/>
  <c r="G1020" i="1"/>
  <c r="H1020" i="1" s="1"/>
  <c r="G1021" i="1"/>
  <c r="H1021" i="1" s="1"/>
  <c r="G1022" i="1"/>
  <c r="H1022" i="1" s="1"/>
  <c r="G1023" i="1"/>
  <c r="H1023" i="1" s="1"/>
  <c r="G1024" i="1"/>
  <c r="H1024" i="1" s="1"/>
  <c r="G1025" i="1"/>
  <c r="H1025" i="1" s="1"/>
  <c r="G1026" i="1"/>
  <c r="H1026" i="1" s="1"/>
  <c r="G1027" i="1"/>
  <c r="H1027" i="1" s="1"/>
  <c r="G1028" i="1"/>
  <c r="H1028" i="1" s="1"/>
  <c r="G1029" i="1"/>
  <c r="H1029" i="1" s="1"/>
  <c r="G1030" i="1"/>
  <c r="H1030" i="1" s="1"/>
  <c r="G1031" i="1"/>
  <c r="H1031" i="1" s="1"/>
  <c r="G1032" i="1"/>
  <c r="H1032" i="1" s="1"/>
  <c r="G1033" i="1"/>
  <c r="H1033" i="1" s="1"/>
  <c r="G1034" i="1"/>
  <c r="H1034" i="1" s="1"/>
  <c r="G1035" i="1"/>
  <c r="H1035" i="1" s="1"/>
  <c r="G1036" i="1"/>
  <c r="H1036" i="1" s="1"/>
  <c r="G1037" i="1"/>
  <c r="H1037" i="1" s="1"/>
  <c r="G1038" i="1"/>
  <c r="H1038" i="1" s="1"/>
  <c r="G1039" i="1"/>
  <c r="H1039" i="1" s="1"/>
  <c r="G1040" i="1"/>
  <c r="H1040" i="1" s="1"/>
  <c r="G1041" i="1"/>
  <c r="H1041" i="1" s="1"/>
  <c r="G1042" i="1"/>
  <c r="H1042" i="1" s="1"/>
  <c r="G1043" i="1"/>
  <c r="H1043" i="1" s="1"/>
  <c r="G1044" i="1"/>
  <c r="H1044" i="1" s="1"/>
  <c r="G1045" i="1"/>
  <c r="H1045" i="1" s="1"/>
  <c r="G1046" i="1"/>
  <c r="H1046" i="1" s="1"/>
  <c r="G1047" i="1"/>
  <c r="H1047" i="1" s="1"/>
  <c r="G1048" i="1"/>
  <c r="H1048" i="1" s="1"/>
  <c r="G1049" i="1"/>
  <c r="H1049" i="1" s="1"/>
  <c r="G1050" i="1"/>
  <c r="H1050" i="1" s="1"/>
  <c r="G1051" i="1"/>
  <c r="H1051" i="1" s="1"/>
  <c r="G1052" i="1"/>
  <c r="H1052" i="1" s="1"/>
  <c r="G1053" i="1"/>
  <c r="H1053" i="1" s="1"/>
  <c r="G1054" i="1"/>
  <c r="H1054" i="1" s="1"/>
  <c r="G1055" i="1"/>
  <c r="H1055" i="1" s="1"/>
  <c r="G1056" i="1"/>
  <c r="H1056" i="1" s="1"/>
  <c r="G1057" i="1"/>
  <c r="H1057" i="1" s="1"/>
  <c r="G1058" i="1"/>
  <c r="H1058" i="1" s="1"/>
  <c r="G1059" i="1"/>
  <c r="H1059" i="1" s="1"/>
  <c r="G1060" i="1"/>
  <c r="H1060" i="1" s="1"/>
  <c r="G1061" i="1"/>
  <c r="H1061" i="1" s="1"/>
  <c r="G1062" i="1"/>
  <c r="H1062" i="1" s="1"/>
  <c r="G1063" i="1"/>
  <c r="H1063" i="1" s="1"/>
  <c r="G1064" i="1"/>
  <c r="H1064" i="1" s="1"/>
  <c r="G1065" i="1"/>
  <c r="H1065" i="1" s="1"/>
  <c r="G1066" i="1"/>
  <c r="H1066" i="1" s="1"/>
  <c r="G1067" i="1"/>
  <c r="H1067" i="1" s="1"/>
  <c r="G1068" i="1"/>
  <c r="H1068" i="1" s="1"/>
  <c r="G1069" i="1"/>
  <c r="H1069" i="1" s="1"/>
  <c r="G1070" i="1"/>
  <c r="H1070" i="1" s="1"/>
  <c r="G1071" i="1"/>
  <c r="H1071" i="1" s="1"/>
  <c r="G1072" i="1"/>
  <c r="H1072" i="1" s="1"/>
  <c r="G1073" i="1"/>
  <c r="H1073" i="1" s="1"/>
  <c r="G1074" i="1"/>
  <c r="H1074" i="1" s="1"/>
  <c r="G1075" i="1"/>
  <c r="H1075" i="1" s="1"/>
  <c r="G1076" i="1"/>
  <c r="H1076" i="1" s="1"/>
  <c r="G1077" i="1"/>
  <c r="H1077" i="1" s="1"/>
  <c r="G1078" i="1"/>
  <c r="H1078" i="1" s="1"/>
  <c r="G1079" i="1"/>
  <c r="H1079" i="1" s="1"/>
  <c r="G1080" i="1"/>
  <c r="H1080" i="1" s="1"/>
  <c r="G1081" i="1"/>
  <c r="H1081" i="1" s="1"/>
  <c r="G1082" i="1"/>
  <c r="H1082" i="1" s="1"/>
  <c r="G1083" i="1"/>
  <c r="H1083" i="1" s="1"/>
  <c r="G1084" i="1"/>
  <c r="H1084" i="1" s="1"/>
  <c r="G1085" i="1"/>
  <c r="H1085" i="1" s="1"/>
  <c r="G1086" i="1"/>
  <c r="H1086" i="1" s="1"/>
  <c r="G1087" i="1"/>
  <c r="H1087" i="1" s="1"/>
  <c r="G1088" i="1"/>
  <c r="H1088" i="1" s="1"/>
  <c r="G1089" i="1"/>
  <c r="H1089" i="1" s="1"/>
  <c r="G1090" i="1"/>
  <c r="H1090" i="1" s="1"/>
  <c r="G1091" i="1"/>
  <c r="H1091" i="1" s="1"/>
  <c r="G1092" i="1"/>
  <c r="H1092" i="1" s="1"/>
  <c r="G1093" i="1"/>
  <c r="H1093" i="1" s="1"/>
  <c r="G1094" i="1"/>
  <c r="H1094" i="1" s="1"/>
  <c r="G1095" i="1"/>
  <c r="H1095" i="1" s="1"/>
  <c r="G1096" i="1"/>
  <c r="H1096" i="1" s="1"/>
  <c r="G1097" i="1"/>
  <c r="H1097" i="1" s="1"/>
  <c r="G1098" i="1"/>
  <c r="H1098" i="1" s="1"/>
  <c r="G1099" i="1"/>
  <c r="H1099" i="1" s="1"/>
  <c r="G1100" i="1"/>
  <c r="H1100" i="1" s="1"/>
  <c r="G1101" i="1"/>
  <c r="H1101" i="1" s="1"/>
  <c r="G1102" i="1"/>
  <c r="H1102" i="1" s="1"/>
  <c r="G1103" i="1"/>
  <c r="H1103" i="1" s="1"/>
  <c r="G1104" i="1"/>
  <c r="H1104" i="1" s="1"/>
  <c r="G1105" i="1"/>
  <c r="H1105" i="1" s="1"/>
  <c r="G1106" i="1"/>
  <c r="H1106" i="1" s="1"/>
  <c r="G1107" i="1"/>
  <c r="H1107" i="1" s="1"/>
  <c r="G1108" i="1"/>
  <c r="H1108" i="1" s="1"/>
  <c r="G1109" i="1"/>
  <c r="H1109" i="1" s="1"/>
  <c r="G1110" i="1"/>
  <c r="H1110" i="1" s="1"/>
  <c r="G1111" i="1"/>
  <c r="H1111" i="1" s="1"/>
  <c r="G1112" i="1"/>
  <c r="H1112" i="1" s="1"/>
  <c r="G1113" i="1"/>
  <c r="H1113" i="1" s="1"/>
  <c r="G1114" i="1"/>
  <c r="H1114" i="1" s="1"/>
  <c r="G1115" i="1"/>
  <c r="H1115" i="1" s="1"/>
  <c r="G1116" i="1"/>
  <c r="H1116" i="1" s="1"/>
  <c r="G1117" i="1"/>
  <c r="H1117" i="1" s="1"/>
  <c r="G1118" i="1"/>
  <c r="H1118" i="1" s="1"/>
  <c r="G1119" i="1"/>
  <c r="H1119" i="1" s="1"/>
  <c r="G1120" i="1"/>
  <c r="H1120" i="1" s="1"/>
  <c r="G1121" i="1"/>
  <c r="H1121" i="1" s="1"/>
  <c r="G1122" i="1"/>
  <c r="H1122" i="1" s="1"/>
  <c r="G1123" i="1"/>
  <c r="H1123" i="1" s="1"/>
  <c r="G1124" i="1"/>
  <c r="H1124" i="1" s="1"/>
  <c r="G1125" i="1"/>
  <c r="H1125" i="1" s="1"/>
  <c r="G1126" i="1"/>
  <c r="H1126" i="1" s="1"/>
  <c r="G1127" i="1"/>
  <c r="H1127" i="1" s="1"/>
  <c r="G1128" i="1"/>
  <c r="H1128" i="1" s="1"/>
  <c r="G1129" i="1"/>
  <c r="H1129" i="1" s="1"/>
  <c r="G1130" i="1"/>
  <c r="H1130" i="1" s="1"/>
  <c r="G1131" i="1"/>
  <c r="H1131" i="1" s="1"/>
  <c r="G1132" i="1"/>
  <c r="H1132" i="1" s="1"/>
  <c r="G1133" i="1"/>
  <c r="H1133" i="1" s="1"/>
  <c r="G1134" i="1"/>
  <c r="H1134" i="1" s="1"/>
  <c r="G1135" i="1"/>
  <c r="H1135" i="1" s="1"/>
  <c r="G1136" i="1"/>
  <c r="H1136" i="1" s="1"/>
  <c r="G1137" i="1"/>
  <c r="H1137" i="1" s="1"/>
  <c r="G1138" i="1"/>
  <c r="H1138" i="1" s="1"/>
  <c r="G1139" i="1"/>
  <c r="H1139" i="1" s="1"/>
  <c r="G1140" i="1"/>
  <c r="H1140" i="1" s="1"/>
  <c r="G1141" i="1"/>
  <c r="H1141" i="1" s="1"/>
  <c r="G1142" i="1"/>
  <c r="H1142" i="1" s="1"/>
  <c r="G1143" i="1"/>
  <c r="H1143" i="1" s="1"/>
  <c r="G1144" i="1"/>
  <c r="H1144" i="1" s="1"/>
  <c r="G1145" i="1"/>
  <c r="H1145" i="1" s="1"/>
  <c r="G1146" i="1"/>
  <c r="H1146" i="1" s="1"/>
  <c r="G1147" i="1"/>
  <c r="H1147" i="1" s="1"/>
  <c r="G1148" i="1"/>
  <c r="H1148" i="1" s="1"/>
  <c r="G1149" i="1"/>
  <c r="H1149" i="1" s="1"/>
  <c r="G1150" i="1"/>
  <c r="H1150" i="1" s="1"/>
  <c r="G1151" i="1"/>
  <c r="H1151" i="1" s="1"/>
  <c r="G1152" i="1"/>
  <c r="H1152" i="1" s="1"/>
  <c r="G1153" i="1"/>
  <c r="H1153" i="1" s="1"/>
  <c r="G1154" i="1"/>
  <c r="H1154" i="1" s="1"/>
  <c r="G1155" i="1"/>
  <c r="H1155" i="1" s="1"/>
  <c r="G1156" i="1"/>
  <c r="H1156" i="1" s="1"/>
  <c r="G1157" i="1"/>
  <c r="H1157" i="1" s="1"/>
  <c r="G1158" i="1"/>
  <c r="H1158" i="1" s="1"/>
  <c r="G1159" i="1"/>
  <c r="H1159" i="1" s="1"/>
  <c r="G1160" i="1"/>
  <c r="H1160" i="1" s="1"/>
  <c r="G1161" i="1"/>
  <c r="H1161" i="1" s="1"/>
  <c r="G1162" i="1"/>
  <c r="H1162" i="1" s="1"/>
  <c r="G1163" i="1"/>
  <c r="H1163" i="1" s="1"/>
  <c r="G1164" i="1"/>
  <c r="H1164" i="1" s="1"/>
  <c r="G1165" i="1"/>
  <c r="H1165" i="1" s="1"/>
  <c r="G1166" i="1"/>
  <c r="H1166" i="1" s="1"/>
  <c r="G1167" i="1"/>
  <c r="H1167" i="1" s="1"/>
  <c r="G1168" i="1"/>
  <c r="H1168" i="1" s="1"/>
  <c r="G1169" i="1"/>
  <c r="H1169" i="1" s="1"/>
  <c r="G1170" i="1"/>
  <c r="H1170" i="1" s="1"/>
  <c r="G1171" i="1"/>
  <c r="H1171" i="1" s="1"/>
  <c r="G1172" i="1"/>
  <c r="H1172" i="1" s="1"/>
  <c r="G1173" i="1"/>
  <c r="H1173" i="1" s="1"/>
  <c r="G1174" i="1"/>
  <c r="H1174" i="1" s="1"/>
  <c r="G1175" i="1"/>
  <c r="H1175" i="1" s="1"/>
  <c r="G1176" i="1"/>
  <c r="H1176" i="1" s="1"/>
  <c r="G1177" i="1"/>
  <c r="H1177" i="1" s="1"/>
  <c r="G1178" i="1"/>
  <c r="H1178" i="1" s="1"/>
  <c r="G1179" i="1"/>
  <c r="H1179" i="1" s="1"/>
  <c r="G1180" i="1"/>
  <c r="H1180" i="1" s="1"/>
  <c r="G1181" i="1"/>
  <c r="H1181" i="1" s="1"/>
  <c r="G1182" i="1"/>
  <c r="H1182" i="1" s="1"/>
  <c r="G1183" i="1"/>
  <c r="H1183" i="1" s="1"/>
  <c r="G1184" i="1"/>
  <c r="H1184" i="1" s="1"/>
  <c r="G1185" i="1"/>
  <c r="H1185" i="1" s="1"/>
  <c r="G1186" i="1"/>
  <c r="H1186" i="1" s="1"/>
  <c r="G1187" i="1"/>
  <c r="H1187" i="1" s="1"/>
  <c r="G1188" i="1"/>
  <c r="H1188" i="1" s="1"/>
  <c r="G1189" i="1"/>
  <c r="H1189" i="1" s="1"/>
  <c r="G1190" i="1"/>
  <c r="H1190" i="1" s="1"/>
  <c r="G1191" i="1"/>
  <c r="H1191" i="1" s="1"/>
  <c r="G1192" i="1"/>
  <c r="H1192" i="1" s="1"/>
  <c r="G1193" i="1"/>
  <c r="H1193" i="1" s="1"/>
  <c r="G1194" i="1"/>
  <c r="H1194" i="1" s="1"/>
  <c r="G1195" i="1"/>
  <c r="H1195" i="1" s="1"/>
  <c r="G1196" i="1"/>
  <c r="H1196" i="1" s="1"/>
  <c r="G1197" i="1"/>
  <c r="H1197" i="1" s="1"/>
  <c r="G1198" i="1"/>
  <c r="H1198" i="1" s="1"/>
  <c r="G1199" i="1"/>
  <c r="H1199" i="1" s="1"/>
  <c r="G1200" i="1"/>
  <c r="H1200" i="1" s="1"/>
  <c r="G1201" i="1"/>
  <c r="H1201" i="1" s="1"/>
  <c r="G1202" i="1"/>
  <c r="H1202" i="1" s="1"/>
  <c r="G1203" i="1"/>
  <c r="H1203" i="1" s="1"/>
  <c r="G1204" i="1"/>
  <c r="H1204" i="1" s="1"/>
  <c r="G1205" i="1"/>
  <c r="H1205" i="1" s="1"/>
  <c r="G1206" i="1"/>
  <c r="H1206" i="1" s="1"/>
  <c r="G1207" i="1"/>
  <c r="H1207" i="1" s="1"/>
  <c r="G1208" i="1"/>
  <c r="H1208" i="1" s="1"/>
  <c r="G1209" i="1"/>
  <c r="H1209" i="1" s="1"/>
  <c r="G1210" i="1"/>
  <c r="H1210" i="1" s="1"/>
  <c r="G1211" i="1"/>
  <c r="H1211" i="1" s="1"/>
  <c r="G1212" i="1"/>
  <c r="H1212" i="1" s="1"/>
  <c r="G1213" i="1"/>
  <c r="H1213" i="1" s="1"/>
  <c r="G1214" i="1"/>
  <c r="H1214" i="1" s="1"/>
  <c r="G1215" i="1"/>
  <c r="H1215" i="1" s="1"/>
  <c r="G1216" i="1"/>
  <c r="H1216" i="1" s="1"/>
  <c r="G1217" i="1"/>
  <c r="H1217" i="1" s="1"/>
  <c r="G1218" i="1"/>
  <c r="H1218" i="1" s="1"/>
  <c r="G1219" i="1"/>
  <c r="H1219" i="1" s="1"/>
  <c r="G1220" i="1"/>
  <c r="H1220" i="1" s="1"/>
  <c r="G1221" i="1"/>
  <c r="H1221" i="1" s="1"/>
  <c r="G1222" i="1"/>
  <c r="H1222" i="1" s="1"/>
  <c r="G1223" i="1"/>
  <c r="H1223" i="1" s="1"/>
  <c r="G1224" i="1"/>
  <c r="H1224" i="1" s="1"/>
  <c r="G1225" i="1"/>
  <c r="H1225" i="1" s="1"/>
  <c r="G1226" i="1"/>
  <c r="H1226" i="1" s="1"/>
  <c r="G1227" i="1"/>
  <c r="H1227" i="1" s="1"/>
  <c r="G1228" i="1"/>
  <c r="H1228" i="1" s="1"/>
  <c r="G1229" i="1"/>
  <c r="H1229" i="1" s="1"/>
  <c r="G1230" i="1"/>
  <c r="H1230" i="1" s="1"/>
  <c r="G1231" i="1"/>
  <c r="H1231" i="1" s="1"/>
  <c r="G1232" i="1"/>
  <c r="H1232" i="1" s="1"/>
  <c r="G1233" i="1"/>
  <c r="H1233" i="1" s="1"/>
  <c r="G1234" i="1"/>
  <c r="H1234" i="1" s="1"/>
  <c r="G1235" i="1"/>
  <c r="H1235" i="1" s="1"/>
  <c r="G1236" i="1"/>
  <c r="H1236" i="1" s="1"/>
  <c r="G1237" i="1"/>
  <c r="H1237" i="1" s="1"/>
  <c r="G1238" i="1"/>
  <c r="H1238" i="1" s="1"/>
  <c r="G1239" i="1"/>
  <c r="H1239" i="1" s="1"/>
  <c r="G1240" i="1"/>
  <c r="H1240" i="1" s="1"/>
  <c r="G1241" i="1"/>
  <c r="H1241" i="1" s="1"/>
  <c r="G1242" i="1"/>
  <c r="H1242" i="1" s="1"/>
  <c r="G1243" i="1"/>
  <c r="H1243" i="1" s="1"/>
  <c r="G1244" i="1"/>
  <c r="H1244" i="1" s="1"/>
  <c r="G1245" i="1"/>
  <c r="H1245" i="1" s="1"/>
  <c r="G1246" i="1"/>
  <c r="H1246" i="1" s="1"/>
  <c r="G1247" i="1"/>
  <c r="H1247" i="1" s="1"/>
  <c r="G1248" i="1"/>
  <c r="H1248" i="1" s="1"/>
  <c r="G1249" i="1"/>
  <c r="H1249" i="1" s="1"/>
  <c r="G1250" i="1"/>
  <c r="H1250" i="1" s="1"/>
  <c r="G1251" i="1"/>
  <c r="H1251" i="1" s="1"/>
  <c r="G1252" i="1"/>
  <c r="H1252" i="1" s="1"/>
  <c r="G1253" i="1"/>
  <c r="H1253" i="1" s="1"/>
  <c r="G1254" i="1"/>
  <c r="H1254" i="1" s="1"/>
  <c r="G1255" i="1"/>
  <c r="H1255" i="1" s="1"/>
  <c r="G1256" i="1"/>
  <c r="H1256" i="1" s="1"/>
  <c r="G1257" i="1"/>
  <c r="H1257" i="1" s="1"/>
  <c r="G1258" i="1"/>
  <c r="H1258" i="1" s="1"/>
  <c r="G1259" i="1"/>
  <c r="H1259" i="1" s="1"/>
  <c r="G1260" i="1"/>
  <c r="H1260" i="1" s="1"/>
  <c r="G1261" i="1"/>
  <c r="H1261" i="1" s="1"/>
  <c r="G1262" i="1"/>
  <c r="H1262" i="1" s="1"/>
  <c r="G1263" i="1"/>
  <c r="H1263" i="1" s="1"/>
  <c r="G1264" i="1"/>
  <c r="H1264" i="1" s="1"/>
  <c r="G1265" i="1"/>
  <c r="H1265" i="1" s="1"/>
  <c r="G1266" i="1"/>
  <c r="H1266" i="1" s="1"/>
  <c r="G1267" i="1"/>
  <c r="H1267" i="1" s="1"/>
  <c r="G1268" i="1"/>
  <c r="H1268" i="1" s="1"/>
  <c r="G1269" i="1"/>
  <c r="H1269" i="1" s="1"/>
  <c r="G1270" i="1"/>
  <c r="H1270" i="1" s="1"/>
  <c r="G1271" i="1"/>
  <c r="H1271" i="1" s="1"/>
  <c r="G1272" i="1"/>
  <c r="H1272" i="1" s="1"/>
  <c r="G1273" i="1"/>
  <c r="H1273" i="1" s="1"/>
  <c r="G1274" i="1"/>
  <c r="H1274" i="1" s="1"/>
  <c r="G1275" i="1"/>
  <c r="H1275" i="1" s="1"/>
  <c r="G1276" i="1"/>
  <c r="H1276" i="1" s="1"/>
  <c r="G1277" i="1"/>
  <c r="H1277" i="1" s="1"/>
  <c r="G1278" i="1"/>
  <c r="H1278" i="1" s="1"/>
  <c r="G1279" i="1"/>
  <c r="H1279" i="1" s="1"/>
  <c r="G1280" i="1"/>
  <c r="H1280" i="1" s="1"/>
  <c r="G1281" i="1"/>
  <c r="H1281" i="1" s="1"/>
  <c r="G1282" i="1"/>
  <c r="H1282" i="1" s="1"/>
  <c r="G1283" i="1"/>
  <c r="H1283" i="1" s="1"/>
  <c r="G1284" i="1"/>
  <c r="H1284" i="1" s="1"/>
  <c r="G1285" i="1"/>
  <c r="H1285" i="1" s="1"/>
  <c r="G1286" i="1"/>
  <c r="H1286" i="1" s="1"/>
  <c r="G1287" i="1"/>
  <c r="H1287" i="1" s="1"/>
  <c r="G1288" i="1"/>
  <c r="H1288" i="1" s="1"/>
  <c r="G1289" i="1"/>
  <c r="H1289" i="1" s="1"/>
  <c r="G1290" i="1"/>
  <c r="H1290" i="1" s="1"/>
  <c r="G1291" i="1"/>
  <c r="H1291" i="1" s="1"/>
  <c r="G1292" i="1"/>
  <c r="H1292" i="1" s="1"/>
  <c r="G1293" i="1"/>
  <c r="H1293" i="1" s="1"/>
  <c r="G1294" i="1"/>
  <c r="H1294" i="1" s="1"/>
  <c r="G1295" i="1"/>
  <c r="H1295" i="1" s="1"/>
  <c r="G1296" i="1"/>
  <c r="H1296" i="1" s="1"/>
  <c r="G1297" i="1"/>
  <c r="H1297" i="1" s="1"/>
  <c r="G1298" i="1"/>
  <c r="H1298" i="1" s="1"/>
  <c r="G1299" i="1"/>
  <c r="H1299" i="1" s="1"/>
  <c r="G1300" i="1"/>
  <c r="H1300" i="1" s="1"/>
  <c r="G1301" i="1"/>
  <c r="H1301" i="1" s="1"/>
  <c r="G1302" i="1"/>
  <c r="H1302" i="1" s="1"/>
  <c r="G1303" i="1"/>
  <c r="H1303" i="1" s="1"/>
  <c r="G1304" i="1"/>
  <c r="H1304" i="1" s="1"/>
  <c r="G1305" i="1"/>
  <c r="H1305" i="1" s="1"/>
  <c r="G1306" i="1"/>
  <c r="H1306" i="1" s="1"/>
  <c r="G1307" i="1"/>
  <c r="H1307" i="1" s="1"/>
  <c r="G1308" i="1"/>
  <c r="H1308" i="1" s="1"/>
  <c r="G1309" i="1"/>
  <c r="H1309" i="1" s="1"/>
  <c r="G1310" i="1"/>
  <c r="H1310" i="1" s="1"/>
  <c r="G1311" i="1"/>
  <c r="H1311" i="1" s="1"/>
  <c r="G1312" i="1"/>
  <c r="H1312" i="1" s="1"/>
  <c r="G1313" i="1"/>
  <c r="H1313" i="1" s="1"/>
  <c r="G1314" i="1"/>
  <c r="H1314" i="1" s="1"/>
  <c r="G1315" i="1"/>
  <c r="H1315" i="1" s="1"/>
  <c r="G1316" i="1"/>
  <c r="H1316" i="1" s="1"/>
  <c r="G1317" i="1"/>
  <c r="H1317" i="1" s="1"/>
  <c r="G1318" i="1"/>
  <c r="H1318" i="1" s="1"/>
  <c r="G1319" i="1"/>
  <c r="H1319" i="1" s="1"/>
  <c r="G1320" i="1"/>
  <c r="H1320" i="1" s="1"/>
  <c r="G1321" i="1"/>
  <c r="H1321" i="1" s="1"/>
  <c r="G1322" i="1"/>
  <c r="H1322" i="1" s="1"/>
  <c r="G1323" i="1"/>
  <c r="H1323" i="1" s="1"/>
  <c r="G1324" i="1"/>
  <c r="H1324" i="1" s="1"/>
  <c r="G1325" i="1"/>
  <c r="H1325" i="1" s="1"/>
  <c r="G1326" i="1"/>
  <c r="H1326" i="1" s="1"/>
  <c r="G1327" i="1"/>
  <c r="H1327" i="1" s="1"/>
  <c r="G1328" i="1"/>
  <c r="H1328" i="1" s="1"/>
  <c r="G1329" i="1"/>
  <c r="H1329" i="1" s="1"/>
  <c r="G1330" i="1"/>
  <c r="H1330" i="1" s="1"/>
  <c r="G1331" i="1"/>
  <c r="H1331" i="1" s="1"/>
  <c r="G1332" i="1"/>
  <c r="H1332" i="1" s="1"/>
  <c r="G1333" i="1"/>
  <c r="H1333" i="1" s="1"/>
  <c r="G1334" i="1"/>
  <c r="H1334" i="1" s="1"/>
  <c r="G1335" i="1"/>
  <c r="H1335" i="1" s="1"/>
  <c r="G1336" i="1"/>
  <c r="H1336" i="1" s="1"/>
  <c r="G1337" i="1"/>
  <c r="H1337" i="1" s="1"/>
  <c r="G1338" i="1"/>
  <c r="H1338" i="1" s="1"/>
  <c r="G1339" i="1"/>
  <c r="H1339" i="1" s="1"/>
  <c r="G1340" i="1"/>
  <c r="H1340" i="1" s="1"/>
  <c r="G1341" i="1"/>
  <c r="H1341" i="1" s="1"/>
  <c r="G1342" i="1"/>
  <c r="H1342" i="1" s="1"/>
  <c r="G1343" i="1"/>
  <c r="H1343" i="1" s="1"/>
  <c r="G1344" i="1"/>
  <c r="H1344" i="1" s="1"/>
  <c r="G1345" i="1"/>
  <c r="H1345" i="1" s="1"/>
  <c r="G1346" i="1"/>
  <c r="H1346" i="1" s="1"/>
  <c r="G1347" i="1"/>
  <c r="H1347" i="1" s="1"/>
  <c r="G1348" i="1"/>
  <c r="H1348" i="1" s="1"/>
  <c r="G1349" i="1"/>
  <c r="H1349" i="1" s="1"/>
  <c r="G1350" i="1"/>
  <c r="H1350" i="1" s="1"/>
  <c r="G1351" i="1"/>
  <c r="H1351" i="1" s="1"/>
  <c r="G1352" i="1"/>
  <c r="G1353" i="1"/>
  <c r="H1353" i="1" s="1"/>
  <c r="G1354" i="1"/>
  <c r="G1355" i="1"/>
  <c r="H1355" i="1" s="1"/>
  <c r="G1356" i="1"/>
  <c r="H1356" i="1" s="1"/>
  <c r="G1357" i="1"/>
  <c r="H1357" i="1" s="1"/>
  <c r="G1358" i="1"/>
  <c r="H1358" i="1" s="1"/>
  <c r="G1359" i="1"/>
  <c r="H1359" i="1" s="1"/>
  <c r="G1360" i="1"/>
  <c r="H1360" i="1" s="1"/>
  <c r="G1361" i="1"/>
  <c r="H1361" i="1" s="1"/>
  <c r="G1362" i="1"/>
  <c r="H1362" i="1" s="1"/>
  <c r="G1363" i="1"/>
  <c r="H1363" i="1" s="1"/>
  <c r="G1364" i="1"/>
  <c r="H1364" i="1" s="1"/>
  <c r="G1365" i="1"/>
  <c r="H1365" i="1" s="1"/>
  <c r="G1366" i="1"/>
  <c r="H1366" i="1" s="1"/>
  <c r="G1367" i="1"/>
  <c r="H1367" i="1" s="1"/>
  <c r="G1368" i="1"/>
  <c r="H1368" i="1" s="1"/>
  <c r="G1369" i="1"/>
  <c r="H1369" i="1" s="1"/>
  <c r="G1370" i="1"/>
  <c r="H1370" i="1" s="1"/>
  <c r="G1371" i="1"/>
  <c r="H1371" i="1" s="1"/>
  <c r="G1372" i="1"/>
  <c r="H1372" i="1" s="1"/>
  <c r="G1373" i="1"/>
  <c r="H1373" i="1" s="1"/>
  <c r="G1374" i="1"/>
  <c r="H1374" i="1" s="1"/>
  <c r="G1375" i="1"/>
  <c r="H1375" i="1" s="1"/>
  <c r="G1376" i="1"/>
  <c r="G1377" i="1"/>
  <c r="H1377" i="1" s="1"/>
  <c r="G1378" i="1"/>
  <c r="H1378" i="1" s="1"/>
  <c r="G1379" i="1"/>
  <c r="H1379" i="1" s="1"/>
  <c r="G1380" i="1"/>
  <c r="H1380" i="1" s="1"/>
  <c r="G1381" i="1"/>
  <c r="H1381" i="1" s="1"/>
  <c r="G1382" i="1"/>
  <c r="H1382" i="1" s="1"/>
  <c r="G1383" i="1"/>
  <c r="H1383" i="1" s="1"/>
  <c r="G1384" i="1"/>
  <c r="H1384" i="1" s="1"/>
  <c r="G1385" i="1"/>
  <c r="H1385" i="1" s="1"/>
  <c r="G1386" i="1"/>
  <c r="H1386" i="1" s="1"/>
  <c r="G1387" i="1"/>
  <c r="H1387" i="1" s="1"/>
  <c r="G1388" i="1"/>
  <c r="H1388" i="1" s="1"/>
  <c r="G1389" i="1"/>
  <c r="H1389" i="1" s="1"/>
  <c r="G1390" i="1"/>
  <c r="H1390" i="1" s="1"/>
  <c r="G1391" i="1"/>
  <c r="H1391" i="1" s="1"/>
  <c r="G1392" i="1"/>
  <c r="H1392" i="1" s="1"/>
  <c r="G1393" i="1"/>
  <c r="H1393" i="1" s="1"/>
  <c r="G1394" i="1"/>
  <c r="H1394" i="1" s="1"/>
  <c r="G1395" i="1"/>
  <c r="H1395" i="1" s="1"/>
  <c r="G1396" i="1"/>
  <c r="H1396" i="1" s="1"/>
  <c r="G1397" i="1"/>
  <c r="H1397" i="1" s="1"/>
  <c r="G1398" i="1"/>
  <c r="H1398" i="1" s="1"/>
  <c r="G1399" i="1"/>
  <c r="H1399" i="1" s="1"/>
  <c r="G1400" i="1"/>
  <c r="H1400" i="1" s="1"/>
  <c r="G1401" i="1"/>
  <c r="H1401" i="1" s="1"/>
  <c r="G1402" i="1"/>
  <c r="H1402" i="1" s="1"/>
  <c r="G1403" i="1"/>
  <c r="H1403" i="1" s="1"/>
  <c r="G1404" i="1"/>
  <c r="H1404" i="1" s="1"/>
  <c r="G1405" i="1"/>
  <c r="H1405" i="1" s="1"/>
  <c r="G1406" i="1"/>
  <c r="H1406" i="1" s="1"/>
  <c r="G1407" i="1"/>
  <c r="H1407" i="1" s="1"/>
  <c r="G1408" i="1"/>
  <c r="H1408" i="1" s="1"/>
  <c r="G1409" i="1"/>
  <c r="H1409" i="1" s="1"/>
  <c r="G1410" i="1"/>
  <c r="H1410" i="1" s="1"/>
  <c r="G1411" i="1"/>
  <c r="H1411" i="1" s="1"/>
  <c r="G1412" i="1"/>
  <c r="H1412" i="1" s="1"/>
  <c r="G1413" i="1"/>
  <c r="H1413" i="1" s="1"/>
  <c r="G1414" i="1"/>
  <c r="H1414" i="1" s="1"/>
  <c r="G1415" i="1"/>
  <c r="H1415" i="1" s="1"/>
  <c r="G1416" i="1"/>
  <c r="G1417" i="1"/>
  <c r="H1417" i="1" s="1"/>
  <c r="G1418" i="1"/>
  <c r="G1419" i="1"/>
  <c r="H1419" i="1" s="1"/>
  <c r="G1420" i="1"/>
  <c r="H1420" i="1" s="1"/>
  <c r="G1421" i="1"/>
  <c r="H1421" i="1" s="1"/>
  <c r="G1422" i="1"/>
  <c r="H1422" i="1" s="1"/>
  <c r="G1423" i="1"/>
  <c r="H1423" i="1" s="1"/>
  <c r="G1424" i="1"/>
  <c r="H1424" i="1" s="1"/>
  <c r="G1425" i="1"/>
  <c r="H1425" i="1" s="1"/>
  <c r="G1426" i="1"/>
  <c r="H1426" i="1" s="1"/>
  <c r="G1427" i="1"/>
  <c r="H1427" i="1" s="1"/>
  <c r="G1428" i="1"/>
  <c r="H1428" i="1" s="1"/>
  <c r="G1429" i="1"/>
  <c r="H1429" i="1" s="1"/>
  <c r="G1430" i="1"/>
  <c r="H1430" i="1" s="1"/>
  <c r="G1431" i="1"/>
  <c r="H1431" i="1" s="1"/>
  <c r="G1432" i="1"/>
  <c r="H1432" i="1" s="1"/>
  <c r="G1433" i="1"/>
  <c r="H1433" i="1" s="1"/>
  <c r="G1434" i="1"/>
  <c r="H1434" i="1" s="1"/>
  <c r="G1435" i="1"/>
  <c r="H1435" i="1" s="1"/>
  <c r="G1436" i="1"/>
  <c r="H1436" i="1" s="1"/>
  <c r="G1437" i="1"/>
  <c r="H1437" i="1" s="1"/>
  <c r="G1438" i="1"/>
  <c r="H1438" i="1" s="1"/>
  <c r="G1439" i="1"/>
  <c r="H1439" i="1" s="1"/>
  <c r="G1440" i="1"/>
  <c r="G1441" i="1"/>
  <c r="H1441" i="1" s="1"/>
  <c r="G1442" i="1"/>
  <c r="H1442" i="1" s="1"/>
  <c r="G1443" i="1"/>
  <c r="H1443" i="1" s="1"/>
  <c r="G1444" i="1"/>
  <c r="H1444" i="1" s="1"/>
  <c r="G5" i="1"/>
  <c r="H5" i="1" s="1"/>
  <c r="G6" i="2"/>
  <c r="L9" i="1"/>
  <c r="L14" i="1" s="1"/>
  <c r="L19" i="1" s="1"/>
  <c r="L24" i="1" s="1"/>
  <c r="L29" i="1" s="1"/>
  <c r="L34" i="1" s="1"/>
  <c r="L39" i="1" s="1"/>
  <c r="L44" i="1" s="1"/>
  <c r="L49" i="1" s="1"/>
  <c r="L54" i="1" s="1"/>
  <c r="L59" i="1" s="1"/>
  <c r="L64" i="1" s="1"/>
  <c r="L69" i="1" s="1"/>
  <c r="L74" i="1" s="1"/>
  <c r="L79" i="1" s="1"/>
  <c r="L84" i="1" s="1"/>
  <c r="L89" i="1" s="1"/>
  <c r="L94" i="1" s="1"/>
  <c r="L99" i="1" s="1"/>
  <c r="L104" i="1" s="1"/>
  <c r="L109" i="1" s="1"/>
  <c r="L114" i="1" s="1"/>
  <c r="L119" i="1" s="1"/>
  <c r="L124" i="1" s="1"/>
  <c r="L129" i="1" s="1"/>
  <c r="L134" i="1" s="1"/>
  <c r="L139" i="1" s="1"/>
  <c r="L144" i="1" s="1"/>
  <c r="L149" i="1" s="1"/>
  <c r="L154" i="1" s="1"/>
  <c r="L159" i="1" s="1"/>
  <c r="L164" i="1" s="1"/>
  <c r="L169" i="1" s="1"/>
  <c r="L174" i="1" s="1"/>
  <c r="L179" i="1" s="1"/>
  <c r="L184" i="1" s="1"/>
  <c r="L189" i="1" s="1"/>
  <c r="L194" i="1" s="1"/>
  <c r="L199" i="1" s="1"/>
  <c r="L10" i="1"/>
  <c r="L15" i="1" s="1"/>
  <c r="L20" i="1" s="1"/>
  <c r="L25" i="1" s="1"/>
  <c r="L30" i="1" s="1"/>
  <c r="L35" i="1" s="1"/>
  <c r="L40" i="1" s="1"/>
  <c r="L45" i="1" s="1"/>
  <c r="L50" i="1" s="1"/>
  <c r="L55" i="1" s="1"/>
  <c r="L60" i="1" s="1"/>
  <c r="L65" i="1" s="1"/>
  <c r="L70" i="1" s="1"/>
  <c r="L75" i="1" s="1"/>
  <c r="L80" i="1" s="1"/>
  <c r="L85" i="1" s="1"/>
  <c r="L90" i="1" s="1"/>
  <c r="L95" i="1" s="1"/>
  <c r="L100" i="1" s="1"/>
  <c r="L105" i="1" s="1"/>
  <c r="L110" i="1" s="1"/>
  <c r="L115" i="1" s="1"/>
  <c r="L120" i="1" s="1"/>
  <c r="L125" i="1" s="1"/>
  <c r="L130" i="1" s="1"/>
  <c r="L135" i="1" s="1"/>
  <c r="L140" i="1" s="1"/>
  <c r="L145" i="1" s="1"/>
  <c r="L150" i="1" s="1"/>
  <c r="L155" i="1" s="1"/>
  <c r="L160" i="1" s="1"/>
  <c r="L165" i="1" s="1"/>
  <c r="L170" i="1" s="1"/>
  <c r="L175" i="1" s="1"/>
  <c r="L180" i="1" s="1"/>
  <c r="L185" i="1" s="1"/>
  <c r="L190" i="1" s="1"/>
  <c r="L195" i="1" s="1"/>
  <c r="L200" i="1" s="1"/>
  <c r="L11" i="1"/>
  <c r="L16" i="1" s="1"/>
  <c r="L21" i="1" s="1"/>
  <c r="L26" i="1" s="1"/>
  <c r="L31" i="1" s="1"/>
  <c r="L36" i="1" s="1"/>
  <c r="L41" i="1" s="1"/>
  <c r="L46" i="1" s="1"/>
  <c r="L51" i="1" s="1"/>
  <c r="L56" i="1" s="1"/>
  <c r="L61" i="1" s="1"/>
  <c r="L66" i="1" s="1"/>
  <c r="L71" i="1" s="1"/>
  <c r="L76" i="1" s="1"/>
  <c r="L81" i="1" s="1"/>
  <c r="L86" i="1" s="1"/>
  <c r="L91" i="1" s="1"/>
  <c r="L96" i="1" s="1"/>
  <c r="L101" i="1" s="1"/>
  <c r="L106" i="1" s="1"/>
  <c r="L111" i="1" s="1"/>
  <c r="L116" i="1" s="1"/>
  <c r="L121" i="1" s="1"/>
  <c r="L126" i="1" s="1"/>
  <c r="L131" i="1" s="1"/>
  <c r="L136" i="1" s="1"/>
  <c r="L141" i="1" s="1"/>
  <c r="L146" i="1" s="1"/>
  <c r="L151" i="1" s="1"/>
  <c r="L156" i="1" s="1"/>
  <c r="L161" i="1" s="1"/>
  <c r="L166" i="1" s="1"/>
  <c r="L171" i="1" s="1"/>
  <c r="L176" i="1" s="1"/>
  <c r="L181" i="1" s="1"/>
  <c r="L186" i="1" s="1"/>
  <c r="L191" i="1" s="1"/>
  <c r="L196" i="1" s="1"/>
  <c r="L201" i="1" s="1"/>
  <c r="L12" i="1"/>
  <c r="L17" i="1" s="1"/>
  <c r="L22" i="1" s="1"/>
  <c r="L27" i="1" s="1"/>
  <c r="L32" i="1" s="1"/>
  <c r="L37" i="1" s="1"/>
  <c r="L42" i="1" s="1"/>
  <c r="L47" i="1" s="1"/>
  <c r="L52" i="1" s="1"/>
  <c r="L57" i="1" s="1"/>
  <c r="L62" i="1" s="1"/>
  <c r="L67" i="1" s="1"/>
  <c r="L72" i="1" s="1"/>
  <c r="L77" i="1" s="1"/>
  <c r="L82" i="1" s="1"/>
  <c r="L87" i="1" s="1"/>
  <c r="L92" i="1" s="1"/>
  <c r="L97" i="1" s="1"/>
  <c r="L102" i="1" s="1"/>
  <c r="L107" i="1" s="1"/>
  <c r="L112" i="1" s="1"/>
  <c r="L117" i="1" s="1"/>
  <c r="L122" i="1" s="1"/>
  <c r="L127" i="1" s="1"/>
  <c r="L132" i="1" s="1"/>
  <c r="L137" i="1" s="1"/>
  <c r="L142" i="1" s="1"/>
  <c r="L147" i="1" s="1"/>
  <c r="L152" i="1" s="1"/>
  <c r="L157" i="1" s="1"/>
  <c r="L162" i="1" s="1"/>
  <c r="L167" i="1" s="1"/>
  <c r="L172" i="1" s="1"/>
  <c r="L177" i="1" s="1"/>
  <c r="L182" i="1" s="1"/>
  <c r="L187" i="1" s="1"/>
  <c r="L192" i="1" s="1"/>
  <c r="L197" i="1" s="1"/>
  <c r="L202" i="1" s="1"/>
  <c r="L8" i="1"/>
  <c r="L13" i="1" s="1"/>
  <c r="L18" i="1" s="1"/>
  <c r="L23" i="1" s="1"/>
  <c r="L28" i="1" s="1"/>
  <c r="L33" i="1" s="1"/>
  <c r="L38" i="1" s="1"/>
  <c r="L43" i="1" s="1"/>
  <c r="L48" i="1" s="1"/>
  <c r="L53" i="1" s="1"/>
  <c r="L58" i="1" s="1"/>
  <c r="L63" i="1" s="1"/>
  <c r="L68" i="1" s="1"/>
  <c r="L73" i="1" s="1"/>
  <c r="L78" i="1" s="1"/>
  <c r="L83" i="1" s="1"/>
  <c r="L88" i="1" s="1"/>
  <c r="L93" i="1" s="1"/>
  <c r="L98" i="1" s="1"/>
  <c r="L103" i="1" s="1"/>
  <c r="L108" i="1" s="1"/>
  <c r="L113" i="1" s="1"/>
  <c r="L118" i="1" s="1"/>
  <c r="L123" i="1" s="1"/>
  <c r="L128" i="1" s="1"/>
  <c r="L133" i="1" s="1"/>
  <c r="L138" i="1" s="1"/>
  <c r="L143" i="1" s="1"/>
  <c r="L148" i="1" s="1"/>
  <c r="L153" i="1" s="1"/>
  <c r="L158" i="1" s="1"/>
  <c r="L163" i="1" s="1"/>
  <c r="L168" i="1" s="1"/>
  <c r="L173" i="1" s="1"/>
  <c r="L178" i="1" s="1"/>
  <c r="L183" i="1" s="1"/>
  <c r="L188" i="1" s="1"/>
  <c r="L193" i="1" s="1"/>
  <c r="L198" i="1" s="1"/>
  <c r="K199" i="1"/>
  <c r="K200" i="1"/>
  <c r="M200" i="1" s="1"/>
  <c r="K201" i="1"/>
  <c r="K202" i="1"/>
  <c r="K11" i="1"/>
  <c r="K12" i="1"/>
  <c r="K13" i="1"/>
  <c r="K14" i="1"/>
  <c r="K15" i="1"/>
  <c r="K16" i="1"/>
  <c r="K17" i="1"/>
  <c r="K18" i="1"/>
  <c r="K19" i="1"/>
  <c r="K20" i="1"/>
  <c r="K21" i="1"/>
  <c r="K22" i="1"/>
  <c r="M22" i="1" s="1"/>
  <c r="K23" i="1"/>
  <c r="K24" i="1"/>
  <c r="K25" i="1"/>
  <c r="N25" i="1" s="1"/>
  <c r="K26" i="1"/>
  <c r="K27" i="1"/>
  <c r="K28" i="1"/>
  <c r="K29" i="1"/>
  <c r="O29" i="1" s="1"/>
  <c r="K30" i="1"/>
  <c r="K31" i="1"/>
  <c r="K32" i="1"/>
  <c r="K33" i="1"/>
  <c r="K34" i="1"/>
  <c r="K35" i="1"/>
  <c r="K36" i="1"/>
  <c r="K37" i="1"/>
  <c r="K38" i="1"/>
  <c r="K39" i="1"/>
  <c r="M39" i="1" s="1"/>
  <c r="K40" i="1"/>
  <c r="P40" i="1" s="1"/>
  <c r="K41" i="1"/>
  <c r="K42" i="1"/>
  <c r="K43" i="1"/>
  <c r="K44" i="1"/>
  <c r="K45" i="1"/>
  <c r="O45" i="1" s="1"/>
  <c r="K46" i="1"/>
  <c r="K47" i="1"/>
  <c r="K48" i="1"/>
  <c r="K49" i="1"/>
  <c r="K50" i="1"/>
  <c r="Q50" i="1" s="1"/>
  <c r="K51" i="1"/>
  <c r="K52" i="1"/>
  <c r="K53" i="1"/>
  <c r="K54" i="1"/>
  <c r="M54" i="1" s="1"/>
  <c r="K55" i="1"/>
  <c r="M55" i="1" s="1"/>
  <c r="K56" i="1"/>
  <c r="K57" i="1"/>
  <c r="K58" i="1"/>
  <c r="K59" i="1"/>
  <c r="K60" i="1"/>
  <c r="K61" i="1"/>
  <c r="K62" i="1"/>
  <c r="Q62" i="1" s="1"/>
  <c r="K63" i="1"/>
  <c r="K64" i="1"/>
  <c r="K65" i="1"/>
  <c r="K66" i="1"/>
  <c r="K67" i="1"/>
  <c r="K68" i="1"/>
  <c r="K69" i="1"/>
  <c r="K70" i="1"/>
  <c r="M70" i="1" s="1"/>
  <c r="K71" i="1"/>
  <c r="K72" i="1"/>
  <c r="K73" i="1"/>
  <c r="K74" i="1"/>
  <c r="P74" i="1" s="1"/>
  <c r="K75" i="1"/>
  <c r="K76" i="1"/>
  <c r="K77" i="1"/>
  <c r="K78" i="1"/>
  <c r="K79" i="1"/>
  <c r="K80" i="1"/>
  <c r="K81" i="1"/>
  <c r="K82" i="1"/>
  <c r="K83" i="1"/>
  <c r="K84" i="1"/>
  <c r="K85" i="1"/>
  <c r="K86" i="1"/>
  <c r="O86" i="1" s="1"/>
  <c r="K87" i="1"/>
  <c r="K88" i="1"/>
  <c r="K89" i="1"/>
  <c r="K90" i="1"/>
  <c r="P90" i="1" s="1"/>
  <c r="K91" i="1"/>
  <c r="K92" i="1"/>
  <c r="K93" i="1"/>
  <c r="K94" i="1"/>
  <c r="K95" i="1"/>
  <c r="K96" i="1"/>
  <c r="K97" i="1"/>
  <c r="K98" i="1"/>
  <c r="K99" i="1"/>
  <c r="N99" i="1" s="1"/>
  <c r="K100" i="1"/>
  <c r="N100" i="1" s="1"/>
  <c r="K101" i="1"/>
  <c r="K102" i="1"/>
  <c r="O102" i="1" s="1"/>
  <c r="K103" i="1"/>
  <c r="K104" i="1"/>
  <c r="K105" i="1"/>
  <c r="K106" i="1"/>
  <c r="O106" i="1" s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O124" i="1" s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O140" i="1" s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O164" i="1" s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O180" i="1" s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Q198" i="1" s="1"/>
  <c r="K4" i="1"/>
  <c r="K5" i="1"/>
  <c r="K6" i="1"/>
  <c r="K7" i="1"/>
  <c r="K8" i="1"/>
  <c r="K9" i="1"/>
  <c r="K10" i="1"/>
  <c r="K3" i="1"/>
  <c r="M2" i="2"/>
  <c r="H20" i="2"/>
  <c r="P4" i="2" s="1"/>
  <c r="H32" i="2"/>
  <c r="P6" i="2" s="1"/>
  <c r="H36" i="2"/>
  <c r="N7" i="2" s="1"/>
  <c r="H52" i="2"/>
  <c r="H68" i="2"/>
  <c r="P12" i="2" s="1"/>
  <c r="H72" i="2"/>
  <c r="N13" i="2" s="1"/>
  <c r="H84" i="2"/>
  <c r="N15" i="2" s="1"/>
  <c r="H100" i="2"/>
  <c r="H116" i="2"/>
  <c r="P20" i="2" s="1"/>
  <c r="H148" i="2"/>
  <c r="H156" i="2"/>
  <c r="N27" i="2" s="1"/>
  <c r="H164" i="2"/>
  <c r="P28" i="2" s="1"/>
  <c r="H172" i="2"/>
  <c r="H180" i="2"/>
  <c r="N31" i="2" s="1"/>
  <c r="H188" i="2"/>
  <c r="P32" i="2" s="1"/>
  <c r="H196" i="2"/>
  <c r="H204" i="2"/>
  <c r="N35" i="2" s="1"/>
  <c r="H212" i="2"/>
  <c r="P36" i="2" s="1"/>
  <c r="H220" i="2"/>
  <c r="H228" i="2"/>
  <c r="N39" i="2" s="1"/>
  <c r="H236" i="2"/>
  <c r="P40" i="2" s="1"/>
  <c r="H244" i="2"/>
  <c r="G8" i="2"/>
  <c r="H8" i="2" s="1"/>
  <c r="P2" i="2" s="1"/>
  <c r="G9" i="2"/>
  <c r="H9" i="2" s="1"/>
  <c r="Q2" i="2" s="1"/>
  <c r="G10" i="2"/>
  <c r="H10" i="2" s="1"/>
  <c r="G11" i="2"/>
  <c r="H11" i="2" s="1"/>
  <c r="M3" i="2" s="1"/>
  <c r="G12" i="2"/>
  <c r="H12" i="2" s="1"/>
  <c r="N3" i="2" s="1"/>
  <c r="G13" i="2"/>
  <c r="H13" i="2" s="1"/>
  <c r="O3" i="2" s="1"/>
  <c r="G14" i="2"/>
  <c r="H14" i="2" s="1"/>
  <c r="P3" i="2" s="1"/>
  <c r="G15" i="2"/>
  <c r="H15" i="2" s="1"/>
  <c r="Q3" i="2" s="1"/>
  <c r="G16" i="2"/>
  <c r="H16" i="2" s="1"/>
  <c r="G17" i="2"/>
  <c r="H17" i="2" s="1"/>
  <c r="M4" i="2" s="1"/>
  <c r="G18" i="2"/>
  <c r="H18" i="2" s="1"/>
  <c r="N4" i="2" s="1"/>
  <c r="G19" i="2"/>
  <c r="H19" i="2" s="1"/>
  <c r="O4" i="2" s="1"/>
  <c r="G20" i="2"/>
  <c r="G21" i="2"/>
  <c r="H21" i="2" s="1"/>
  <c r="Q4" i="2" s="1"/>
  <c r="G22" i="2"/>
  <c r="H22" i="2" s="1"/>
  <c r="G23" i="2"/>
  <c r="H23" i="2" s="1"/>
  <c r="M5" i="2" s="1"/>
  <c r="G24" i="2"/>
  <c r="H24" i="2" s="1"/>
  <c r="N5" i="2" s="1"/>
  <c r="G25" i="2"/>
  <c r="H25" i="2" s="1"/>
  <c r="O5" i="2" s="1"/>
  <c r="G26" i="2"/>
  <c r="H26" i="2" s="1"/>
  <c r="P5" i="2" s="1"/>
  <c r="G27" i="2"/>
  <c r="H27" i="2" s="1"/>
  <c r="Q5" i="2" s="1"/>
  <c r="G28" i="2"/>
  <c r="H28" i="2" s="1"/>
  <c r="G29" i="2"/>
  <c r="H29" i="2" s="1"/>
  <c r="M6" i="2" s="1"/>
  <c r="G30" i="2"/>
  <c r="H30" i="2" s="1"/>
  <c r="N6" i="2" s="1"/>
  <c r="G31" i="2"/>
  <c r="H31" i="2" s="1"/>
  <c r="O6" i="2" s="1"/>
  <c r="G32" i="2"/>
  <c r="G33" i="2"/>
  <c r="H33" i="2" s="1"/>
  <c r="Q6" i="2" s="1"/>
  <c r="G34" i="2"/>
  <c r="H34" i="2" s="1"/>
  <c r="G35" i="2"/>
  <c r="H35" i="2" s="1"/>
  <c r="M7" i="2" s="1"/>
  <c r="G36" i="2"/>
  <c r="G37" i="2"/>
  <c r="H37" i="2" s="1"/>
  <c r="O7" i="2" s="1"/>
  <c r="G38" i="2"/>
  <c r="H38" i="2" s="1"/>
  <c r="P7" i="2" s="1"/>
  <c r="G39" i="2"/>
  <c r="H39" i="2" s="1"/>
  <c r="Q7" i="2" s="1"/>
  <c r="G40" i="2"/>
  <c r="H40" i="2" s="1"/>
  <c r="G41" i="2"/>
  <c r="H41" i="2" s="1"/>
  <c r="M8" i="2" s="1"/>
  <c r="G42" i="2"/>
  <c r="H42" i="2" s="1"/>
  <c r="N8" i="2" s="1"/>
  <c r="G43" i="2"/>
  <c r="H43" i="2" s="1"/>
  <c r="O8" i="2" s="1"/>
  <c r="G44" i="2"/>
  <c r="H44" i="2" s="1"/>
  <c r="P8" i="2" s="1"/>
  <c r="G45" i="2"/>
  <c r="H45" i="2" s="1"/>
  <c r="Q8" i="2" s="1"/>
  <c r="G46" i="2"/>
  <c r="H46" i="2" s="1"/>
  <c r="G47" i="2"/>
  <c r="H47" i="2" s="1"/>
  <c r="M9" i="2" s="1"/>
  <c r="G48" i="2"/>
  <c r="H48" i="2" s="1"/>
  <c r="N9" i="2" s="1"/>
  <c r="G49" i="2"/>
  <c r="H49" i="2" s="1"/>
  <c r="O9" i="2" s="1"/>
  <c r="G50" i="2"/>
  <c r="H50" i="2" s="1"/>
  <c r="P9" i="2" s="1"/>
  <c r="G51" i="2"/>
  <c r="H51" i="2" s="1"/>
  <c r="Q9" i="2" s="1"/>
  <c r="G52" i="2"/>
  <c r="G53" i="2"/>
  <c r="H53" i="2" s="1"/>
  <c r="M10" i="2" s="1"/>
  <c r="G54" i="2"/>
  <c r="H54" i="2" s="1"/>
  <c r="N10" i="2" s="1"/>
  <c r="G55" i="2"/>
  <c r="H55" i="2" s="1"/>
  <c r="O10" i="2" s="1"/>
  <c r="G56" i="2"/>
  <c r="H56" i="2" s="1"/>
  <c r="P10" i="2" s="1"/>
  <c r="G57" i="2"/>
  <c r="H57" i="2" s="1"/>
  <c r="Q10" i="2" s="1"/>
  <c r="G58" i="2"/>
  <c r="H58" i="2" s="1"/>
  <c r="G59" i="2"/>
  <c r="H59" i="2" s="1"/>
  <c r="M11" i="2" s="1"/>
  <c r="G60" i="2"/>
  <c r="H60" i="2" s="1"/>
  <c r="N11" i="2" s="1"/>
  <c r="G61" i="2"/>
  <c r="H61" i="2" s="1"/>
  <c r="O11" i="2" s="1"/>
  <c r="G62" i="2"/>
  <c r="H62" i="2" s="1"/>
  <c r="P11" i="2" s="1"/>
  <c r="G63" i="2"/>
  <c r="H63" i="2" s="1"/>
  <c r="Q11" i="2" s="1"/>
  <c r="G64" i="2"/>
  <c r="H64" i="2" s="1"/>
  <c r="G65" i="2"/>
  <c r="H65" i="2" s="1"/>
  <c r="M12" i="2" s="1"/>
  <c r="G66" i="2"/>
  <c r="H66" i="2" s="1"/>
  <c r="N12" i="2" s="1"/>
  <c r="G67" i="2"/>
  <c r="H67" i="2" s="1"/>
  <c r="O12" i="2" s="1"/>
  <c r="G68" i="2"/>
  <c r="G69" i="2"/>
  <c r="H69" i="2" s="1"/>
  <c r="Q12" i="2" s="1"/>
  <c r="G70" i="2"/>
  <c r="H70" i="2" s="1"/>
  <c r="G71" i="2"/>
  <c r="H71" i="2" s="1"/>
  <c r="M13" i="2" s="1"/>
  <c r="G72" i="2"/>
  <c r="G73" i="2"/>
  <c r="H73" i="2" s="1"/>
  <c r="O13" i="2" s="1"/>
  <c r="G74" i="2"/>
  <c r="H74" i="2" s="1"/>
  <c r="P13" i="2" s="1"/>
  <c r="G75" i="2"/>
  <c r="H75" i="2" s="1"/>
  <c r="Q13" i="2" s="1"/>
  <c r="G76" i="2"/>
  <c r="H76" i="2" s="1"/>
  <c r="G77" i="2"/>
  <c r="H77" i="2" s="1"/>
  <c r="M14" i="2" s="1"/>
  <c r="G78" i="2"/>
  <c r="H78" i="2" s="1"/>
  <c r="N14" i="2" s="1"/>
  <c r="G79" i="2"/>
  <c r="H79" i="2" s="1"/>
  <c r="O14" i="2" s="1"/>
  <c r="G80" i="2"/>
  <c r="H80" i="2" s="1"/>
  <c r="P14" i="2" s="1"/>
  <c r="G81" i="2"/>
  <c r="H81" i="2" s="1"/>
  <c r="Q14" i="2" s="1"/>
  <c r="G82" i="2"/>
  <c r="H82" i="2" s="1"/>
  <c r="G83" i="2"/>
  <c r="H83" i="2" s="1"/>
  <c r="M15" i="2" s="1"/>
  <c r="G84" i="2"/>
  <c r="G85" i="2"/>
  <c r="H85" i="2" s="1"/>
  <c r="O15" i="2" s="1"/>
  <c r="G86" i="2"/>
  <c r="H86" i="2" s="1"/>
  <c r="P15" i="2" s="1"/>
  <c r="G87" i="2"/>
  <c r="H87" i="2" s="1"/>
  <c r="Q15" i="2" s="1"/>
  <c r="G88" i="2"/>
  <c r="H88" i="2" s="1"/>
  <c r="G89" i="2"/>
  <c r="H89" i="2" s="1"/>
  <c r="M16" i="2" s="1"/>
  <c r="G90" i="2"/>
  <c r="H90" i="2" s="1"/>
  <c r="N16" i="2" s="1"/>
  <c r="G91" i="2"/>
  <c r="H91" i="2" s="1"/>
  <c r="O16" i="2" s="1"/>
  <c r="G92" i="2"/>
  <c r="H92" i="2" s="1"/>
  <c r="P16" i="2" s="1"/>
  <c r="G93" i="2"/>
  <c r="H93" i="2" s="1"/>
  <c r="Q16" i="2" s="1"/>
  <c r="G94" i="2"/>
  <c r="H94" i="2" s="1"/>
  <c r="G95" i="2"/>
  <c r="H95" i="2" s="1"/>
  <c r="M17" i="2" s="1"/>
  <c r="G96" i="2"/>
  <c r="H96" i="2" s="1"/>
  <c r="N17" i="2" s="1"/>
  <c r="G97" i="2"/>
  <c r="H97" i="2" s="1"/>
  <c r="O17" i="2" s="1"/>
  <c r="G98" i="2"/>
  <c r="H98" i="2" s="1"/>
  <c r="P17" i="2" s="1"/>
  <c r="G99" i="2"/>
  <c r="H99" i="2" s="1"/>
  <c r="Q17" i="2" s="1"/>
  <c r="G100" i="2"/>
  <c r="G101" i="2"/>
  <c r="H101" i="2" s="1"/>
  <c r="M18" i="2" s="1"/>
  <c r="G102" i="2"/>
  <c r="H102" i="2" s="1"/>
  <c r="N18" i="2" s="1"/>
  <c r="G103" i="2"/>
  <c r="H103" i="2" s="1"/>
  <c r="O18" i="2" s="1"/>
  <c r="G104" i="2"/>
  <c r="H104" i="2" s="1"/>
  <c r="P18" i="2" s="1"/>
  <c r="G105" i="2"/>
  <c r="H105" i="2" s="1"/>
  <c r="Q18" i="2" s="1"/>
  <c r="G106" i="2"/>
  <c r="H106" i="2" s="1"/>
  <c r="G107" i="2"/>
  <c r="H107" i="2" s="1"/>
  <c r="M19" i="2" s="1"/>
  <c r="G108" i="2"/>
  <c r="H108" i="2" s="1"/>
  <c r="N19" i="2" s="1"/>
  <c r="G109" i="2"/>
  <c r="H109" i="2" s="1"/>
  <c r="O19" i="2" s="1"/>
  <c r="G110" i="2"/>
  <c r="H110" i="2" s="1"/>
  <c r="P19" i="2" s="1"/>
  <c r="G111" i="2"/>
  <c r="H111" i="2" s="1"/>
  <c r="Q19" i="2" s="1"/>
  <c r="G112" i="2"/>
  <c r="H112" i="2" s="1"/>
  <c r="G113" i="2"/>
  <c r="H113" i="2" s="1"/>
  <c r="M20" i="2" s="1"/>
  <c r="G114" i="2"/>
  <c r="H114" i="2" s="1"/>
  <c r="N20" i="2" s="1"/>
  <c r="G115" i="2"/>
  <c r="H115" i="2" s="1"/>
  <c r="O20" i="2" s="1"/>
  <c r="G116" i="2"/>
  <c r="G117" i="2"/>
  <c r="H117" i="2" s="1"/>
  <c r="Q20" i="2" s="1"/>
  <c r="G118" i="2"/>
  <c r="H118" i="2" s="1"/>
  <c r="G119" i="2"/>
  <c r="H119" i="2" s="1"/>
  <c r="M21" i="2" s="1"/>
  <c r="G120" i="2"/>
  <c r="H120" i="2" s="1"/>
  <c r="N21" i="2" s="1"/>
  <c r="G121" i="2"/>
  <c r="H121" i="2" s="1"/>
  <c r="O21" i="2" s="1"/>
  <c r="G122" i="2"/>
  <c r="H122" i="2" s="1"/>
  <c r="P21" i="2" s="1"/>
  <c r="G123" i="2"/>
  <c r="H123" i="2" s="1"/>
  <c r="Q21" i="2" s="1"/>
  <c r="G124" i="2"/>
  <c r="H124" i="2" s="1"/>
  <c r="G125" i="2"/>
  <c r="H125" i="2" s="1"/>
  <c r="M22" i="2" s="1"/>
  <c r="G126" i="2"/>
  <c r="H126" i="2" s="1"/>
  <c r="N22" i="2" s="1"/>
  <c r="G127" i="2"/>
  <c r="H127" i="2" s="1"/>
  <c r="O22" i="2" s="1"/>
  <c r="G128" i="2"/>
  <c r="H128" i="2" s="1"/>
  <c r="P22" i="2" s="1"/>
  <c r="G129" i="2"/>
  <c r="H129" i="2" s="1"/>
  <c r="Q22" i="2" s="1"/>
  <c r="G130" i="2"/>
  <c r="H130" i="2" s="1"/>
  <c r="G131" i="2"/>
  <c r="H131" i="2" s="1"/>
  <c r="M23" i="2" s="1"/>
  <c r="G132" i="2"/>
  <c r="H132" i="2" s="1"/>
  <c r="N23" i="2" s="1"/>
  <c r="G133" i="2"/>
  <c r="H133" i="2" s="1"/>
  <c r="O23" i="2" s="1"/>
  <c r="G134" i="2"/>
  <c r="H134" i="2" s="1"/>
  <c r="P23" i="2" s="1"/>
  <c r="G135" i="2"/>
  <c r="H135" i="2" s="1"/>
  <c r="Q23" i="2" s="1"/>
  <c r="G136" i="2"/>
  <c r="H136" i="2" s="1"/>
  <c r="G137" i="2"/>
  <c r="H137" i="2" s="1"/>
  <c r="M24" i="2" s="1"/>
  <c r="G138" i="2"/>
  <c r="H138" i="2" s="1"/>
  <c r="N24" i="2" s="1"/>
  <c r="G139" i="2"/>
  <c r="H139" i="2" s="1"/>
  <c r="O24" i="2" s="1"/>
  <c r="G140" i="2"/>
  <c r="H140" i="2" s="1"/>
  <c r="P24" i="2" s="1"/>
  <c r="G141" i="2"/>
  <c r="H141" i="2" s="1"/>
  <c r="Q24" i="2" s="1"/>
  <c r="G142" i="2"/>
  <c r="H142" i="2" s="1"/>
  <c r="G143" i="2"/>
  <c r="H143" i="2" s="1"/>
  <c r="M25" i="2" s="1"/>
  <c r="G144" i="2"/>
  <c r="H144" i="2" s="1"/>
  <c r="N25" i="2" s="1"/>
  <c r="G145" i="2"/>
  <c r="H145" i="2" s="1"/>
  <c r="O25" i="2" s="1"/>
  <c r="G146" i="2"/>
  <c r="H146" i="2" s="1"/>
  <c r="P25" i="2" s="1"/>
  <c r="G147" i="2"/>
  <c r="H147" i="2" s="1"/>
  <c r="Q25" i="2" s="1"/>
  <c r="G148" i="2"/>
  <c r="G149" i="2"/>
  <c r="H149" i="2" s="1"/>
  <c r="M26" i="2" s="1"/>
  <c r="G150" i="2"/>
  <c r="H150" i="2" s="1"/>
  <c r="N26" i="2" s="1"/>
  <c r="G151" i="2"/>
  <c r="H151" i="2" s="1"/>
  <c r="O26" i="2" s="1"/>
  <c r="G152" i="2"/>
  <c r="H152" i="2" s="1"/>
  <c r="P26" i="2" s="1"/>
  <c r="G153" i="2"/>
  <c r="H153" i="2" s="1"/>
  <c r="Q26" i="2" s="1"/>
  <c r="G154" i="2"/>
  <c r="H154" i="2" s="1"/>
  <c r="G155" i="2"/>
  <c r="H155" i="2" s="1"/>
  <c r="M27" i="2" s="1"/>
  <c r="G156" i="2"/>
  <c r="G157" i="2"/>
  <c r="H157" i="2" s="1"/>
  <c r="O27" i="2" s="1"/>
  <c r="G158" i="2"/>
  <c r="H158" i="2" s="1"/>
  <c r="P27" i="2" s="1"/>
  <c r="G159" i="2"/>
  <c r="H159" i="2" s="1"/>
  <c r="Q27" i="2" s="1"/>
  <c r="G160" i="2"/>
  <c r="H160" i="2" s="1"/>
  <c r="G161" i="2"/>
  <c r="H161" i="2" s="1"/>
  <c r="M28" i="2" s="1"/>
  <c r="G162" i="2"/>
  <c r="H162" i="2" s="1"/>
  <c r="N28" i="2" s="1"/>
  <c r="G163" i="2"/>
  <c r="H163" i="2" s="1"/>
  <c r="O28" i="2" s="1"/>
  <c r="G164" i="2"/>
  <c r="G165" i="2"/>
  <c r="H165" i="2" s="1"/>
  <c r="Q28" i="2" s="1"/>
  <c r="G166" i="2"/>
  <c r="H166" i="2" s="1"/>
  <c r="G167" i="2"/>
  <c r="H167" i="2" s="1"/>
  <c r="M29" i="2" s="1"/>
  <c r="G168" i="2"/>
  <c r="H168" i="2" s="1"/>
  <c r="N29" i="2" s="1"/>
  <c r="G169" i="2"/>
  <c r="H169" i="2" s="1"/>
  <c r="O29" i="2" s="1"/>
  <c r="G170" i="2"/>
  <c r="H170" i="2" s="1"/>
  <c r="P29" i="2" s="1"/>
  <c r="G171" i="2"/>
  <c r="H171" i="2" s="1"/>
  <c r="Q29" i="2" s="1"/>
  <c r="G172" i="2"/>
  <c r="G173" i="2"/>
  <c r="H173" i="2" s="1"/>
  <c r="M30" i="2" s="1"/>
  <c r="G174" i="2"/>
  <c r="H174" i="2" s="1"/>
  <c r="N30" i="2" s="1"/>
  <c r="G175" i="2"/>
  <c r="H175" i="2" s="1"/>
  <c r="O30" i="2" s="1"/>
  <c r="G176" i="2"/>
  <c r="H176" i="2" s="1"/>
  <c r="P30" i="2" s="1"/>
  <c r="G177" i="2"/>
  <c r="H177" i="2" s="1"/>
  <c r="Q30" i="2" s="1"/>
  <c r="G178" i="2"/>
  <c r="H178" i="2" s="1"/>
  <c r="G179" i="2"/>
  <c r="H179" i="2" s="1"/>
  <c r="M31" i="2" s="1"/>
  <c r="G180" i="2"/>
  <c r="G181" i="2"/>
  <c r="H181" i="2" s="1"/>
  <c r="O31" i="2" s="1"/>
  <c r="G182" i="2"/>
  <c r="H182" i="2" s="1"/>
  <c r="P31" i="2" s="1"/>
  <c r="G183" i="2"/>
  <c r="H183" i="2" s="1"/>
  <c r="Q31" i="2" s="1"/>
  <c r="G184" i="2"/>
  <c r="H184" i="2" s="1"/>
  <c r="G185" i="2"/>
  <c r="H185" i="2" s="1"/>
  <c r="M32" i="2" s="1"/>
  <c r="G186" i="2"/>
  <c r="H186" i="2" s="1"/>
  <c r="N32" i="2" s="1"/>
  <c r="G187" i="2"/>
  <c r="H187" i="2" s="1"/>
  <c r="O32" i="2" s="1"/>
  <c r="G188" i="2"/>
  <c r="G189" i="2"/>
  <c r="H189" i="2" s="1"/>
  <c r="Q32" i="2" s="1"/>
  <c r="G190" i="2"/>
  <c r="H190" i="2" s="1"/>
  <c r="G191" i="2"/>
  <c r="H191" i="2" s="1"/>
  <c r="M33" i="2" s="1"/>
  <c r="G192" i="2"/>
  <c r="H192" i="2" s="1"/>
  <c r="N33" i="2" s="1"/>
  <c r="G193" i="2"/>
  <c r="H193" i="2" s="1"/>
  <c r="O33" i="2" s="1"/>
  <c r="G194" i="2"/>
  <c r="H194" i="2" s="1"/>
  <c r="P33" i="2" s="1"/>
  <c r="G195" i="2"/>
  <c r="H195" i="2" s="1"/>
  <c r="Q33" i="2" s="1"/>
  <c r="G196" i="2"/>
  <c r="G197" i="2"/>
  <c r="H197" i="2" s="1"/>
  <c r="M34" i="2" s="1"/>
  <c r="G198" i="2"/>
  <c r="H198" i="2" s="1"/>
  <c r="N34" i="2" s="1"/>
  <c r="G199" i="2"/>
  <c r="H199" i="2" s="1"/>
  <c r="O34" i="2" s="1"/>
  <c r="G200" i="2"/>
  <c r="H200" i="2" s="1"/>
  <c r="P34" i="2" s="1"/>
  <c r="G201" i="2"/>
  <c r="H201" i="2" s="1"/>
  <c r="Q34" i="2" s="1"/>
  <c r="G202" i="2"/>
  <c r="H202" i="2" s="1"/>
  <c r="G203" i="2"/>
  <c r="H203" i="2" s="1"/>
  <c r="M35" i="2" s="1"/>
  <c r="G204" i="2"/>
  <c r="G205" i="2"/>
  <c r="H205" i="2" s="1"/>
  <c r="O35" i="2" s="1"/>
  <c r="G206" i="2"/>
  <c r="H206" i="2" s="1"/>
  <c r="P35" i="2" s="1"/>
  <c r="G207" i="2"/>
  <c r="H207" i="2" s="1"/>
  <c r="Q35" i="2" s="1"/>
  <c r="G208" i="2"/>
  <c r="H208" i="2" s="1"/>
  <c r="G209" i="2"/>
  <c r="H209" i="2" s="1"/>
  <c r="M36" i="2" s="1"/>
  <c r="G210" i="2"/>
  <c r="H210" i="2" s="1"/>
  <c r="N36" i="2" s="1"/>
  <c r="G211" i="2"/>
  <c r="H211" i="2" s="1"/>
  <c r="O36" i="2" s="1"/>
  <c r="G212" i="2"/>
  <c r="G213" i="2"/>
  <c r="H213" i="2" s="1"/>
  <c r="Q36" i="2" s="1"/>
  <c r="G214" i="2"/>
  <c r="H214" i="2" s="1"/>
  <c r="G215" i="2"/>
  <c r="H215" i="2" s="1"/>
  <c r="M37" i="2" s="1"/>
  <c r="G216" i="2"/>
  <c r="H216" i="2" s="1"/>
  <c r="N37" i="2" s="1"/>
  <c r="G217" i="2"/>
  <c r="H217" i="2" s="1"/>
  <c r="O37" i="2" s="1"/>
  <c r="G218" i="2"/>
  <c r="H218" i="2" s="1"/>
  <c r="P37" i="2" s="1"/>
  <c r="G219" i="2"/>
  <c r="H219" i="2" s="1"/>
  <c r="Q37" i="2" s="1"/>
  <c r="G220" i="2"/>
  <c r="G221" i="2"/>
  <c r="H221" i="2" s="1"/>
  <c r="M38" i="2" s="1"/>
  <c r="G222" i="2"/>
  <c r="H222" i="2" s="1"/>
  <c r="N38" i="2" s="1"/>
  <c r="G223" i="2"/>
  <c r="H223" i="2" s="1"/>
  <c r="O38" i="2" s="1"/>
  <c r="G224" i="2"/>
  <c r="H224" i="2" s="1"/>
  <c r="P38" i="2" s="1"/>
  <c r="G225" i="2"/>
  <c r="H225" i="2" s="1"/>
  <c r="Q38" i="2" s="1"/>
  <c r="G226" i="2"/>
  <c r="H226" i="2" s="1"/>
  <c r="G227" i="2"/>
  <c r="H227" i="2" s="1"/>
  <c r="M39" i="2" s="1"/>
  <c r="G228" i="2"/>
  <c r="G229" i="2"/>
  <c r="H229" i="2" s="1"/>
  <c r="O39" i="2" s="1"/>
  <c r="G230" i="2"/>
  <c r="H230" i="2" s="1"/>
  <c r="P39" i="2" s="1"/>
  <c r="G231" i="2"/>
  <c r="H231" i="2" s="1"/>
  <c r="Q39" i="2" s="1"/>
  <c r="G232" i="2"/>
  <c r="H232" i="2" s="1"/>
  <c r="G233" i="2"/>
  <c r="H233" i="2" s="1"/>
  <c r="M40" i="2" s="1"/>
  <c r="G234" i="2"/>
  <c r="H234" i="2" s="1"/>
  <c r="N40" i="2" s="1"/>
  <c r="G235" i="2"/>
  <c r="H235" i="2" s="1"/>
  <c r="O40" i="2" s="1"/>
  <c r="G236" i="2"/>
  <c r="G237" i="2"/>
  <c r="H237" i="2" s="1"/>
  <c r="Q40" i="2" s="1"/>
  <c r="G238" i="2"/>
  <c r="H238" i="2" s="1"/>
  <c r="G239" i="2"/>
  <c r="H239" i="2" s="1"/>
  <c r="M41" i="2" s="1"/>
  <c r="G240" i="2"/>
  <c r="H240" i="2" s="1"/>
  <c r="N41" i="2" s="1"/>
  <c r="G241" i="2"/>
  <c r="H241" i="2" s="1"/>
  <c r="O41" i="2" s="1"/>
  <c r="G242" i="2"/>
  <c r="H242" i="2" s="1"/>
  <c r="P41" i="2" s="1"/>
  <c r="G243" i="2"/>
  <c r="H243" i="2" s="1"/>
  <c r="Q41" i="2" s="1"/>
  <c r="G244" i="2"/>
  <c r="G7" i="2"/>
  <c r="H7" i="2" s="1"/>
  <c r="O2" i="2" s="1"/>
  <c r="H6" i="2"/>
  <c r="N2" i="2" s="1"/>
  <c r="C195" i="4" l="1"/>
  <c r="C155" i="4"/>
  <c r="C115" i="4"/>
  <c r="C75" i="4"/>
  <c r="C26" i="4"/>
  <c r="E26" i="4" s="1"/>
  <c r="C20" i="4"/>
  <c r="C180" i="4"/>
  <c r="C140" i="4"/>
  <c r="C100" i="4"/>
  <c r="E100" i="4" s="1"/>
  <c r="C60" i="4"/>
  <c r="E60" i="4" s="1"/>
  <c r="C35" i="4"/>
  <c r="C176" i="4"/>
  <c r="C136" i="4"/>
  <c r="E136" i="4" s="1"/>
  <c r="C96" i="4"/>
  <c r="E96" i="4" s="1"/>
  <c r="C56" i="4"/>
  <c r="C11" i="4"/>
  <c r="E11" i="4" s="1"/>
  <c r="C40" i="4"/>
  <c r="C160" i="4"/>
  <c r="C120" i="4"/>
  <c r="C80" i="4"/>
  <c r="Q3" i="1"/>
  <c r="M38" i="1"/>
  <c r="P196" i="1"/>
  <c r="O196" i="1"/>
  <c r="O188" i="1"/>
  <c r="O172" i="1"/>
  <c r="O156" i="1"/>
  <c r="O148" i="1"/>
  <c r="O132" i="1"/>
  <c r="O116" i="1"/>
  <c r="O108" i="1"/>
  <c r="N84" i="1"/>
  <c r="O44" i="1"/>
  <c r="O12" i="1"/>
  <c r="Q190" i="1"/>
  <c r="M190" i="1"/>
  <c r="Q182" i="1"/>
  <c r="M182" i="1"/>
  <c r="Q174" i="1"/>
  <c r="M174" i="1"/>
  <c r="Q166" i="1"/>
  <c r="M166" i="1"/>
  <c r="Q158" i="1"/>
  <c r="M158" i="1"/>
  <c r="Q150" i="1"/>
  <c r="M150" i="1"/>
  <c r="Q142" i="1"/>
  <c r="M142" i="1"/>
  <c r="Q134" i="1"/>
  <c r="M134" i="1"/>
  <c r="Q126" i="1"/>
  <c r="M126" i="1"/>
  <c r="Q118" i="1"/>
  <c r="M118" i="1"/>
  <c r="Q110" i="1"/>
  <c r="M110" i="1"/>
  <c r="D3" i="4"/>
  <c r="E3" i="4"/>
  <c r="O8" i="1"/>
  <c r="M195" i="1"/>
  <c r="Q195" i="1"/>
  <c r="Q187" i="1"/>
  <c r="M187" i="1"/>
  <c r="Q179" i="1"/>
  <c r="M179" i="1"/>
  <c r="M155" i="1"/>
  <c r="Q155" i="1"/>
  <c r="Q147" i="1"/>
  <c r="M147" i="1"/>
  <c r="Q139" i="1"/>
  <c r="M139" i="1"/>
  <c r="M115" i="1"/>
  <c r="Q115" i="1"/>
  <c r="P107" i="1"/>
  <c r="N75" i="1"/>
  <c r="M67" i="1"/>
  <c r="Q67" i="1"/>
  <c r="Q35" i="1"/>
  <c r="O200" i="1"/>
  <c r="N42" i="1"/>
  <c r="Q34" i="1"/>
  <c r="Q18" i="1"/>
  <c r="M202" i="1"/>
  <c r="M194" i="1"/>
  <c r="Q194" i="1"/>
  <c r="M186" i="1"/>
  <c r="Q186" i="1"/>
  <c r="M178" i="1"/>
  <c r="Q178" i="1"/>
  <c r="M170" i="1"/>
  <c r="Q170" i="1"/>
  <c r="M162" i="1"/>
  <c r="Q162" i="1"/>
  <c r="M154" i="1"/>
  <c r="Q154" i="1"/>
  <c r="M146" i="1"/>
  <c r="Q146" i="1"/>
  <c r="M138" i="1"/>
  <c r="Q138" i="1"/>
  <c r="M130" i="1"/>
  <c r="Q130" i="1"/>
  <c r="M122" i="1"/>
  <c r="Q122" i="1"/>
  <c r="M114" i="1"/>
  <c r="Q114" i="1"/>
  <c r="P98" i="1"/>
  <c r="P82" i="1"/>
  <c r="N57" i="1"/>
  <c r="P201" i="1"/>
  <c r="O201" i="1"/>
  <c r="P32" i="1"/>
  <c r="P24" i="1"/>
  <c r="P191" i="1"/>
  <c r="Q191" i="1"/>
  <c r="P183" i="1"/>
  <c r="M175" i="1"/>
  <c r="Q175" i="1"/>
  <c r="P175" i="1"/>
  <c r="P167" i="1"/>
  <c r="M167" i="1"/>
  <c r="Q167" i="1"/>
  <c r="P159" i="1"/>
  <c r="Q159" i="1"/>
  <c r="M159" i="1"/>
  <c r="P151" i="1"/>
  <c r="P143" i="1"/>
  <c r="M135" i="1"/>
  <c r="P135" i="1"/>
  <c r="Q135" i="1"/>
  <c r="P127" i="1"/>
  <c r="M127" i="1"/>
  <c r="Q127" i="1"/>
  <c r="P119" i="1"/>
  <c r="Q119" i="1"/>
  <c r="M119" i="1"/>
  <c r="P111" i="1"/>
  <c r="O103" i="1"/>
  <c r="O87" i="1"/>
  <c r="O71" i="1"/>
  <c r="P31" i="1"/>
  <c r="M23" i="1"/>
  <c r="Q199" i="1"/>
  <c r="E171" i="4"/>
  <c r="E20" i="4"/>
  <c r="E195" i="4"/>
  <c r="E76" i="4"/>
  <c r="A14" i="4"/>
  <c r="C9" i="4"/>
  <c r="E140" i="4"/>
  <c r="E75" i="4"/>
  <c r="A13" i="4"/>
  <c r="C8" i="4"/>
  <c r="D11" i="4" s="1"/>
  <c r="E116" i="4"/>
  <c r="E180" i="4"/>
  <c r="E115" i="4"/>
  <c r="E91" i="4"/>
  <c r="E156" i="4"/>
  <c r="E36" i="4"/>
  <c r="E7" i="4"/>
  <c r="E155" i="4"/>
  <c r="E131" i="4"/>
  <c r="E196" i="4"/>
  <c r="E51" i="4"/>
  <c r="E35" i="4"/>
  <c r="D2" i="4"/>
  <c r="D5" i="4"/>
  <c r="E5" i="4"/>
  <c r="E186" i="4"/>
  <c r="C170" i="4"/>
  <c r="E146" i="4"/>
  <c r="C130" i="4"/>
  <c r="E106" i="4"/>
  <c r="C90" i="4"/>
  <c r="E66" i="4"/>
  <c r="C50" i="4"/>
  <c r="E10" i="4"/>
  <c r="E201" i="4"/>
  <c r="C185" i="4"/>
  <c r="E161" i="4"/>
  <c r="C145" i="4"/>
  <c r="E121" i="4"/>
  <c r="C105" i="4"/>
  <c r="E81" i="4"/>
  <c r="C65" i="4"/>
  <c r="C41" i="4"/>
  <c r="C25" i="4"/>
  <c r="E2" i="4"/>
  <c r="E200" i="4"/>
  <c r="E176" i="4"/>
  <c r="E160" i="4"/>
  <c r="E120" i="4"/>
  <c r="E80" i="4"/>
  <c r="E56" i="4"/>
  <c r="E40" i="4"/>
  <c r="E16" i="4"/>
  <c r="C191" i="4"/>
  <c r="C175" i="4"/>
  <c r="C151" i="4"/>
  <c r="C135" i="4"/>
  <c r="C111" i="4"/>
  <c r="C95" i="4"/>
  <c r="C71" i="4"/>
  <c r="C55" i="4"/>
  <c r="C31" i="4"/>
  <c r="C15" i="4"/>
  <c r="C190" i="4"/>
  <c r="C166" i="4"/>
  <c r="C150" i="4"/>
  <c r="C126" i="4"/>
  <c r="C110" i="4"/>
  <c r="C86" i="4"/>
  <c r="C70" i="4"/>
  <c r="C46" i="4"/>
  <c r="C30" i="4"/>
  <c r="D6" i="4"/>
  <c r="E6" i="4"/>
  <c r="C181" i="4"/>
  <c r="C165" i="4"/>
  <c r="C141" i="4"/>
  <c r="C125" i="4"/>
  <c r="C101" i="4"/>
  <c r="C85" i="4"/>
  <c r="C61" i="4"/>
  <c r="C45" i="4"/>
  <c r="C21" i="4"/>
  <c r="D4" i="4"/>
  <c r="E4" i="4"/>
  <c r="A12" i="4"/>
  <c r="C12" i="4" s="1"/>
  <c r="N201" i="1"/>
  <c r="M199" i="1"/>
  <c r="P199" i="1"/>
  <c r="P200" i="1"/>
  <c r="M198" i="1"/>
  <c r="Q202" i="1"/>
  <c r="N10" i="1"/>
  <c r="O10" i="1"/>
  <c r="P10" i="1"/>
  <c r="M10" i="1"/>
  <c r="Q10" i="1"/>
  <c r="N6" i="1"/>
  <c r="O6" i="1"/>
  <c r="P6" i="1"/>
  <c r="Q6" i="1"/>
  <c r="P197" i="1"/>
  <c r="M197" i="1"/>
  <c r="Q197" i="1"/>
  <c r="P193" i="1"/>
  <c r="M193" i="1"/>
  <c r="Q193" i="1"/>
  <c r="P189" i="1"/>
  <c r="M189" i="1"/>
  <c r="Q189" i="1"/>
  <c r="P185" i="1"/>
  <c r="M185" i="1"/>
  <c r="Q185" i="1"/>
  <c r="P181" i="1"/>
  <c r="M181" i="1"/>
  <c r="Q181" i="1"/>
  <c r="P177" i="1"/>
  <c r="M177" i="1"/>
  <c r="Q177" i="1"/>
  <c r="P173" i="1"/>
  <c r="M173" i="1"/>
  <c r="Q173" i="1"/>
  <c r="P169" i="1"/>
  <c r="M169" i="1"/>
  <c r="Q169" i="1"/>
  <c r="P165" i="1"/>
  <c r="M165" i="1"/>
  <c r="Q165" i="1"/>
  <c r="P161" i="1"/>
  <c r="M161" i="1"/>
  <c r="Q161" i="1"/>
  <c r="P157" i="1"/>
  <c r="M157" i="1"/>
  <c r="Q157" i="1"/>
  <c r="P153" i="1"/>
  <c r="M153" i="1"/>
  <c r="Q153" i="1"/>
  <c r="P149" i="1"/>
  <c r="M149" i="1"/>
  <c r="Q149" i="1"/>
  <c r="P145" i="1"/>
  <c r="M145" i="1"/>
  <c r="Q145" i="1"/>
  <c r="P141" i="1"/>
  <c r="M141" i="1"/>
  <c r="Q141" i="1"/>
  <c r="P137" i="1"/>
  <c r="M137" i="1"/>
  <c r="Q137" i="1"/>
  <c r="P133" i="1"/>
  <c r="M133" i="1"/>
  <c r="Q133" i="1"/>
  <c r="P129" i="1"/>
  <c r="M129" i="1"/>
  <c r="Q129" i="1"/>
  <c r="P125" i="1"/>
  <c r="M125" i="1"/>
  <c r="Q125" i="1"/>
  <c r="P121" i="1"/>
  <c r="M121" i="1"/>
  <c r="Q121" i="1"/>
  <c r="P117" i="1"/>
  <c r="M117" i="1"/>
  <c r="Q117" i="1"/>
  <c r="P113" i="1"/>
  <c r="M113" i="1"/>
  <c r="Q113" i="1"/>
  <c r="P109" i="1"/>
  <c r="M109" i="1"/>
  <c r="Q109" i="1"/>
  <c r="N105" i="1"/>
  <c r="O105" i="1"/>
  <c r="Q105" i="1"/>
  <c r="N101" i="1"/>
  <c r="O101" i="1"/>
  <c r="M101" i="1"/>
  <c r="P101" i="1"/>
  <c r="N97" i="1"/>
  <c r="O97" i="1"/>
  <c r="Q97" i="1"/>
  <c r="N93" i="1"/>
  <c r="O93" i="1"/>
  <c r="M93" i="1"/>
  <c r="P93" i="1"/>
  <c r="N89" i="1"/>
  <c r="O89" i="1"/>
  <c r="Q89" i="1"/>
  <c r="N85" i="1"/>
  <c r="O85" i="1"/>
  <c r="M85" i="1"/>
  <c r="P85" i="1"/>
  <c r="N81" i="1"/>
  <c r="O81" i="1"/>
  <c r="Q81" i="1"/>
  <c r="N77" i="1"/>
  <c r="O77" i="1"/>
  <c r="M77" i="1"/>
  <c r="R77" i="1" s="1"/>
  <c r="AF18" i="1" s="1"/>
  <c r="P77" i="1"/>
  <c r="N73" i="1"/>
  <c r="O73" i="1"/>
  <c r="Q73" i="1"/>
  <c r="P69" i="1"/>
  <c r="O69" i="1"/>
  <c r="Q69" i="1"/>
  <c r="M69" i="1"/>
  <c r="P65" i="1"/>
  <c r="N65" i="1"/>
  <c r="O65" i="1"/>
  <c r="P61" i="1"/>
  <c r="M61" i="1"/>
  <c r="N61" i="1"/>
  <c r="Q61" i="1"/>
  <c r="N169" i="1"/>
  <c r="N145" i="1"/>
  <c r="N129" i="1"/>
  <c r="N121" i="1"/>
  <c r="M81" i="1"/>
  <c r="Q77" i="1"/>
  <c r="N177" i="1"/>
  <c r="N153" i="1"/>
  <c r="N137" i="1"/>
  <c r="O9" i="1"/>
  <c r="P9" i="1"/>
  <c r="M9" i="1"/>
  <c r="Q9" i="1"/>
  <c r="N9" i="1"/>
  <c r="O5" i="1"/>
  <c r="P5" i="1"/>
  <c r="M5" i="1"/>
  <c r="R5" i="1" s="1"/>
  <c r="AD3" i="1" s="1"/>
  <c r="Q5" i="1"/>
  <c r="N5" i="1"/>
  <c r="M196" i="1"/>
  <c r="Q196" i="1"/>
  <c r="N196" i="1"/>
  <c r="M192" i="1"/>
  <c r="Q192" i="1"/>
  <c r="N192" i="1"/>
  <c r="M188" i="1"/>
  <c r="Q188" i="1"/>
  <c r="N188" i="1"/>
  <c r="M184" i="1"/>
  <c r="Q184" i="1"/>
  <c r="N184" i="1"/>
  <c r="M180" i="1"/>
  <c r="Q180" i="1"/>
  <c r="N180" i="1"/>
  <c r="M176" i="1"/>
  <c r="Q176" i="1"/>
  <c r="N176" i="1"/>
  <c r="M172" i="1"/>
  <c r="Q172" i="1"/>
  <c r="N172" i="1"/>
  <c r="M168" i="1"/>
  <c r="Q168" i="1"/>
  <c r="N168" i="1"/>
  <c r="M164" i="1"/>
  <c r="Q164" i="1"/>
  <c r="N164" i="1"/>
  <c r="M160" i="1"/>
  <c r="Q160" i="1"/>
  <c r="N160" i="1"/>
  <c r="M156" i="1"/>
  <c r="Q156" i="1"/>
  <c r="N156" i="1"/>
  <c r="M152" i="1"/>
  <c r="Q152" i="1"/>
  <c r="N152" i="1"/>
  <c r="M148" i="1"/>
  <c r="Q148" i="1"/>
  <c r="N148" i="1"/>
  <c r="M144" i="1"/>
  <c r="Q144" i="1"/>
  <c r="N144" i="1"/>
  <c r="M140" i="1"/>
  <c r="Q140" i="1"/>
  <c r="N140" i="1"/>
  <c r="M136" i="1"/>
  <c r="Q136" i="1"/>
  <c r="N136" i="1"/>
  <c r="M132" i="1"/>
  <c r="Q132" i="1"/>
  <c r="N132" i="1"/>
  <c r="M128" i="1"/>
  <c r="Q128" i="1"/>
  <c r="N128" i="1"/>
  <c r="M124" i="1"/>
  <c r="Q124" i="1"/>
  <c r="N124" i="1"/>
  <c r="M120" i="1"/>
  <c r="Q120" i="1"/>
  <c r="N120" i="1"/>
  <c r="M116" i="1"/>
  <c r="Q116" i="1"/>
  <c r="N116" i="1"/>
  <c r="M112" i="1"/>
  <c r="Q112" i="1"/>
  <c r="N112" i="1"/>
  <c r="M108" i="1"/>
  <c r="Q108" i="1"/>
  <c r="N108" i="1"/>
  <c r="O104" i="1"/>
  <c r="P104" i="1"/>
  <c r="N104" i="1"/>
  <c r="Q104" i="1"/>
  <c r="O100" i="1"/>
  <c r="P100" i="1"/>
  <c r="M100" i="1"/>
  <c r="O96" i="1"/>
  <c r="P96" i="1"/>
  <c r="N96" i="1"/>
  <c r="Q96" i="1"/>
  <c r="O92" i="1"/>
  <c r="P92" i="1"/>
  <c r="M92" i="1"/>
  <c r="O88" i="1"/>
  <c r="P88" i="1"/>
  <c r="N88" i="1"/>
  <c r="Q88" i="1"/>
  <c r="O84" i="1"/>
  <c r="P84" i="1"/>
  <c r="M84" i="1"/>
  <c r="O80" i="1"/>
  <c r="P80" i="1"/>
  <c r="N80" i="1"/>
  <c r="Q80" i="1"/>
  <c r="O76" i="1"/>
  <c r="P76" i="1"/>
  <c r="M76" i="1"/>
  <c r="O72" i="1"/>
  <c r="P72" i="1"/>
  <c r="N72" i="1"/>
  <c r="Q72" i="1"/>
  <c r="M68" i="1"/>
  <c r="Q68" i="1"/>
  <c r="O68" i="1"/>
  <c r="P68" i="1"/>
  <c r="N68" i="1"/>
  <c r="M64" i="1"/>
  <c r="Q64" i="1"/>
  <c r="N64" i="1"/>
  <c r="O64" i="1"/>
  <c r="P64" i="1"/>
  <c r="M60" i="1"/>
  <c r="Q60" i="1"/>
  <c r="N60" i="1"/>
  <c r="P60" i="1"/>
  <c r="M56" i="1"/>
  <c r="Q56" i="1"/>
  <c r="N56" i="1"/>
  <c r="O56" i="1"/>
  <c r="P56" i="1"/>
  <c r="M52" i="1"/>
  <c r="Q52" i="1"/>
  <c r="N52" i="1"/>
  <c r="P52" i="1"/>
  <c r="O52" i="1"/>
  <c r="M3" i="1"/>
  <c r="N202" i="1"/>
  <c r="O197" i="1"/>
  <c r="N186" i="1"/>
  <c r="P184" i="1"/>
  <c r="M183" i="1"/>
  <c r="O181" i="1"/>
  <c r="N178" i="1"/>
  <c r="P176" i="1"/>
  <c r="O165" i="1"/>
  <c r="Q163" i="1"/>
  <c r="N162" i="1"/>
  <c r="P160" i="1"/>
  <c r="O157" i="1"/>
  <c r="N146" i="1"/>
  <c r="P144" i="1"/>
  <c r="M143" i="1"/>
  <c r="O141" i="1"/>
  <c r="O125" i="1"/>
  <c r="Q123" i="1"/>
  <c r="N122" i="1"/>
  <c r="P120" i="1"/>
  <c r="N114" i="1"/>
  <c r="P112" i="1"/>
  <c r="M111" i="1"/>
  <c r="O109" i="1"/>
  <c r="P48" i="1"/>
  <c r="P16" i="1"/>
  <c r="N194" i="1"/>
  <c r="P192" i="1"/>
  <c r="M191" i="1"/>
  <c r="O189" i="1"/>
  <c r="O173" i="1"/>
  <c r="Q171" i="1"/>
  <c r="N170" i="1"/>
  <c r="P168" i="1"/>
  <c r="N154" i="1"/>
  <c r="P152" i="1"/>
  <c r="M151" i="1"/>
  <c r="O149" i="1"/>
  <c r="N138" i="1"/>
  <c r="P136" i="1"/>
  <c r="O133" i="1"/>
  <c r="Q131" i="1"/>
  <c r="N130" i="1"/>
  <c r="P128" i="1"/>
  <c r="O117" i="1"/>
  <c r="P105" i="1"/>
  <c r="M96" i="1"/>
  <c r="R96" i="1" s="1"/>
  <c r="AE21" i="1" s="1"/>
  <c r="Q92" i="1"/>
  <c r="P89" i="1"/>
  <c r="N83" i="1"/>
  <c r="M80" i="1"/>
  <c r="R80" i="1" s="1"/>
  <c r="AD18" i="1" s="1"/>
  <c r="Q76" i="1"/>
  <c r="P73" i="1"/>
  <c r="Q65" i="1"/>
  <c r="O61" i="1"/>
  <c r="P8" i="1"/>
  <c r="M8" i="1"/>
  <c r="Q8" i="1"/>
  <c r="N8" i="1"/>
  <c r="P4" i="1"/>
  <c r="M4" i="1"/>
  <c r="Q4" i="1"/>
  <c r="AF3" i="1" s="1"/>
  <c r="N4" i="1"/>
  <c r="O4" i="1"/>
  <c r="N195" i="1"/>
  <c r="O195" i="1"/>
  <c r="N191" i="1"/>
  <c r="O191" i="1"/>
  <c r="N187" i="1"/>
  <c r="O187" i="1"/>
  <c r="N183" i="1"/>
  <c r="O183" i="1"/>
  <c r="N179" i="1"/>
  <c r="O179" i="1"/>
  <c r="N175" i="1"/>
  <c r="O175" i="1"/>
  <c r="N171" i="1"/>
  <c r="O171" i="1"/>
  <c r="N167" i="1"/>
  <c r="O167" i="1"/>
  <c r="N163" i="1"/>
  <c r="O163" i="1"/>
  <c r="N159" i="1"/>
  <c r="O159" i="1"/>
  <c r="N155" i="1"/>
  <c r="O155" i="1"/>
  <c r="N151" i="1"/>
  <c r="O151" i="1"/>
  <c r="N147" i="1"/>
  <c r="O147" i="1"/>
  <c r="N143" i="1"/>
  <c r="O143" i="1"/>
  <c r="N139" i="1"/>
  <c r="O139" i="1"/>
  <c r="N135" i="1"/>
  <c r="O135" i="1"/>
  <c r="N131" i="1"/>
  <c r="O131" i="1"/>
  <c r="N127" i="1"/>
  <c r="O127" i="1"/>
  <c r="N123" i="1"/>
  <c r="O123" i="1"/>
  <c r="N119" i="1"/>
  <c r="O119" i="1"/>
  <c r="N115" i="1"/>
  <c r="O115" i="1"/>
  <c r="N111" i="1"/>
  <c r="O111" i="1"/>
  <c r="M107" i="1"/>
  <c r="Q107" i="1"/>
  <c r="N107" i="1"/>
  <c r="P103" i="1"/>
  <c r="M103" i="1"/>
  <c r="Q103" i="1"/>
  <c r="N103" i="1"/>
  <c r="P99" i="1"/>
  <c r="M99" i="1"/>
  <c r="Q99" i="1"/>
  <c r="O99" i="1"/>
  <c r="P95" i="1"/>
  <c r="M95" i="1"/>
  <c r="Q95" i="1"/>
  <c r="N95" i="1"/>
  <c r="P91" i="1"/>
  <c r="M91" i="1"/>
  <c r="Q91" i="1"/>
  <c r="O91" i="1"/>
  <c r="P87" i="1"/>
  <c r="M87" i="1"/>
  <c r="Q87" i="1"/>
  <c r="N87" i="1"/>
  <c r="P83" i="1"/>
  <c r="M83" i="1"/>
  <c r="Q83" i="1"/>
  <c r="O83" i="1"/>
  <c r="P79" i="1"/>
  <c r="M79" i="1"/>
  <c r="Q79" i="1"/>
  <c r="N79" i="1"/>
  <c r="P75" i="1"/>
  <c r="M75" i="1"/>
  <c r="Q75" i="1"/>
  <c r="O75" i="1"/>
  <c r="N71" i="1"/>
  <c r="P71" i="1"/>
  <c r="Q71" i="1"/>
  <c r="M71" i="1"/>
  <c r="R71" i="1" s="1"/>
  <c r="AE16" i="1" s="1"/>
  <c r="N67" i="1"/>
  <c r="O67" i="1"/>
  <c r="P67" i="1"/>
  <c r="N63" i="1"/>
  <c r="M63" i="1"/>
  <c r="O63" i="1"/>
  <c r="Q63" i="1"/>
  <c r="N59" i="1"/>
  <c r="O59" i="1"/>
  <c r="M59" i="1"/>
  <c r="P59" i="1"/>
  <c r="Q59" i="1"/>
  <c r="N55" i="1"/>
  <c r="R55" i="1" s="1"/>
  <c r="AD13" i="1" s="1"/>
  <c r="O55" i="1"/>
  <c r="Q55" i="1"/>
  <c r="P55" i="1"/>
  <c r="N51" i="1"/>
  <c r="O51" i="1"/>
  <c r="M51" i="1"/>
  <c r="P51" i="1"/>
  <c r="N47" i="1"/>
  <c r="O47" i="1"/>
  <c r="Q47" i="1"/>
  <c r="M47" i="1"/>
  <c r="R47" i="1" s="1"/>
  <c r="AF12" i="1" s="1"/>
  <c r="N43" i="1"/>
  <c r="O43" i="1"/>
  <c r="M43" i="1"/>
  <c r="P43" i="1"/>
  <c r="Q43" i="1"/>
  <c r="N39" i="1"/>
  <c r="R39" i="1" s="1"/>
  <c r="AC10" i="1" s="1"/>
  <c r="O39" i="1"/>
  <c r="Q39" i="1"/>
  <c r="P39" i="1"/>
  <c r="N35" i="1"/>
  <c r="O35" i="1"/>
  <c r="M35" i="1"/>
  <c r="R35" i="1" s="1"/>
  <c r="AD9" i="1" s="1"/>
  <c r="P35" i="1"/>
  <c r="N31" i="1"/>
  <c r="O31" i="1"/>
  <c r="Q31" i="1"/>
  <c r="M31" i="1"/>
  <c r="N27" i="1"/>
  <c r="O27" i="1"/>
  <c r="M27" i="1"/>
  <c r="R27" i="1" s="1"/>
  <c r="AF8" i="1" s="1"/>
  <c r="P27" i="1"/>
  <c r="Q27" i="1"/>
  <c r="N23" i="1"/>
  <c r="O23" i="1"/>
  <c r="Q23" i="1"/>
  <c r="P23" i="1"/>
  <c r="N19" i="1"/>
  <c r="O19" i="1"/>
  <c r="M19" i="1"/>
  <c r="P19" i="1"/>
  <c r="N15" i="1"/>
  <c r="O15" i="1"/>
  <c r="Q15" i="1"/>
  <c r="M15" i="1"/>
  <c r="M11" i="1"/>
  <c r="Q11" i="1"/>
  <c r="N11" i="1"/>
  <c r="O11" i="1"/>
  <c r="P11" i="1"/>
  <c r="N199" i="1"/>
  <c r="O199" i="1"/>
  <c r="N197" i="1"/>
  <c r="P195" i="1"/>
  <c r="O192" i="1"/>
  <c r="N189" i="1"/>
  <c r="P187" i="1"/>
  <c r="O184" i="1"/>
  <c r="N181" i="1"/>
  <c r="P179" i="1"/>
  <c r="O176" i="1"/>
  <c r="N173" i="1"/>
  <c r="P171" i="1"/>
  <c r="O168" i="1"/>
  <c r="N165" i="1"/>
  <c r="P163" i="1"/>
  <c r="O160" i="1"/>
  <c r="N157" i="1"/>
  <c r="P155" i="1"/>
  <c r="O152" i="1"/>
  <c r="N149" i="1"/>
  <c r="P147" i="1"/>
  <c r="O144" i="1"/>
  <c r="N141" i="1"/>
  <c r="P139" i="1"/>
  <c r="O136" i="1"/>
  <c r="N133" i="1"/>
  <c r="P131" i="1"/>
  <c r="O128" i="1"/>
  <c r="N125" i="1"/>
  <c r="P123" i="1"/>
  <c r="O120" i="1"/>
  <c r="N117" i="1"/>
  <c r="P115" i="1"/>
  <c r="O112" i="1"/>
  <c r="N109" i="1"/>
  <c r="O107" i="1"/>
  <c r="M105" i="1"/>
  <c r="R105" i="1" s="1"/>
  <c r="AD23" i="1" s="1"/>
  <c r="Q101" i="1"/>
  <c r="O95" i="1"/>
  <c r="N92" i="1"/>
  <c r="M89" i="1"/>
  <c r="R89" i="1" s="1"/>
  <c r="AC20" i="1" s="1"/>
  <c r="Q85" i="1"/>
  <c r="O79" i="1"/>
  <c r="N76" i="1"/>
  <c r="M73" i="1"/>
  <c r="R73" i="1" s="1"/>
  <c r="AB17" i="1" s="1"/>
  <c r="N69" i="1"/>
  <c r="M65" i="1"/>
  <c r="R65" i="1" s="1"/>
  <c r="AD15" i="1" s="1"/>
  <c r="O60" i="1"/>
  <c r="P47" i="1"/>
  <c r="N41" i="1"/>
  <c r="O28" i="1"/>
  <c r="P15" i="1"/>
  <c r="M6" i="1"/>
  <c r="R6" i="1" s="1"/>
  <c r="AE3" i="1" s="1"/>
  <c r="N193" i="1"/>
  <c r="N185" i="1"/>
  <c r="N161" i="1"/>
  <c r="N113" i="1"/>
  <c r="M97" i="1"/>
  <c r="Q93" i="1"/>
  <c r="O3" i="1"/>
  <c r="P3" i="1"/>
  <c r="M7" i="1"/>
  <c r="Q7" i="1"/>
  <c r="N7" i="1"/>
  <c r="O7" i="1"/>
  <c r="P7" i="1"/>
  <c r="O198" i="1"/>
  <c r="P198" i="1"/>
  <c r="O194" i="1"/>
  <c r="P194" i="1"/>
  <c r="O190" i="1"/>
  <c r="P190" i="1"/>
  <c r="O186" i="1"/>
  <c r="P186" i="1"/>
  <c r="O182" i="1"/>
  <c r="P182" i="1"/>
  <c r="O178" i="1"/>
  <c r="P178" i="1"/>
  <c r="O174" i="1"/>
  <c r="P174" i="1"/>
  <c r="O170" i="1"/>
  <c r="P170" i="1"/>
  <c r="O166" i="1"/>
  <c r="P166" i="1"/>
  <c r="O162" i="1"/>
  <c r="P162" i="1"/>
  <c r="O158" i="1"/>
  <c r="P158" i="1"/>
  <c r="O154" i="1"/>
  <c r="P154" i="1"/>
  <c r="O150" i="1"/>
  <c r="P150" i="1"/>
  <c r="O146" i="1"/>
  <c r="P146" i="1"/>
  <c r="O142" i="1"/>
  <c r="P142" i="1"/>
  <c r="O138" i="1"/>
  <c r="P138" i="1"/>
  <c r="O134" i="1"/>
  <c r="P134" i="1"/>
  <c r="O130" i="1"/>
  <c r="P130" i="1"/>
  <c r="O126" i="1"/>
  <c r="P126" i="1"/>
  <c r="O122" i="1"/>
  <c r="P122" i="1"/>
  <c r="O118" i="1"/>
  <c r="P118" i="1"/>
  <c r="O114" i="1"/>
  <c r="P114" i="1"/>
  <c r="O110" i="1"/>
  <c r="P110" i="1"/>
  <c r="N106" i="1"/>
  <c r="Q106" i="1"/>
  <c r="M106" i="1"/>
  <c r="M102" i="1"/>
  <c r="R102" i="1" s="1"/>
  <c r="AF23" i="1" s="1"/>
  <c r="Q102" i="1"/>
  <c r="N102" i="1"/>
  <c r="P102" i="1"/>
  <c r="M98" i="1"/>
  <c r="R98" i="1" s="1"/>
  <c r="AB22" i="1" s="1"/>
  <c r="Q98" i="1"/>
  <c r="N98" i="1"/>
  <c r="O98" i="1"/>
  <c r="M94" i="1"/>
  <c r="Q94" i="1"/>
  <c r="N94" i="1"/>
  <c r="P94" i="1"/>
  <c r="M90" i="1"/>
  <c r="R90" i="1" s="1"/>
  <c r="AD20" i="1" s="1"/>
  <c r="Q90" i="1"/>
  <c r="N90" i="1"/>
  <c r="O90" i="1"/>
  <c r="M86" i="1"/>
  <c r="R86" i="1" s="1"/>
  <c r="AE19" i="1" s="1"/>
  <c r="Q86" i="1"/>
  <c r="N86" i="1"/>
  <c r="P86" i="1"/>
  <c r="M82" i="1"/>
  <c r="R82" i="1" s="1"/>
  <c r="AF19" i="1" s="1"/>
  <c r="Q82" i="1"/>
  <c r="N82" i="1"/>
  <c r="O82" i="1"/>
  <c r="M78" i="1"/>
  <c r="Q78" i="1"/>
  <c r="N78" i="1"/>
  <c r="P78" i="1"/>
  <c r="M74" i="1"/>
  <c r="R74" i="1" s="1"/>
  <c r="AC17" i="1" s="1"/>
  <c r="Q74" i="1"/>
  <c r="N74" i="1"/>
  <c r="O74" i="1"/>
  <c r="O70" i="1"/>
  <c r="P70" i="1"/>
  <c r="Q70" i="1"/>
  <c r="N70" i="1"/>
  <c r="R70" i="1" s="1"/>
  <c r="AD16" i="1" s="1"/>
  <c r="O66" i="1"/>
  <c r="N66" i="1"/>
  <c r="P66" i="1"/>
  <c r="M66" i="1"/>
  <c r="Q66" i="1"/>
  <c r="O62" i="1"/>
  <c r="M62" i="1"/>
  <c r="N62" i="1"/>
  <c r="P62" i="1"/>
  <c r="O58" i="1"/>
  <c r="P58" i="1"/>
  <c r="M58" i="1"/>
  <c r="Q58" i="1"/>
  <c r="O54" i="1"/>
  <c r="P54" i="1"/>
  <c r="N54" i="1"/>
  <c r="R54" i="1" s="1"/>
  <c r="AC13" i="1" s="1"/>
  <c r="Q54" i="1"/>
  <c r="O50" i="1"/>
  <c r="P50" i="1"/>
  <c r="M50" i="1"/>
  <c r="N50" i="1"/>
  <c r="O46" i="1"/>
  <c r="P46" i="1"/>
  <c r="N46" i="1"/>
  <c r="Q46" i="1"/>
  <c r="M46" i="1"/>
  <c r="O42" i="1"/>
  <c r="P42" i="1"/>
  <c r="M42" i="1"/>
  <c r="R42" i="1" s="1"/>
  <c r="AF11" i="1" s="1"/>
  <c r="Q42" i="1"/>
  <c r="O38" i="1"/>
  <c r="P38" i="1"/>
  <c r="N38" i="1"/>
  <c r="Q38" i="1"/>
  <c r="O34" i="1"/>
  <c r="P34" i="1"/>
  <c r="M34" i="1"/>
  <c r="R34" i="1" s="1"/>
  <c r="AC9" i="1" s="1"/>
  <c r="N34" i="1"/>
  <c r="O30" i="1"/>
  <c r="P30" i="1"/>
  <c r="N30" i="1"/>
  <c r="Q30" i="1"/>
  <c r="M30" i="1"/>
  <c r="O26" i="1"/>
  <c r="P26" i="1"/>
  <c r="M26" i="1"/>
  <c r="Q26" i="1"/>
  <c r="O22" i="1"/>
  <c r="P22" i="1"/>
  <c r="N22" i="1"/>
  <c r="R22" i="1" s="1"/>
  <c r="AF7" i="1" s="1"/>
  <c r="Q22" i="1"/>
  <c r="O18" i="1"/>
  <c r="P18" i="1"/>
  <c r="M18" i="1"/>
  <c r="N18" i="1"/>
  <c r="O14" i="1"/>
  <c r="P14" i="1"/>
  <c r="N14" i="1"/>
  <c r="Q14" i="1"/>
  <c r="M14" i="1"/>
  <c r="O202" i="1"/>
  <c r="P202" i="1"/>
  <c r="N3" i="1"/>
  <c r="N198" i="1"/>
  <c r="O193" i="1"/>
  <c r="N190" i="1"/>
  <c r="P188" i="1"/>
  <c r="O185" i="1"/>
  <c r="Q183" i="1"/>
  <c r="N182" i="1"/>
  <c r="P180" i="1"/>
  <c r="O177" i="1"/>
  <c r="N174" i="1"/>
  <c r="P172" i="1"/>
  <c r="M171" i="1"/>
  <c r="R171" i="1" s="1"/>
  <c r="AE36" i="1" s="1"/>
  <c r="O169" i="1"/>
  <c r="N166" i="1"/>
  <c r="P164" i="1"/>
  <c r="M163" i="1"/>
  <c r="R163" i="1" s="1"/>
  <c r="AB35" i="1" s="1"/>
  <c r="O161" i="1"/>
  <c r="N158" i="1"/>
  <c r="P156" i="1"/>
  <c r="O153" i="1"/>
  <c r="Q151" i="1"/>
  <c r="N150" i="1"/>
  <c r="P148" i="1"/>
  <c r="O145" i="1"/>
  <c r="Q143" i="1"/>
  <c r="N142" i="1"/>
  <c r="P140" i="1"/>
  <c r="O137" i="1"/>
  <c r="N134" i="1"/>
  <c r="P132" i="1"/>
  <c r="M131" i="1"/>
  <c r="R131" i="1" s="1"/>
  <c r="AE28" i="1" s="1"/>
  <c r="O129" i="1"/>
  <c r="N126" i="1"/>
  <c r="P124" i="1"/>
  <c r="M123" i="1"/>
  <c r="R123" i="1" s="1"/>
  <c r="AB27" i="1" s="1"/>
  <c r="O121" i="1"/>
  <c r="N118" i="1"/>
  <c r="P116" i="1"/>
  <c r="O113" i="1"/>
  <c r="Q111" i="1"/>
  <c r="N110" i="1"/>
  <c r="P108" i="1"/>
  <c r="P106" i="1"/>
  <c r="M104" i="1"/>
  <c r="R104" i="1" s="1"/>
  <c r="AC23" i="1" s="1"/>
  <c r="Q100" i="1"/>
  <c r="P97" i="1"/>
  <c r="O94" i="1"/>
  <c r="N91" i="1"/>
  <c r="M88" i="1"/>
  <c r="R88" i="1" s="1"/>
  <c r="AB20" i="1" s="1"/>
  <c r="Q84" i="1"/>
  <c r="P81" i="1"/>
  <c r="O78" i="1"/>
  <c r="M72" i="1"/>
  <c r="R72" i="1" s="1"/>
  <c r="AF17" i="1" s="1"/>
  <c r="P63" i="1"/>
  <c r="N58" i="1"/>
  <c r="Q51" i="1"/>
  <c r="N26" i="1"/>
  <c r="Q19" i="1"/>
  <c r="O13" i="1"/>
  <c r="P57" i="1"/>
  <c r="M57" i="1"/>
  <c r="Q57" i="1"/>
  <c r="O57" i="1"/>
  <c r="P53" i="1"/>
  <c r="M53" i="1"/>
  <c r="Q53" i="1"/>
  <c r="N53" i="1"/>
  <c r="P49" i="1"/>
  <c r="M49" i="1"/>
  <c r="Q49" i="1"/>
  <c r="O49" i="1"/>
  <c r="P45" i="1"/>
  <c r="M45" i="1"/>
  <c r="Q45" i="1"/>
  <c r="N45" i="1"/>
  <c r="P41" i="1"/>
  <c r="M41" i="1"/>
  <c r="Q41" i="1"/>
  <c r="O41" i="1"/>
  <c r="P37" i="1"/>
  <c r="M37" i="1"/>
  <c r="Q37" i="1"/>
  <c r="N37" i="1"/>
  <c r="P33" i="1"/>
  <c r="M33" i="1"/>
  <c r="Q33" i="1"/>
  <c r="O33" i="1"/>
  <c r="P29" i="1"/>
  <c r="M29" i="1"/>
  <c r="Q29" i="1"/>
  <c r="N29" i="1"/>
  <c r="P25" i="1"/>
  <c r="M25" i="1"/>
  <c r="Q25" i="1"/>
  <c r="O25" i="1"/>
  <c r="P21" i="1"/>
  <c r="M21" i="1"/>
  <c r="Q21" i="1"/>
  <c r="N21" i="1"/>
  <c r="P17" i="1"/>
  <c r="M17" i="1"/>
  <c r="Q17" i="1"/>
  <c r="O17" i="1"/>
  <c r="P13" i="1"/>
  <c r="M13" i="1"/>
  <c r="Q13" i="1"/>
  <c r="N13" i="1"/>
  <c r="Q201" i="1"/>
  <c r="M201" i="1"/>
  <c r="N200" i="1"/>
  <c r="R200" i="1" s="1"/>
  <c r="AD42" i="1" s="1"/>
  <c r="O53" i="1"/>
  <c r="O37" i="1"/>
  <c r="O21" i="1"/>
  <c r="M48" i="1"/>
  <c r="R48" i="1" s="1"/>
  <c r="AB12" i="1" s="1"/>
  <c r="Q48" i="1"/>
  <c r="N48" i="1"/>
  <c r="O48" i="1"/>
  <c r="M44" i="1"/>
  <c r="R44" i="1" s="1"/>
  <c r="AC11" i="1" s="1"/>
  <c r="Q44" i="1"/>
  <c r="N44" i="1"/>
  <c r="P44" i="1"/>
  <c r="M40" i="1"/>
  <c r="R40" i="1" s="1"/>
  <c r="AD10" i="1" s="1"/>
  <c r="Q40" i="1"/>
  <c r="N40" i="1"/>
  <c r="O40" i="1"/>
  <c r="M36" i="1"/>
  <c r="R36" i="1" s="1"/>
  <c r="AE9" i="1" s="1"/>
  <c r="Q36" i="1"/>
  <c r="N36" i="1"/>
  <c r="P36" i="1"/>
  <c r="M32" i="1"/>
  <c r="R32" i="1" s="1"/>
  <c r="AF9" i="1" s="1"/>
  <c r="Q32" i="1"/>
  <c r="N32" i="1"/>
  <c r="O32" i="1"/>
  <c r="M28" i="1"/>
  <c r="R28" i="1" s="1"/>
  <c r="AB8" i="1" s="1"/>
  <c r="Q28" i="1"/>
  <c r="N28" i="1"/>
  <c r="P28" i="1"/>
  <c r="M24" i="1"/>
  <c r="R24" i="1" s="1"/>
  <c r="AC7" i="1" s="1"/>
  <c r="Q24" i="1"/>
  <c r="N24" i="1"/>
  <c r="O24" i="1"/>
  <c r="M20" i="1"/>
  <c r="Q20" i="1"/>
  <c r="N20" i="1"/>
  <c r="P20" i="1"/>
  <c r="M16" i="1"/>
  <c r="R16" i="1" s="1"/>
  <c r="AE5" i="1" s="1"/>
  <c r="Q16" i="1"/>
  <c r="N16" i="1"/>
  <c r="O16" i="1"/>
  <c r="M12" i="1"/>
  <c r="R12" i="1" s="1"/>
  <c r="AF5" i="1" s="1"/>
  <c r="Q12" i="1"/>
  <c r="N12" i="1"/>
  <c r="P12" i="1"/>
  <c r="Q200" i="1"/>
  <c r="N49" i="1"/>
  <c r="O36" i="1"/>
  <c r="N33" i="1"/>
  <c r="O20" i="1"/>
  <c r="N17" i="1"/>
  <c r="R16" i="2"/>
  <c r="T16" i="2" s="1"/>
  <c r="R8" i="2"/>
  <c r="T8" i="2" s="1"/>
  <c r="R17" i="2"/>
  <c r="T17" i="2" s="1"/>
  <c r="R9" i="2"/>
  <c r="T9" i="2" s="1"/>
  <c r="R34" i="2"/>
  <c r="T34" i="2" s="1"/>
  <c r="R24" i="2"/>
  <c r="T24" i="2" s="1"/>
  <c r="R38" i="2"/>
  <c r="T38" i="2" s="1"/>
  <c r="R30" i="2"/>
  <c r="T30" i="2" s="1"/>
  <c r="R28" i="2"/>
  <c r="T28" i="2" s="1"/>
  <c r="R26" i="2"/>
  <c r="T26" i="2" s="1"/>
  <c r="R18" i="2"/>
  <c r="T18" i="2" s="1"/>
  <c r="R36" i="2"/>
  <c r="T36" i="2" s="1"/>
  <c r="R39" i="2"/>
  <c r="T39" i="2" s="1"/>
  <c r="R37" i="2"/>
  <c r="T37" i="2" s="1"/>
  <c r="R33" i="2"/>
  <c r="T33" i="2" s="1"/>
  <c r="R31" i="2"/>
  <c r="T31" i="2" s="1"/>
  <c r="R27" i="2"/>
  <c r="T27" i="2" s="1"/>
  <c r="R25" i="2"/>
  <c r="T25" i="2" s="1"/>
  <c r="R19" i="2"/>
  <c r="T19" i="2" s="1"/>
  <c r="R40" i="2"/>
  <c r="T40" i="2" s="1"/>
  <c r="R32" i="2"/>
  <c r="T32" i="2" s="1"/>
  <c r="R41" i="2"/>
  <c r="T41" i="2" s="1"/>
  <c r="R35" i="2"/>
  <c r="T35" i="2" s="1"/>
  <c r="R29" i="2"/>
  <c r="T29" i="2" s="1"/>
  <c r="R22" i="2"/>
  <c r="T22" i="2" s="1"/>
  <c r="R14" i="2"/>
  <c r="T14" i="2" s="1"/>
  <c r="R12" i="2"/>
  <c r="T12" i="2" s="1"/>
  <c r="R10" i="2"/>
  <c r="T10" i="2" s="1"/>
  <c r="R6" i="2"/>
  <c r="T6" i="2" s="1"/>
  <c r="R4" i="2"/>
  <c r="T4" i="2" s="1"/>
  <c r="R20" i="2"/>
  <c r="T20" i="2" s="1"/>
  <c r="R23" i="2"/>
  <c r="T23" i="2" s="1"/>
  <c r="R21" i="2"/>
  <c r="T21" i="2" s="1"/>
  <c r="R15" i="2"/>
  <c r="T15" i="2" s="1"/>
  <c r="R13" i="2"/>
  <c r="T13" i="2" s="1"/>
  <c r="R11" i="2"/>
  <c r="T11" i="2" s="1"/>
  <c r="R7" i="2"/>
  <c r="T7" i="2" s="1"/>
  <c r="R5" i="2"/>
  <c r="T5" i="2" s="1"/>
  <c r="R3" i="2"/>
  <c r="T3" i="2" s="1"/>
  <c r="R2" i="2"/>
  <c r="T2" i="2" s="1"/>
  <c r="R84" i="1" l="1"/>
  <c r="AC19" i="1" s="1"/>
  <c r="R120" i="1"/>
  <c r="AD26" i="1" s="1"/>
  <c r="R152" i="1"/>
  <c r="AF33" i="1" s="1"/>
  <c r="R184" i="1"/>
  <c r="AC39" i="1" s="1"/>
  <c r="R81" i="1"/>
  <c r="AE18" i="1" s="1"/>
  <c r="R109" i="1"/>
  <c r="AC24" i="1" s="1"/>
  <c r="R141" i="1"/>
  <c r="AE30" i="1" s="1"/>
  <c r="R173" i="1"/>
  <c r="AB37" i="1" s="1"/>
  <c r="E61" i="4"/>
  <c r="E166" i="4"/>
  <c r="E135" i="4"/>
  <c r="R167" i="1"/>
  <c r="AF36" i="1" s="1"/>
  <c r="R179" i="1"/>
  <c r="AC38" i="1" s="1"/>
  <c r="R134" i="1"/>
  <c r="AC29" i="1" s="1"/>
  <c r="R166" i="1"/>
  <c r="AE35" i="1" s="1"/>
  <c r="R13" i="1"/>
  <c r="AB5" i="1" s="1"/>
  <c r="R21" i="1"/>
  <c r="AE6" i="1" s="1"/>
  <c r="R29" i="1"/>
  <c r="AC8" i="1" s="1"/>
  <c r="R37" i="1"/>
  <c r="AF10" i="1" s="1"/>
  <c r="R45" i="1"/>
  <c r="AD11" i="1" s="1"/>
  <c r="R53" i="1"/>
  <c r="AB13" i="1" s="1"/>
  <c r="R52" i="1"/>
  <c r="AF13" i="1" s="1"/>
  <c r="R76" i="1"/>
  <c r="AE17" i="1" s="1"/>
  <c r="R132" i="1"/>
  <c r="AF29" i="1" s="1"/>
  <c r="R164" i="1"/>
  <c r="AC35" i="1" s="1"/>
  <c r="AG35" i="1" s="1"/>
  <c r="AJ35" i="1" s="1"/>
  <c r="R196" i="1"/>
  <c r="AE41" i="1" s="1"/>
  <c r="R9" i="1"/>
  <c r="AC4" i="1" s="1"/>
  <c r="R101" i="1"/>
  <c r="AE22" i="1" s="1"/>
  <c r="R121" i="1"/>
  <c r="AE26" i="1" s="1"/>
  <c r="R153" i="1"/>
  <c r="AB33" i="1" s="1"/>
  <c r="AG33" i="1" s="1"/>
  <c r="AJ33" i="1" s="1"/>
  <c r="R185" i="1"/>
  <c r="AD39" i="1" s="1"/>
  <c r="R10" i="1"/>
  <c r="AD4" i="1" s="1"/>
  <c r="R199" i="1"/>
  <c r="AC42" i="1" s="1"/>
  <c r="E85" i="4"/>
  <c r="E30" i="4"/>
  <c r="E190" i="4"/>
  <c r="E151" i="4"/>
  <c r="E25" i="4"/>
  <c r="E145" i="4"/>
  <c r="E130" i="4"/>
  <c r="D7" i="4"/>
  <c r="R23" i="1"/>
  <c r="AB7" i="1" s="1"/>
  <c r="R119" i="1"/>
  <c r="AC26" i="1" s="1"/>
  <c r="R135" i="1"/>
  <c r="AD29" i="1" s="1"/>
  <c r="R114" i="1"/>
  <c r="AC25" i="1" s="1"/>
  <c r="R146" i="1"/>
  <c r="AE31" i="1" s="1"/>
  <c r="R178" i="1"/>
  <c r="AB38" i="1" s="1"/>
  <c r="AG38" i="1" s="1"/>
  <c r="AJ38" i="1" s="1"/>
  <c r="R115" i="1"/>
  <c r="AD25" i="1" s="1"/>
  <c r="R62" i="1"/>
  <c r="AF15" i="1" s="1"/>
  <c r="R7" i="1"/>
  <c r="AF4" i="1" s="1"/>
  <c r="R79" i="1"/>
  <c r="AC18" i="1" s="1"/>
  <c r="R87" i="1"/>
  <c r="AF20" i="1" s="1"/>
  <c r="R95" i="1"/>
  <c r="AD21" i="1" s="1"/>
  <c r="R103" i="1"/>
  <c r="AB23" i="1" s="1"/>
  <c r="R8" i="1"/>
  <c r="AB4" i="1" s="1"/>
  <c r="AG4" i="1" s="1"/>
  <c r="AJ4" i="1" s="1"/>
  <c r="R60" i="1"/>
  <c r="AD14" i="1" s="1"/>
  <c r="R112" i="1"/>
  <c r="AF25" i="1" s="1"/>
  <c r="R144" i="1"/>
  <c r="AC31" i="1" s="1"/>
  <c r="R176" i="1"/>
  <c r="AE37" i="1" s="1"/>
  <c r="R93" i="1"/>
  <c r="AB21" i="1" s="1"/>
  <c r="R133" i="1"/>
  <c r="AB29" i="1" s="1"/>
  <c r="R165" i="1"/>
  <c r="AD35" i="1" s="1"/>
  <c r="R197" i="1"/>
  <c r="AF42" i="1" s="1"/>
  <c r="E101" i="4"/>
  <c r="E46" i="4"/>
  <c r="E15" i="4"/>
  <c r="E175" i="4"/>
  <c r="E41" i="4"/>
  <c r="R139" i="1"/>
  <c r="AC30" i="1" s="1"/>
  <c r="R187" i="1"/>
  <c r="AF40" i="1" s="1"/>
  <c r="R110" i="1"/>
  <c r="AD24" i="1" s="1"/>
  <c r="R142" i="1"/>
  <c r="AF31" i="1" s="1"/>
  <c r="R174" i="1"/>
  <c r="AC37" i="1" s="1"/>
  <c r="R18" i="1"/>
  <c r="AB6" i="1" s="1"/>
  <c r="AG6" i="1" s="1"/>
  <c r="AJ6" i="1" s="1"/>
  <c r="R26" i="1"/>
  <c r="AE7" i="1" s="1"/>
  <c r="R19" i="1"/>
  <c r="AC6" i="1" s="1"/>
  <c r="R63" i="1"/>
  <c r="AB15" i="1" s="1"/>
  <c r="R124" i="1"/>
  <c r="AC27" i="1" s="1"/>
  <c r="R156" i="1"/>
  <c r="AE33" i="1" s="1"/>
  <c r="R188" i="1"/>
  <c r="AB40" i="1" s="1"/>
  <c r="AG40" i="1" s="1"/>
  <c r="AJ40" i="1" s="1"/>
  <c r="R85" i="1"/>
  <c r="AD19" i="1" s="1"/>
  <c r="R113" i="1"/>
  <c r="AB25" i="1" s="1"/>
  <c r="AG25" i="1" s="1"/>
  <c r="AJ25" i="1" s="1"/>
  <c r="R145" i="1"/>
  <c r="AD31" i="1" s="1"/>
  <c r="R177" i="1"/>
  <c r="AF38" i="1" s="1"/>
  <c r="E12" i="4"/>
  <c r="E125" i="4"/>
  <c r="E70" i="4"/>
  <c r="E31" i="4"/>
  <c r="E191" i="4"/>
  <c r="E65" i="4"/>
  <c r="E50" i="4"/>
  <c r="R122" i="1"/>
  <c r="AF27" i="1" s="1"/>
  <c r="R154" i="1"/>
  <c r="AC33" i="1" s="1"/>
  <c r="R186" i="1"/>
  <c r="AE39" i="1" s="1"/>
  <c r="R78" i="1"/>
  <c r="AB18" i="1" s="1"/>
  <c r="AG18" i="1" s="1"/>
  <c r="AJ18" i="1" s="1"/>
  <c r="R94" i="1"/>
  <c r="AC21" i="1" s="1"/>
  <c r="R111" i="1"/>
  <c r="AE24" i="1" s="1"/>
  <c r="R143" i="1"/>
  <c r="AB31" i="1" s="1"/>
  <c r="R3" i="1"/>
  <c r="AB3" i="1" s="1"/>
  <c r="AG3" i="1" s="1"/>
  <c r="AJ3" i="1" s="1"/>
  <c r="R68" i="1"/>
  <c r="AB16" i="1" s="1"/>
  <c r="R136" i="1"/>
  <c r="AE29" i="1" s="1"/>
  <c r="R168" i="1"/>
  <c r="AB36" i="1" s="1"/>
  <c r="R69" i="1"/>
  <c r="AC16" i="1" s="1"/>
  <c r="R125" i="1"/>
  <c r="AD27" i="1" s="1"/>
  <c r="R157" i="1"/>
  <c r="AF34" i="1" s="1"/>
  <c r="R189" i="1"/>
  <c r="AC40" i="1" s="1"/>
  <c r="E141" i="4"/>
  <c r="E86" i="4"/>
  <c r="E55" i="4"/>
  <c r="E185" i="4"/>
  <c r="E170" i="4"/>
  <c r="D9" i="4"/>
  <c r="E9" i="4"/>
  <c r="R159" i="1"/>
  <c r="AC34" i="1" s="1"/>
  <c r="R175" i="1"/>
  <c r="AD37" i="1" s="1"/>
  <c r="R147" i="1"/>
  <c r="AF32" i="1" s="1"/>
  <c r="R118" i="1"/>
  <c r="AB26" i="1" s="1"/>
  <c r="R150" i="1"/>
  <c r="AD32" i="1" s="1"/>
  <c r="R182" i="1"/>
  <c r="AF39" i="1" s="1"/>
  <c r="R38" i="1"/>
  <c r="AB10" i="1" s="1"/>
  <c r="AG10" i="1" s="1"/>
  <c r="AJ10" i="1" s="1"/>
  <c r="R201" i="1"/>
  <c r="AE42" i="1" s="1"/>
  <c r="R17" i="1"/>
  <c r="AF6" i="1" s="1"/>
  <c r="R25" i="1"/>
  <c r="AD7" i="1" s="1"/>
  <c r="R33" i="1"/>
  <c r="AB9" i="1" s="1"/>
  <c r="AG9" i="1" s="1"/>
  <c r="AJ9" i="1" s="1"/>
  <c r="R41" i="1"/>
  <c r="AE10" i="1" s="1"/>
  <c r="R49" i="1"/>
  <c r="AC12" i="1" s="1"/>
  <c r="AG12" i="1" s="1"/>
  <c r="AJ12" i="1" s="1"/>
  <c r="R57" i="1"/>
  <c r="AF14" i="1" s="1"/>
  <c r="R14" i="1"/>
  <c r="AC5" i="1" s="1"/>
  <c r="R50" i="1"/>
  <c r="AD12" i="1" s="1"/>
  <c r="R58" i="1"/>
  <c r="AB14" i="1" s="1"/>
  <c r="R66" i="1"/>
  <c r="AE15" i="1" s="1"/>
  <c r="R106" i="1"/>
  <c r="AE23" i="1" s="1"/>
  <c r="R11" i="1"/>
  <c r="AE4" i="1" s="1"/>
  <c r="R43" i="1"/>
  <c r="AB11" i="1" s="1"/>
  <c r="AG11" i="1" s="1"/>
  <c r="AJ11" i="1" s="1"/>
  <c r="R51" i="1"/>
  <c r="AE12" i="1" s="1"/>
  <c r="R116" i="1"/>
  <c r="AE25" i="1" s="1"/>
  <c r="R148" i="1"/>
  <c r="AB32" i="1" s="1"/>
  <c r="R180" i="1"/>
  <c r="AD38" i="1" s="1"/>
  <c r="R137" i="1"/>
  <c r="AF30" i="1" s="1"/>
  <c r="R169" i="1"/>
  <c r="AC36" i="1" s="1"/>
  <c r="E165" i="4"/>
  <c r="E110" i="4"/>
  <c r="E71" i="4"/>
  <c r="C14" i="4"/>
  <c r="A19" i="4"/>
  <c r="R127" i="1"/>
  <c r="AF28" i="1" s="1"/>
  <c r="R130" i="1"/>
  <c r="AD28" i="1" s="1"/>
  <c r="R162" i="1"/>
  <c r="AF35" i="1" s="1"/>
  <c r="R194" i="1"/>
  <c r="AC41" i="1" s="1"/>
  <c r="R67" i="1"/>
  <c r="AF16" i="1" s="1"/>
  <c r="R195" i="1"/>
  <c r="AD41" i="1" s="1"/>
  <c r="R20" i="1"/>
  <c r="AD6" i="1" s="1"/>
  <c r="R30" i="1"/>
  <c r="AD8" i="1" s="1"/>
  <c r="AG8" i="1" s="1"/>
  <c r="AJ8" i="1" s="1"/>
  <c r="R97" i="1"/>
  <c r="AF22" i="1" s="1"/>
  <c r="R15" i="1"/>
  <c r="AD5" i="1" s="1"/>
  <c r="R59" i="1"/>
  <c r="AC14" i="1" s="1"/>
  <c r="R75" i="1"/>
  <c r="AD17" i="1" s="1"/>
  <c r="AG17" i="1" s="1"/>
  <c r="AJ17" i="1" s="1"/>
  <c r="R83" i="1"/>
  <c r="AB19" i="1" s="1"/>
  <c r="R91" i="1"/>
  <c r="AE20" i="1" s="1"/>
  <c r="AG20" i="1" s="1"/>
  <c r="AJ20" i="1" s="1"/>
  <c r="R99" i="1"/>
  <c r="AC22" i="1" s="1"/>
  <c r="AG22" i="1" s="1"/>
  <c r="AJ22" i="1" s="1"/>
  <c r="R107" i="1"/>
  <c r="AF24" i="1" s="1"/>
  <c r="R4" i="1"/>
  <c r="AC3" i="1" s="1"/>
  <c r="R151" i="1"/>
  <c r="AE32" i="1" s="1"/>
  <c r="R191" i="1"/>
  <c r="AE40" i="1" s="1"/>
  <c r="R56" i="1"/>
  <c r="AE13" i="1" s="1"/>
  <c r="R100" i="1"/>
  <c r="AD22" i="1" s="1"/>
  <c r="R128" i="1"/>
  <c r="AB28" i="1" s="1"/>
  <c r="R160" i="1"/>
  <c r="AD34" i="1" s="1"/>
  <c r="R192" i="1"/>
  <c r="AF41" i="1" s="1"/>
  <c r="R117" i="1"/>
  <c r="AF26" i="1" s="1"/>
  <c r="R149" i="1"/>
  <c r="AC32" i="1" s="1"/>
  <c r="R181" i="1"/>
  <c r="AE38" i="1" s="1"/>
  <c r="R198" i="1"/>
  <c r="AB42" i="1" s="1"/>
  <c r="E21" i="4"/>
  <c r="E181" i="4"/>
  <c r="E126" i="4"/>
  <c r="E95" i="4"/>
  <c r="E105" i="4"/>
  <c r="E90" i="4"/>
  <c r="D8" i="4"/>
  <c r="E8" i="4"/>
  <c r="R202" i="1"/>
  <c r="R126" i="1"/>
  <c r="AE27" i="1" s="1"/>
  <c r="AG27" i="1" s="1"/>
  <c r="AJ27" i="1" s="1"/>
  <c r="R158" i="1"/>
  <c r="AB34" i="1" s="1"/>
  <c r="R190" i="1"/>
  <c r="AD40" i="1" s="1"/>
  <c r="R46" i="1"/>
  <c r="AE11" i="1" s="1"/>
  <c r="R31" i="1"/>
  <c r="AE8" i="1" s="1"/>
  <c r="R183" i="1"/>
  <c r="AB39" i="1" s="1"/>
  <c r="AG39" i="1" s="1"/>
  <c r="AJ39" i="1" s="1"/>
  <c r="R64" i="1"/>
  <c r="AC15" i="1" s="1"/>
  <c r="R92" i="1"/>
  <c r="AF21" i="1" s="1"/>
  <c r="R108" i="1"/>
  <c r="AB24" i="1" s="1"/>
  <c r="R140" i="1"/>
  <c r="AD30" i="1" s="1"/>
  <c r="R172" i="1"/>
  <c r="AF37" i="1" s="1"/>
  <c r="R61" i="1"/>
  <c r="AE14" i="1" s="1"/>
  <c r="R129" i="1"/>
  <c r="AC28" i="1" s="1"/>
  <c r="R161" i="1"/>
  <c r="AE34" i="1" s="1"/>
  <c r="R193" i="1"/>
  <c r="AB41" i="1" s="1"/>
  <c r="AG41" i="1" s="1"/>
  <c r="AJ41" i="1" s="1"/>
  <c r="E45" i="4"/>
  <c r="E150" i="4"/>
  <c r="E111" i="4"/>
  <c r="D10" i="4"/>
  <c r="A18" i="4"/>
  <c r="C13" i="4"/>
  <c r="R138" i="1"/>
  <c r="AB30" i="1" s="1"/>
  <c r="AG30" i="1" s="1"/>
  <c r="AJ30" i="1" s="1"/>
  <c r="R170" i="1"/>
  <c r="AD36" i="1" s="1"/>
  <c r="R155" i="1"/>
  <c r="AD33" i="1" s="1"/>
  <c r="A17" i="4"/>
  <c r="C17" i="4" s="1"/>
  <c r="D12" i="4" l="1"/>
  <c r="A23" i="4"/>
  <c r="C18" i="4"/>
  <c r="AG26" i="1"/>
  <c r="AJ26" i="1" s="1"/>
  <c r="AG31" i="1"/>
  <c r="AJ31" i="1" s="1"/>
  <c r="AG23" i="1"/>
  <c r="AJ23" i="1" s="1"/>
  <c r="AG13" i="1"/>
  <c r="AJ13" i="1" s="1"/>
  <c r="AG37" i="1"/>
  <c r="AJ37" i="1" s="1"/>
  <c r="AG29" i="1"/>
  <c r="AJ29" i="1" s="1"/>
  <c r="A24" i="4"/>
  <c r="C19" i="4"/>
  <c r="D14" i="4"/>
  <c r="E14" i="4"/>
  <c r="D15" i="4"/>
  <c r="AG21" i="1"/>
  <c r="AJ21" i="1" s="1"/>
  <c r="D17" i="4"/>
  <c r="E17" i="4"/>
  <c r="AG28" i="1"/>
  <c r="AJ28" i="1" s="1"/>
  <c r="AG14" i="1"/>
  <c r="AJ14" i="1" s="1"/>
  <c r="AG34" i="1"/>
  <c r="AJ34" i="1" s="1"/>
  <c r="D21" i="4"/>
  <c r="AG19" i="1"/>
  <c r="AJ19" i="1" s="1"/>
  <c r="AG32" i="1"/>
  <c r="AJ32" i="1" s="1"/>
  <c r="AG36" i="1"/>
  <c r="AJ36" i="1" s="1"/>
  <c r="AG15" i="1"/>
  <c r="AJ15" i="1" s="1"/>
  <c r="AG7" i="1"/>
  <c r="AJ7" i="1" s="1"/>
  <c r="AG5" i="1"/>
  <c r="AJ5" i="1" s="1"/>
  <c r="AG24" i="1"/>
  <c r="AJ24" i="1" s="1"/>
  <c r="AG42" i="1"/>
  <c r="AJ42" i="1" s="1"/>
  <c r="D13" i="4"/>
  <c r="E13" i="4"/>
  <c r="D16" i="4"/>
  <c r="AG16" i="1"/>
  <c r="AJ16" i="1" s="1"/>
  <c r="A22" i="4"/>
  <c r="C22" i="4" s="1"/>
  <c r="E22" i="4" l="1"/>
  <c r="D19" i="4"/>
  <c r="E19" i="4"/>
  <c r="E18" i="4"/>
  <c r="D18" i="4"/>
  <c r="D20" i="4"/>
  <c r="A29" i="4"/>
  <c r="C24" i="4"/>
  <c r="A28" i="4"/>
  <c r="C23" i="4"/>
  <c r="D26" i="4" s="1"/>
  <c r="A27" i="4"/>
  <c r="C27" i="4" s="1"/>
  <c r="E27" i="4" l="1"/>
  <c r="D25" i="4"/>
  <c r="D23" i="4"/>
  <c r="E23" i="4"/>
  <c r="A33" i="4"/>
  <c r="C28" i="4"/>
  <c r="D24" i="4"/>
  <c r="E24" i="4"/>
  <c r="A34" i="4"/>
  <c r="C29" i="4"/>
  <c r="D22" i="4"/>
  <c r="A32" i="4"/>
  <c r="C32" i="4" s="1"/>
  <c r="D31" i="4" l="1"/>
  <c r="E32" i="4"/>
  <c r="D35" i="4"/>
  <c r="D36" i="4"/>
  <c r="A39" i="4"/>
  <c r="C34" i="4"/>
  <c r="D30" i="4"/>
  <c r="D29" i="4"/>
  <c r="E29" i="4"/>
  <c r="A38" i="4"/>
  <c r="C33" i="4"/>
  <c r="D28" i="4"/>
  <c r="E28" i="4"/>
  <c r="D27" i="4"/>
  <c r="A37" i="4"/>
  <c r="C37" i="4" s="1"/>
  <c r="E37" i="4" l="1"/>
  <c r="E34" i="4"/>
  <c r="D34" i="4"/>
  <c r="A44" i="4"/>
  <c r="C39" i="4"/>
  <c r="D33" i="4"/>
  <c r="E33" i="4"/>
  <c r="A43" i="4"/>
  <c r="C38" i="4"/>
  <c r="D32" i="4"/>
  <c r="A42" i="4"/>
  <c r="C42" i="4" s="1"/>
  <c r="D39" i="4" l="1"/>
  <c r="E39" i="4"/>
  <c r="A49" i="4"/>
  <c r="C44" i="4"/>
  <c r="D38" i="4"/>
  <c r="E38" i="4"/>
  <c r="E42" i="4"/>
  <c r="D45" i="4"/>
  <c r="D40" i="4"/>
  <c r="D41" i="4"/>
  <c r="A48" i="4"/>
  <c r="C43" i="4"/>
  <c r="D42" i="4" s="1"/>
  <c r="D37" i="4"/>
  <c r="A47" i="4"/>
  <c r="C47" i="4" s="1"/>
  <c r="E47" i="4" l="1"/>
  <c r="D44" i="4"/>
  <c r="E44" i="4"/>
  <c r="A54" i="4"/>
  <c r="C49" i="4"/>
  <c r="D43" i="4"/>
  <c r="E43" i="4"/>
  <c r="A53" i="4"/>
  <c r="C48" i="4"/>
  <c r="D46" i="4"/>
  <c r="A52" i="4"/>
  <c r="C52" i="4" s="1"/>
  <c r="D49" i="4" l="1"/>
  <c r="E49" i="4"/>
  <c r="A59" i="4"/>
  <c r="C54" i="4"/>
  <c r="E52" i="4"/>
  <c r="D56" i="4"/>
  <c r="D55" i="4"/>
  <c r="D50" i="4"/>
  <c r="D51" i="4"/>
  <c r="D48" i="4"/>
  <c r="E48" i="4"/>
  <c r="A58" i="4"/>
  <c r="C53" i="4"/>
  <c r="D47" i="4"/>
  <c r="A57" i="4"/>
  <c r="C57" i="4" s="1"/>
  <c r="D53" i="4" l="1"/>
  <c r="E53" i="4"/>
  <c r="E57" i="4"/>
  <c r="D52" i="4"/>
  <c r="A63" i="4"/>
  <c r="C58" i="4"/>
  <c r="D54" i="4"/>
  <c r="E54" i="4"/>
  <c r="A64" i="4"/>
  <c r="C59" i="4"/>
  <c r="A62" i="4"/>
  <c r="C62" i="4" s="1"/>
  <c r="D60" i="4" l="1"/>
  <c r="D61" i="4"/>
  <c r="E58" i="4"/>
  <c r="D58" i="4"/>
  <c r="A68" i="4"/>
  <c r="C63" i="4"/>
  <c r="D65" i="4" s="1"/>
  <c r="D59" i="4"/>
  <c r="E59" i="4"/>
  <c r="A69" i="4"/>
  <c r="C64" i="4"/>
  <c r="E62" i="4"/>
  <c r="D57" i="4"/>
  <c r="A67" i="4"/>
  <c r="C67" i="4" s="1"/>
  <c r="D64" i="4" l="1"/>
  <c r="E64" i="4"/>
  <c r="A74" i="4"/>
  <c r="C69" i="4"/>
  <c r="E67" i="4"/>
  <c r="D71" i="4"/>
  <c r="D70" i="4"/>
  <c r="D63" i="4"/>
  <c r="E63" i="4"/>
  <c r="D66" i="4"/>
  <c r="A73" i="4"/>
  <c r="C68" i="4"/>
  <c r="D67" i="4" s="1"/>
  <c r="D62" i="4"/>
  <c r="A72" i="4"/>
  <c r="C72" i="4" s="1"/>
  <c r="E72" i="4" l="1"/>
  <c r="D68" i="4"/>
  <c r="E68" i="4"/>
  <c r="A78" i="4"/>
  <c r="C73" i="4"/>
  <c r="D69" i="4"/>
  <c r="E69" i="4"/>
  <c r="A79" i="4"/>
  <c r="C74" i="4"/>
  <c r="A77" i="4"/>
  <c r="C77" i="4" s="1"/>
  <c r="D73" i="4" l="1"/>
  <c r="E73" i="4"/>
  <c r="A83" i="4"/>
  <c r="C78" i="4"/>
  <c r="D75" i="4"/>
  <c r="E77" i="4"/>
  <c r="D81" i="4"/>
  <c r="D80" i="4"/>
  <c r="D76" i="4"/>
  <c r="E74" i="4"/>
  <c r="D74" i="4"/>
  <c r="A84" i="4"/>
  <c r="C79" i="4"/>
  <c r="D77" i="4" s="1"/>
  <c r="D72" i="4"/>
  <c r="A82" i="4"/>
  <c r="C82" i="4" s="1"/>
  <c r="D79" i="4" l="1"/>
  <c r="E79" i="4"/>
  <c r="A89" i="4"/>
  <c r="C84" i="4"/>
  <c r="D78" i="4"/>
  <c r="E78" i="4"/>
  <c r="E82" i="4"/>
  <c r="D82" i="4"/>
  <c r="D86" i="4"/>
  <c r="D85" i="4"/>
  <c r="A88" i="4"/>
  <c r="C83" i="4"/>
  <c r="A87" i="4"/>
  <c r="C87" i="4" s="1"/>
  <c r="E87" i="4" l="1"/>
  <c r="D91" i="4"/>
  <c r="D84" i="4"/>
  <c r="E84" i="4"/>
  <c r="D83" i="4"/>
  <c r="E83" i="4"/>
  <c r="A93" i="4"/>
  <c r="C88" i="4"/>
  <c r="A94" i="4"/>
  <c r="C89" i="4"/>
  <c r="D90" i="4" s="1"/>
  <c r="A92" i="4"/>
  <c r="C92" i="4" s="1"/>
  <c r="D89" i="4" l="1"/>
  <c r="E89" i="4"/>
  <c r="A99" i="4"/>
  <c r="C94" i="4"/>
  <c r="D88" i="4"/>
  <c r="E88" i="4"/>
  <c r="D92" i="4"/>
  <c r="E92" i="4"/>
  <c r="D96" i="4"/>
  <c r="D95" i="4"/>
  <c r="A98" i="4"/>
  <c r="C93" i="4"/>
  <c r="D87" i="4"/>
  <c r="A97" i="4"/>
  <c r="C97" i="4" s="1"/>
  <c r="D94" i="4" l="1"/>
  <c r="E94" i="4"/>
  <c r="E97" i="4"/>
  <c r="D101" i="4"/>
  <c r="D93" i="4"/>
  <c r="E93" i="4"/>
  <c r="A103" i="4"/>
  <c r="C98" i="4"/>
  <c r="D97" i="4" s="1"/>
  <c r="A104" i="4"/>
  <c r="C99" i="4"/>
  <c r="A102" i="4"/>
  <c r="C102" i="4" s="1"/>
  <c r="D100" i="4" l="1"/>
  <c r="A108" i="4"/>
  <c r="C103" i="4"/>
  <c r="D102" i="4"/>
  <c r="E102" i="4"/>
  <c r="D106" i="4"/>
  <c r="D105" i="4"/>
  <c r="D99" i="4"/>
  <c r="E99" i="4"/>
  <c r="A109" i="4"/>
  <c r="C104" i="4"/>
  <c r="D98" i="4"/>
  <c r="E98" i="4"/>
  <c r="A107" i="4"/>
  <c r="C107" i="4" s="1"/>
  <c r="D107" i="4" l="1"/>
  <c r="E107" i="4"/>
  <c r="D110" i="4"/>
  <c r="D111" i="4"/>
  <c r="E103" i="4"/>
  <c r="D103" i="4"/>
  <c r="D104" i="4"/>
  <c r="E104" i="4"/>
  <c r="A114" i="4"/>
  <c r="C109" i="4"/>
  <c r="A113" i="4"/>
  <c r="C108" i="4"/>
  <c r="A112" i="4"/>
  <c r="C112" i="4" s="1"/>
  <c r="D112" i="4" l="1"/>
  <c r="E112" i="4"/>
  <c r="D116" i="4"/>
  <c r="D115" i="4"/>
  <c r="A119" i="4"/>
  <c r="C114" i="4"/>
  <c r="D108" i="4"/>
  <c r="E108" i="4"/>
  <c r="A118" i="4"/>
  <c r="C113" i="4"/>
  <c r="D109" i="4"/>
  <c r="E109" i="4"/>
  <c r="A117" i="4"/>
  <c r="C117" i="4" s="1"/>
  <c r="A123" i="4" l="1"/>
  <c r="C118" i="4"/>
  <c r="D114" i="4"/>
  <c r="E114" i="4"/>
  <c r="D117" i="4"/>
  <c r="E117" i="4"/>
  <c r="D120" i="4"/>
  <c r="D121" i="4"/>
  <c r="A124" i="4"/>
  <c r="C119" i="4"/>
  <c r="D113" i="4"/>
  <c r="E113" i="4"/>
  <c r="A122" i="4"/>
  <c r="C122" i="4" s="1"/>
  <c r="E122" i="4" l="1"/>
  <c r="D125" i="4"/>
  <c r="D118" i="4"/>
  <c r="E118" i="4"/>
  <c r="D119" i="4"/>
  <c r="E119" i="4"/>
  <c r="A129" i="4"/>
  <c r="C124" i="4"/>
  <c r="A128" i="4"/>
  <c r="C123" i="4"/>
  <c r="A127" i="4"/>
  <c r="C127" i="4" s="1"/>
  <c r="A133" i="4" l="1"/>
  <c r="C128" i="4"/>
  <c r="E127" i="4"/>
  <c r="A134" i="4"/>
  <c r="C129" i="4"/>
  <c r="D130" i="4" s="1"/>
  <c r="D123" i="4"/>
  <c r="E123" i="4"/>
  <c r="D126" i="4"/>
  <c r="D124" i="4"/>
  <c r="E124" i="4"/>
  <c r="D122" i="4"/>
  <c r="A132" i="4"/>
  <c r="C132" i="4" s="1"/>
  <c r="E132" i="4" l="1"/>
  <c r="D129" i="4"/>
  <c r="E129" i="4"/>
  <c r="A139" i="4"/>
  <c r="C134" i="4"/>
  <c r="D131" i="4"/>
  <c r="D127" i="4"/>
  <c r="D128" i="4"/>
  <c r="E128" i="4"/>
  <c r="A138" i="4"/>
  <c r="C133" i="4"/>
  <c r="A137" i="4"/>
  <c r="C137" i="4" s="1"/>
  <c r="D134" i="4" l="1"/>
  <c r="E134" i="4"/>
  <c r="E137" i="4"/>
  <c r="A144" i="4"/>
  <c r="C139" i="4"/>
  <c r="D133" i="4"/>
  <c r="E133" i="4"/>
  <c r="D135" i="4"/>
  <c r="D136" i="4"/>
  <c r="A143" i="4"/>
  <c r="C138" i="4"/>
  <c r="D141" i="4" s="1"/>
  <c r="D132" i="4"/>
  <c r="A142" i="4"/>
  <c r="C142" i="4" s="1"/>
  <c r="D142" i="4" l="1"/>
  <c r="E142" i="4"/>
  <c r="D146" i="4"/>
  <c r="D145" i="4"/>
  <c r="E138" i="4"/>
  <c r="D138" i="4"/>
  <c r="D140" i="4"/>
  <c r="D139" i="4"/>
  <c r="E139" i="4"/>
  <c r="A149" i="4"/>
  <c r="C144" i="4"/>
  <c r="A148" i="4"/>
  <c r="C143" i="4"/>
  <c r="D137" i="4"/>
  <c r="A147" i="4"/>
  <c r="C147" i="4" s="1"/>
  <c r="D143" i="4" l="1"/>
  <c r="E143" i="4"/>
  <c r="A153" i="4"/>
  <c r="C148" i="4"/>
  <c r="D144" i="4"/>
  <c r="E144" i="4"/>
  <c r="A154" i="4"/>
  <c r="C149" i="4"/>
  <c r="D147" i="4"/>
  <c r="E147" i="4"/>
  <c r="D151" i="4"/>
  <c r="D150" i="4"/>
  <c r="A152" i="4"/>
  <c r="C152" i="4" s="1"/>
  <c r="D149" i="4" l="1"/>
  <c r="E149" i="4"/>
  <c r="A159" i="4"/>
  <c r="C154" i="4"/>
  <c r="D152" i="4"/>
  <c r="E152" i="4"/>
  <c r="D155" i="4"/>
  <c r="D156" i="4"/>
  <c r="D148" i="4"/>
  <c r="E148" i="4"/>
  <c r="A158" i="4"/>
  <c r="C153" i="4"/>
  <c r="A157" i="4"/>
  <c r="C157" i="4" s="1"/>
  <c r="E154" i="4" l="1"/>
  <c r="D154" i="4"/>
  <c r="D157" i="4"/>
  <c r="E157" i="4"/>
  <c r="D161" i="4"/>
  <c r="D160" i="4"/>
  <c r="A164" i="4"/>
  <c r="C159" i="4"/>
  <c r="D153" i="4"/>
  <c r="E153" i="4"/>
  <c r="A163" i="4"/>
  <c r="C158" i="4"/>
  <c r="A162" i="4"/>
  <c r="C162" i="4" s="1"/>
  <c r="A168" i="4" l="1"/>
  <c r="C163" i="4"/>
  <c r="D159" i="4"/>
  <c r="E159" i="4"/>
  <c r="A169" i="4"/>
  <c r="C164" i="4"/>
  <c r="D162" i="4"/>
  <c r="E162" i="4"/>
  <c r="D166" i="4"/>
  <c r="D165" i="4"/>
  <c r="D158" i="4"/>
  <c r="E158" i="4"/>
  <c r="A167" i="4"/>
  <c r="C167" i="4" s="1"/>
  <c r="D167" i="4" l="1"/>
  <c r="E167" i="4"/>
  <c r="D164" i="4"/>
  <c r="E164" i="4"/>
  <c r="A174" i="4"/>
  <c r="C169" i="4"/>
  <c r="D163" i="4"/>
  <c r="E163" i="4"/>
  <c r="A173" i="4"/>
  <c r="C168" i="4"/>
  <c r="D170" i="4" s="1"/>
  <c r="A172" i="4"/>
  <c r="C172" i="4" s="1"/>
  <c r="D169" i="4" l="1"/>
  <c r="E169" i="4"/>
  <c r="A179" i="4"/>
  <c r="C174" i="4"/>
  <c r="D172" i="4"/>
  <c r="E172" i="4"/>
  <c r="D176" i="4"/>
  <c r="D175" i="4"/>
  <c r="D168" i="4"/>
  <c r="E168" i="4"/>
  <c r="A178" i="4"/>
  <c r="C173" i="4"/>
  <c r="D171" i="4"/>
  <c r="A177" i="4"/>
  <c r="C177" i="4" s="1"/>
  <c r="D177" i="4" l="1"/>
  <c r="E177" i="4"/>
  <c r="D180" i="4"/>
  <c r="D181" i="4"/>
  <c r="D174" i="4"/>
  <c r="E174" i="4"/>
  <c r="D173" i="4"/>
  <c r="E173" i="4"/>
  <c r="A183" i="4"/>
  <c r="C178" i="4"/>
  <c r="A184" i="4"/>
  <c r="C179" i="4"/>
  <c r="A182" i="4"/>
  <c r="C182" i="4" s="1"/>
  <c r="A188" i="4" l="1"/>
  <c r="C183" i="4"/>
  <c r="D182" i="4"/>
  <c r="E182" i="4"/>
  <c r="D186" i="4"/>
  <c r="D185" i="4"/>
  <c r="D179" i="4"/>
  <c r="E179" i="4"/>
  <c r="A189" i="4"/>
  <c r="C184" i="4"/>
  <c r="E178" i="4"/>
  <c r="D178" i="4"/>
  <c r="A187" i="4"/>
  <c r="C187" i="4" s="1"/>
  <c r="E183" i="4" l="1"/>
  <c r="D183" i="4"/>
  <c r="D187" i="4"/>
  <c r="E187" i="4"/>
  <c r="D190" i="4"/>
  <c r="D191" i="4"/>
  <c r="D184" i="4"/>
  <c r="E184" i="4"/>
  <c r="A194" i="4"/>
  <c r="C189" i="4"/>
  <c r="A193" i="4"/>
  <c r="C188" i="4"/>
  <c r="A192" i="4"/>
  <c r="C192" i="4" s="1"/>
  <c r="D188" i="4" l="1"/>
  <c r="E188" i="4"/>
  <c r="E192" i="4"/>
  <c r="D195" i="4"/>
  <c r="A198" i="4"/>
  <c r="C198" i="4" s="1"/>
  <c r="C193" i="4"/>
  <c r="D196" i="4" s="1"/>
  <c r="D189" i="4"/>
  <c r="E189" i="4"/>
  <c r="A199" i="4"/>
  <c r="C199" i="4" s="1"/>
  <c r="C194" i="4"/>
  <c r="A197" i="4"/>
  <c r="C197" i="4" s="1"/>
  <c r="D193" i="4" l="1"/>
  <c r="E193" i="4"/>
  <c r="D198" i="4"/>
  <c r="E198" i="4"/>
  <c r="D197" i="4"/>
  <c r="E197" i="4"/>
  <c r="D200" i="4"/>
  <c r="D201" i="4"/>
  <c r="D194" i="4"/>
  <c r="E194" i="4"/>
  <c r="D199" i="4"/>
  <c r="E199" i="4"/>
  <c r="D192" i="4"/>
</calcChain>
</file>

<file path=xl/sharedStrings.xml><?xml version="1.0" encoding="utf-8"?>
<sst xmlns="http://schemas.openxmlformats.org/spreadsheetml/2006/main" count="8704" uniqueCount="143">
  <si>
    <t xml:space="preserve">            LOWER     LEVEL     UPPER    MARGINAL</t>
  </si>
  <si>
    <t xml:space="preserve">         LOWER     LEVEL     UPPER    MARGINAL</t>
  </si>
  <si>
    <t xml:space="preserve">GB      </t>
  </si>
  <si>
    <t xml:space="preserve">         </t>
  </si>
  <si>
    <t xml:space="preserve">OM      </t>
  </si>
  <si>
    <t xml:space="preserve">SP      </t>
  </si>
  <si>
    <t xml:space="preserve">CO      </t>
  </si>
  <si>
    <t xml:space="preserve">DE      </t>
  </si>
  <si>
    <t xml:space="preserve">FI      </t>
  </si>
  <si>
    <t>Demanda de cada cor por cidade</t>
  </si>
  <si>
    <t>Transporte de i para j</t>
  </si>
  <si>
    <t>GB</t>
  </si>
  <si>
    <t>OM</t>
  </si>
  <si>
    <t>SP</t>
  </si>
  <si>
    <t>CO</t>
  </si>
  <si>
    <t>DE</t>
  </si>
  <si>
    <t>FI</t>
  </si>
  <si>
    <t>Green Bay, WI</t>
  </si>
  <si>
    <t>Omaha, NE</t>
  </si>
  <si>
    <t>Springfield, MO</t>
  </si>
  <si>
    <t>Columbus, OH</t>
  </si>
  <si>
    <t>Detroit, MI</t>
  </si>
  <si>
    <t xml:space="preserve">        +</t>
  </si>
  <si>
    <t xml:space="preserve">NF       </t>
  </si>
  <si>
    <t>0317E+5     +</t>
  </si>
  <si>
    <t>NF      0</t>
  </si>
  <si>
    <t>000     +</t>
  </si>
  <si>
    <t>322     +</t>
  </si>
  <si>
    <t>166     +</t>
  </si>
  <si>
    <t>731     +</t>
  </si>
  <si>
    <t>0654E+5     +</t>
  </si>
  <si>
    <t>054     +</t>
  </si>
  <si>
    <t>100     +</t>
  </si>
  <si>
    <t>789     +</t>
  </si>
  <si>
    <t>765     +</t>
  </si>
  <si>
    <t>736     +</t>
  </si>
  <si>
    <t>061     +</t>
  </si>
  <si>
    <t>570     +</t>
  </si>
  <si>
    <t>058     +</t>
  </si>
  <si>
    <t>551     +</t>
  </si>
  <si>
    <t>412     +</t>
  </si>
  <si>
    <t>442     +</t>
  </si>
  <si>
    <t>379     +</t>
  </si>
  <si>
    <t>586     +</t>
  </si>
  <si>
    <t>612     +</t>
  </si>
  <si>
    <t>598     +</t>
  </si>
  <si>
    <t>464     +</t>
  </si>
  <si>
    <t>115     +</t>
  </si>
  <si>
    <t>416     +</t>
  </si>
  <si>
    <t>944     +</t>
  </si>
  <si>
    <t>038     +</t>
  </si>
  <si>
    <t>0028E+5     +</t>
  </si>
  <si>
    <t>889     +</t>
  </si>
  <si>
    <t>833     +</t>
  </si>
  <si>
    <t>2262E+5     +</t>
  </si>
  <si>
    <t>458     +</t>
  </si>
  <si>
    <t>1225E+5     +</t>
  </si>
  <si>
    <t>613     +</t>
  </si>
  <si>
    <t>NF  5</t>
  </si>
  <si>
    <t>125     +</t>
  </si>
  <si>
    <t>2434E+5     +</t>
  </si>
  <si>
    <t>285     +</t>
  </si>
  <si>
    <t>738     +</t>
  </si>
  <si>
    <t>462     +</t>
  </si>
  <si>
    <t>935     +</t>
  </si>
  <si>
    <t>518     +</t>
  </si>
  <si>
    <t>528     +</t>
  </si>
  <si>
    <t>3170E+5     +</t>
  </si>
  <si>
    <t>TOTAL</t>
  </si>
  <si>
    <t>demanda</t>
  </si>
  <si>
    <t>vai dar?</t>
  </si>
  <si>
    <t>cor</t>
  </si>
  <si>
    <t xml:space="preserve">NF       EPS       </t>
  </si>
  <si>
    <t>591     +</t>
  </si>
  <si>
    <t>NF      1</t>
  </si>
  <si>
    <t>978     +</t>
  </si>
  <si>
    <t>090     +</t>
  </si>
  <si>
    <t>482     +</t>
  </si>
  <si>
    <t>867     +</t>
  </si>
  <si>
    <t>035     +</t>
  </si>
  <si>
    <t>620     +</t>
  </si>
  <si>
    <t>804     +</t>
  </si>
  <si>
    <t>NF      2</t>
  </si>
  <si>
    <t>PARA</t>
  </si>
  <si>
    <t>COR</t>
  </si>
  <si>
    <t>QTD</t>
  </si>
  <si>
    <t>TRANSPORTE</t>
  </si>
  <si>
    <t>OFERTA INICIAL</t>
  </si>
  <si>
    <t>ALOCACAO FINAL</t>
  </si>
  <si>
    <t>para / de:</t>
  </si>
  <si>
    <t>total</t>
  </si>
  <si>
    <t>Total</t>
  </si>
  <si>
    <t>RMI Min</t>
  </si>
  <si>
    <t>Location Name</t>
  </si>
  <si>
    <t>Color</t>
  </si>
  <si>
    <t>RMI</t>
  </si>
  <si>
    <t>Percentual da cor</t>
  </si>
  <si>
    <t>Producao da fabrica</t>
  </si>
  <si>
    <t>nro fabricas</t>
  </si>
  <si>
    <t>d/o</t>
  </si>
  <si>
    <t>Necessidade Minima</t>
  </si>
  <si>
    <t>Oferta</t>
  </si>
  <si>
    <t>Coloring Agent23</t>
  </si>
  <si>
    <t>Coloring Agent1</t>
  </si>
  <si>
    <t>Coloring Agent2</t>
  </si>
  <si>
    <t>Coloring Agent3</t>
  </si>
  <si>
    <t>Coloring Agent4</t>
  </si>
  <si>
    <t>Coloring Agent5</t>
  </si>
  <si>
    <t>Coloring Agent6</t>
  </si>
  <si>
    <t>Coloring Agent7</t>
  </si>
  <si>
    <t>Coloring Agent8</t>
  </si>
  <si>
    <t>Coloring Agent9</t>
  </si>
  <si>
    <t>Coloring Agent10</t>
  </si>
  <si>
    <t>Coloring Agent11</t>
  </si>
  <si>
    <t>Coloring Agent12</t>
  </si>
  <si>
    <t>Coloring Agent13</t>
  </si>
  <si>
    <t>Coloring Agent14</t>
  </si>
  <si>
    <t>Coloring Agent15</t>
  </si>
  <si>
    <t>Coloring Agent16</t>
  </si>
  <si>
    <t>Coloring Agent17</t>
  </si>
  <si>
    <t>Coloring Agent18</t>
  </si>
  <si>
    <t>Coloring Agent19</t>
  </si>
  <si>
    <t>Coloring Agent20</t>
  </si>
  <si>
    <t>Coloring Agent21</t>
  </si>
  <si>
    <t>Coloring Agent22</t>
  </si>
  <si>
    <t>Coloring Agent24</t>
  </si>
  <si>
    <t>Coloring Agent25</t>
  </si>
  <si>
    <t>Coloring Agent26</t>
  </si>
  <si>
    <t>Coloring Agent27</t>
  </si>
  <si>
    <t>Coloring Agent28</t>
  </si>
  <si>
    <t>Coloring Agent29</t>
  </si>
  <si>
    <t>Coloring Agent30</t>
  </si>
  <si>
    <t>Coloring Agent31</t>
  </si>
  <si>
    <t>Coloring Agent32</t>
  </si>
  <si>
    <t>Coloring Agent33</t>
  </si>
  <si>
    <t>Coloring Agent34</t>
  </si>
  <si>
    <t>Coloring Agent35</t>
  </si>
  <si>
    <t>Coloring Agent36</t>
  </si>
  <si>
    <t>Coloring Agent37</t>
  </si>
  <si>
    <t>Coloring Agent38</t>
  </si>
  <si>
    <t>Coloring Agent39</t>
  </si>
  <si>
    <t>Coloring Agent40</t>
  </si>
  <si>
    <t>Coloring Agent41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</si>
</sst>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1" fontId="0" fillId="0" borderId="0" xfId="0" applyNumberFormat="1"/>
    <xf numFmtId="0" fontId="2" fillId="0" borderId="0" xfId="0" quotePrefix="1" applyFont="1" applyAlignment="1">
      <alignment vertic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4" fontId="0" fillId="0" borderId="2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 vertic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/>
    <xf numFmtId="4" fontId="0" fillId="0" borderId="3" xfId="0" applyNumberFormat="1" applyBorder="1" applyAlignment="1">
      <alignment horizontal="center"/>
    </xf>
    <xf numFmtId="4" fontId="0" fillId="0" borderId="4" xfId="0" applyNumberFormat="1" applyBorder="1"/>
    <xf numFmtId="4" fontId="0" fillId="0" borderId="5" xfId="0" applyNumberFormat="1" applyBorder="1" applyAlignment="1">
      <alignment horizontal="center"/>
    </xf>
    <xf numFmtId="4" fontId="0" fillId="0" borderId="6" xfId="0" applyNumberFormat="1" applyBorder="1" applyAlignment="1">
      <alignment horizontal="center"/>
    </xf>
    <xf numFmtId="4" fontId="0" fillId="0" borderId="7" xfId="0" applyNumberFormat="1" applyBorder="1"/>
    <xf numFmtId="4" fontId="0" fillId="0" borderId="8" xfId="0" applyNumberFormat="1" applyBorder="1" applyAlignment="1">
      <alignment horizontal="center"/>
    </xf>
    <xf numFmtId="4" fontId="0" fillId="0" borderId="9" xfId="0" applyNumberFormat="1" applyBorder="1"/>
    <xf numFmtId="4" fontId="0" fillId="0" borderId="10" xfId="0" applyNumberFormat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/>
    <xf numFmtId="0" fontId="0" fillId="0" borderId="0" xfId="0"/>
    <xf numFmtId="0" fontId="1" fillId="0" borderId="15" xfId="0" applyFont="1" applyBorder="1" applyAlignment="1">
      <alignment horizontal="center" vertical="top"/>
    </xf>
    <xf numFmtId="0" fontId="1" fillId="0" borderId="16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17" xfId="0" applyNumberFormat="1" applyBorder="1"/>
    <xf numFmtId="4" fontId="0" fillId="0" borderId="18" xfId="0" applyNumberFormat="1" applyBorder="1"/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0" fontId="0" fillId="0" borderId="0" xfId="1" applyNumberFormat="1" applyFont="1"/>
    <xf numFmtId="10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5EC53-0C44-4CEB-BF87-7105D5D6845E}">
  <dimension ref="A1:O41"/>
  <sheetViews>
    <sheetView workbookViewId="0">
      <selection activeCell="K2" sqref="K2"/>
    </sheetView>
  </sheetViews>
  <sheetFormatPr defaultRowHeight="14.4"/>
  <cols>
    <col min="1" max="1" width="3.6640625" bestFit="1" customWidth="1"/>
    <col min="2" max="2" width="13.5546875" bestFit="1" customWidth="1"/>
    <col min="3" max="3" width="11.6640625" bestFit="1" customWidth="1"/>
    <col min="4" max="4" width="15" bestFit="1" customWidth="1"/>
    <col min="5" max="5" width="13.6640625" bestFit="1" customWidth="1"/>
    <col min="6" max="6" width="13.33203125" customWidth="1"/>
    <col min="7" max="7" width="11.6640625" bestFit="1" customWidth="1"/>
    <col min="8" max="8" width="10.109375" bestFit="1" customWidth="1"/>
    <col min="9" max="9" width="11.6640625" bestFit="1" customWidth="1"/>
    <col min="10" max="10" width="11.33203125" style="7" bestFit="1" customWidth="1"/>
    <col min="11" max="12" width="11.33203125" style="13" customWidth="1"/>
    <col min="15" max="15" width="15" bestFit="1" customWidth="1"/>
  </cols>
  <sheetData>
    <row r="1" spans="1:15" ht="15" thickBot="1">
      <c r="A1" s="7" t="s">
        <v>71</v>
      </c>
      <c r="B1" s="27" t="s">
        <v>17</v>
      </c>
      <c r="C1" s="28" t="s">
        <v>18</v>
      </c>
      <c r="D1" s="28" t="s">
        <v>19</v>
      </c>
      <c r="E1" s="28" t="s">
        <v>20</v>
      </c>
      <c r="F1" s="28" t="s">
        <v>21</v>
      </c>
      <c r="G1" s="24" t="s">
        <v>91</v>
      </c>
      <c r="H1" s="25" t="s">
        <v>69</v>
      </c>
      <c r="I1" s="26" t="s">
        <v>92</v>
      </c>
      <c r="J1" s="31" t="s">
        <v>98</v>
      </c>
      <c r="K1" s="31" t="s">
        <v>99</v>
      </c>
      <c r="L1" s="31"/>
      <c r="N1" s="28" t="s">
        <v>11</v>
      </c>
      <c r="O1" s="27" t="s">
        <v>17</v>
      </c>
    </row>
    <row r="2" spans="1:15">
      <c r="A2" s="7">
        <v>1</v>
      </c>
      <c r="B2" s="14">
        <v>0</v>
      </c>
      <c r="C2" s="14">
        <v>983170</v>
      </c>
      <c r="D2" s="14">
        <v>104513</v>
      </c>
      <c r="E2" s="14">
        <v>0</v>
      </c>
      <c r="F2" s="14">
        <v>0</v>
      </c>
      <c r="G2" s="16">
        <v>1087683</v>
      </c>
      <c r="H2" s="17">
        <v>538585</v>
      </c>
      <c r="I2" s="18">
        <v>1077053.8461538462</v>
      </c>
      <c r="J2" s="32">
        <f>COUNTA(B2:F2)-COUNTIF(B2:F2,0)</f>
        <v>2</v>
      </c>
      <c r="K2" s="32"/>
      <c r="L2" s="32"/>
      <c r="N2" s="28" t="s">
        <v>12</v>
      </c>
      <c r="O2" t="s">
        <v>18</v>
      </c>
    </row>
    <row r="3" spans="1:15">
      <c r="A3" s="7">
        <v>2</v>
      </c>
      <c r="B3" s="14">
        <v>0</v>
      </c>
      <c r="C3" s="14">
        <v>787762.67799999996</v>
      </c>
      <c r="D3" s="14">
        <v>168754</v>
      </c>
      <c r="E3" s="14">
        <v>0</v>
      </c>
      <c r="F3" s="14">
        <v>92235.322</v>
      </c>
      <c r="G3" s="19">
        <v>1048752</v>
      </c>
      <c r="H3" s="15">
        <v>558053</v>
      </c>
      <c r="I3" s="20">
        <v>1038585</v>
      </c>
      <c r="J3" s="32">
        <f t="shared" ref="J3:J41" si="0">COUNTA(B3:F3)-COUNTIF(B3:F3,0)</f>
        <v>3</v>
      </c>
      <c r="K3" s="32"/>
      <c r="L3" s="32"/>
      <c r="N3" s="28" t="s">
        <v>13</v>
      </c>
      <c r="O3" t="s">
        <v>19</v>
      </c>
    </row>
    <row r="4" spans="1:15">
      <c r="A4" s="7">
        <v>3</v>
      </c>
      <c r="B4" s="14">
        <v>156452.166</v>
      </c>
      <c r="C4" s="14">
        <v>0</v>
      </c>
      <c r="D4" s="14">
        <v>13109.834000000003</v>
      </c>
      <c r="E4" s="14">
        <v>320000</v>
      </c>
      <c r="F4" s="14">
        <v>300000</v>
      </c>
      <c r="G4" s="19">
        <v>789562</v>
      </c>
      <c r="H4" s="15">
        <v>472295.5</v>
      </c>
      <c r="I4" s="20">
        <v>781853.33333333337</v>
      </c>
      <c r="J4" s="32">
        <f t="shared" si="0"/>
        <v>4</v>
      </c>
      <c r="K4" s="32"/>
      <c r="L4" s="32"/>
      <c r="N4" s="28" t="s">
        <v>14</v>
      </c>
      <c r="O4" t="s">
        <v>20</v>
      </c>
    </row>
    <row r="5" spans="1:15">
      <c r="A5" s="7">
        <v>4</v>
      </c>
      <c r="B5" s="14">
        <v>252469.731</v>
      </c>
      <c r="C5" s="14">
        <v>0</v>
      </c>
      <c r="D5" s="14">
        <v>88000</v>
      </c>
      <c r="E5" s="14">
        <v>236787.269</v>
      </c>
      <c r="F5" s="14">
        <v>300000</v>
      </c>
      <c r="G5" s="19">
        <v>877257</v>
      </c>
      <c r="H5" s="15">
        <v>486507</v>
      </c>
      <c r="I5" s="20">
        <v>868740.90909090906</v>
      </c>
      <c r="J5" s="32">
        <f t="shared" si="0"/>
        <v>4</v>
      </c>
      <c r="K5" s="32"/>
      <c r="L5" s="32"/>
      <c r="N5" s="28" t="s">
        <v>15</v>
      </c>
      <c r="O5" t="s">
        <v>21</v>
      </c>
    </row>
    <row r="6" spans="1:15">
      <c r="A6" s="7">
        <v>5</v>
      </c>
      <c r="B6" s="14">
        <v>0</v>
      </c>
      <c r="C6" s="14">
        <v>986540</v>
      </c>
      <c r="D6" s="14">
        <v>136669</v>
      </c>
      <c r="E6" s="14">
        <v>0</v>
      </c>
      <c r="F6" s="14">
        <v>0</v>
      </c>
      <c r="G6" s="19">
        <v>1123209</v>
      </c>
      <c r="H6" s="15">
        <v>519751.5</v>
      </c>
      <c r="I6" s="20">
        <v>1112250</v>
      </c>
      <c r="J6" s="32">
        <f t="shared" si="0"/>
        <v>2</v>
      </c>
      <c r="K6" s="32"/>
      <c r="L6" s="32"/>
    </row>
    <row r="7" spans="1:15">
      <c r="A7" s="7">
        <v>6</v>
      </c>
      <c r="B7" s="14">
        <v>0</v>
      </c>
      <c r="C7" s="14">
        <v>350678.054</v>
      </c>
      <c r="D7" s="14">
        <v>88000</v>
      </c>
      <c r="E7" s="14">
        <v>320000</v>
      </c>
      <c r="F7" s="14">
        <v>208273.946</v>
      </c>
      <c r="G7" s="19">
        <v>966952</v>
      </c>
      <c r="H7" s="15">
        <v>437215</v>
      </c>
      <c r="I7" s="20">
        <v>957620</v>
      </c>
      <c r="J7" s="32">
        <f t="shared" si="0"/>
        <v>4</v>
      </c>
      <c r="K7" s="32"/>
      <c r="L7" s="32"/>
    </row>
    <row r="8" spans="1:15">
      <c r="A8" s="7">
        <v>7</v>
      </c>
      <c r="B8" s="14">
        <v>290558.09999999998</v>
      </c>
      <c r="C8" s="14">
        <v>0</v>
      </c>
      <c r="D8" s="14">
        <v>88000</v>
      </c>
      <c r="E8" s="14">
        <v>233490.9</v>
      </c>
      <c r="F8" s="14">
        <v>300000</v>
      </c>
      <c r="G8" s="19">
        <v>912049</v>
      </c>
      <c r="H8" s="15">
        <v>491575.5</v>
      </c>
      <c r="I8" s="20">
        <v>903155</v>
      </c>
      <c r="J8" s="32">
        <f t="shared" si="0"/>
        <v>4</v>
      </c>
      <c r="K8" s="32"/>
      <c r="L8" s="32"/>
    </row>
    <row r="9" spans="1:15">
      <c r="A9" s="7">
        <v>8</v>
      </c>
      <c r="B9" s="14">
        <v>0</v>
      </c>
      <c r="C9" s="14">
        <v>339564.78899999999</v>
      </c>
      <c r="D9" s="14">
        <v>88000</v>
      </c>
      <c r="E9" s="14">
        <v>320000</v>
      </c>
      <c r="F9" s="14">
        <v>209245.21100000001</v>
      </c>
      <c r="G9" s="19">
        <v>956810</v>
      </c>
      <c r="H9" s="15">
        <v>483403.5</v>
      </c>
      <c r="I9" s="20">
        <v>947480</v>
      </c>
      <c r="J9" s="32">
        <f t="shared" si="0"/>
        <v>4</v>
      </c>
      <c r="K9" s="32"/>
      <c r="L9" s="32"/>
    </row>
    <row r="10" spans="1:15">
      <c r="A10" s="7">
        <v>9</v>
      </c>
      <c r="B10" s="14">
        <v>222011.76500000001</v>
      </c>
      <c r="C10" s="14">
        <v>0</v>
      </c>
      <c r="D10" s="14">
        <v>7428.2350000000006</v>
      </c>
      <c r="E10" s="14">
        <v>320000</v>
      </c>
      <c r="F10" s="14">
        <v>300000</v>
      </c>
      <c r="G10" s="19">
        <v>849440</v>
      </c>
      <c r="H10" s="15">
        <v>516447</v>
      </c>
      <c r="I10" s="20">
        <v>841169.23076923075</v>
      </c>
      <c r="J10" s="32">
        <f t="shared" si="0"/>
        <v>4</v>
      </c>
      <c r="K10" s="32"/>
      <c r="L10" s="32"/>
    </row>
    <row r="11" spans="1:15">
      <c r="A11" s="7">
        <v>10</v>
      </c>
      <c r="B11" s="14">
        <v>302317.73600000003</v>
      </c>
      <c r="C11" s="14">
        <v>0</v>
      </c>
      <c r="D11" s="14">
        <v>88000</v>
      </c>
      <c r="E11" s="14">
        <v>232471.264</v>
      </c>
      <c r="F11" s="14">
        <v>300000</v>
      </c>
      <c r="G11" s="19">
        <v>922789</v>
      </c>
      <c r="H11" s="15">
        <v>526294</v>
      </c>
      <c r="I11" s="20">
        <v>913800</v>
      </c>
      <c r="J11" s="32">
        <f t="shared" si="0"/>
        <v>4</v>
      </c>
      <c r="K11" s="32"/>
      <c r="L11" s="32"/>
    </row>
    <row r="12" spans="1:15">
      <c r="A12" s="7">
        <v>11</v>
      </c>
      <c r="B12" s="14">
        <v>0</v>
      </c>
      <c r="C12" s="14">
        <v>345080.93900000001</v>
      </c>
      <c r="D12" s="14">
        <v>88000</v>
      </c>
      <c r="E12" s="14">
        <v>0</v>
      </c>
      <c r="F12" s="14">
        <v>567614.06099999999</v>
      </c>
      <c r="G12" s="19">
        <v>1000695</v>
      </c>
      <c r="H12" s="15">
        <v>500044</v>
      </c>
      <c r="I12" s="20">
        <v>990955</v>
      </c>
      <c r="J12" s="32">
        <f t="shared" si="0"/>
        <v>3</v>
      </c>
      <c r="K12" s="32"/>
      <c r="L12" s="32"/>
    </row>
    <row r="13" spans="1:15">
      <c r="A13" s="7">
        <v>12</v>
      </c>
      <c r="B13" s="14">
        <v>93910.57</v>
      </c>
      <c r="C13" s="14">
        <v>0</v>
      </c>
      <c r="D13" s="14">
        <v>18522.429999999993</v>
      </c>
      <c r="E13" s="14">
        <v>320000</v>
      </c>
      <c r="F13" s="14">
        <v>300000</v>
      </c>
      <c r="G13" s="19">
        <v>732433</v>
      </c>
      <c r="H13" s="15">
        <v>415744.5</v>
      </c>
      <c r="I13" s="20">
        <v>725345.83333333337</v>
      </c>
      <c r="J13" s="32">
        <f t="shared" si="0"/>
        <v>4</v>
      </c>
      <c r="K13" s="32"/>
      <c r="L13" s="32"/>
    </row>
    <row r="14" spans="1:15">
      <c r="A14" s="7">
        <v>13</v>
      </c>
      <c r="B14" s="14">
        <v>233649.05800000002</v>
      </c>
      <c r="C14" s="14">
        <v>0</v>
      </c>
      <c r="D14" s="14">
        <v>6426.9419999999955</v>
      </c>
      <c r="E14" s="14">
        <v>320000</v>
      </c>
      <c r="F14" s="14">
        <v>300000</v>
      </c>
      <c r="G14" s="19">
        <v>860076</v>
      </c>
      <c r="H14" s="15">
        <v>553461.5</v>
      </c>
      <c r="I14" s="20">
        <v>851622.72727272729</v>
      </c>
      <c r="J14" s="32">
        <f t="shared" si="0"/>
        <v>4</v>
      </c>
      <c r="K14" s="32"/>
      <c r="L14" s="32"/>
    </row>
    <row r="15" spans="1:15">
      <c r="A15" s="7">
        <v>14</v>
      </c>
      <c r="B15" s="14">
        <v>0</v>
      </c>
      <c r="C15" s="14">
        <v>342620.55099999998</v>
      </c>
      <c r="D15" s="14">
        <v>88000</v>
      </c>
      <c r="E15" s="14">
        <v>320000</v>
      </c>
      <c r="F15" s="14">
        <v>208979.44899999999</v>
      </c>
      <c r="G15" s="19">
        <v>959600</v>
      </c>
      <c r="H15" s="15">
        <v>461569</v>
      </c>
      <c r="I15" s="20">
        <v>950254.54545454541</v>
      </c>
      <c r="J15" s="32">
        <f t="shared" si="0"/>
        <v>4</v>
      </c>
      <c r="K15" s="32"/>
      <c r="L15" s="32"/>
    </row>
    <row r="16" spans="1:15">
      <c r="A16" s="7">
        <v>15</v>
      </c>
      <c r="B16" s="14">
        <v>0</v>
      </c>
      <c r="C16" s="14">
        <v>354954.41200000001</v>
      </c>
      <c r="D16" s="14">
        <v>88000</v>
      </c>
      <c r="E16" s="14">
        <v>320000</v>
      </c>
      <c r="F16" s="14">
        <v>207913.58799999999</v>
      </c>
      <c r="G16" s="19">
        <v>970868</v>
      </c>
      <c r="H16" s="15">
        <v>515462</v>
      </c>
      <c r="I16" s="20">
        <v>961382.14285714284</v>
      </c>
      <c r="J16" s="32">
        <f t="shared" si="0"/>
        <v>4</v>
      </c>
      <c r="K16" s="32"/>
      <c r="L16" s="32"/>
    </row>
    <row r="17" spans="1:12">
      <c r="A17" s="7">
        <v>16</v>
      </c>
      <c r="B17" s="14">
        <v>0</v>
      </c>
      <c r="C17" s="14">
        <v>0</v>
      </c>
      <c r="D17" s="14">
        <v>49124</v>
      </c>
      <c r="E17" s="14">
        <v>383463.44199999998</v>
      </c>
      <c r="F17" s="14">
        <v>236536.55799999999</v>
      </c>
      <c r="G17" s="19">
        <v>669124</v>
      </c>
      <c r="H17" s="15">
        <v>445546.5</v>
      </c>
      <c r="I17" s="20">
        <v>662558.33333333337</v>
      </c>
      <c r="J17" s="32">
        <f t="shared" si="0"/>
        <v>3</v>
      </c>
      <c r="K17" s="32"/>
      <c r="L17" s="32"/>
    </row>
    <row r="18" spans="1:12">
      <c r="A18" s="7">
        <v>17</v>
      </c>
      <c r="B18" s="14">
        <v>0</v>
      </c>
      <c r="C18" s="14">
        <v>429383.62099999998</v>
      </c>
      <c r="D18" s="14">
        <v>10361.379000000001</v>
      </c>
      <c r="E18" s="14">
        <v>0</v>
      </c>
      <c r="F18" s="14">
        <v>599997</v>
      </c>
      <c r="G18" s="19">
        <v>1039742</v>
      </c>
      <c r="H18" s="15">
        <v>502581</v>
      </c>
      <c r="I18" s="20">
        <v>1029555</v>
      </c>
      <c r="J18" s="32">
        <f t="shared" si="0"/>
        <v>3</v>
      </c>
      <c r="K18" s="32"/>
      <c r="L18" s="32"/>
    </row>
    <row r="19" spans="1:12">
      <c r="A19" s="7">
        <v>18</v>
      </c>
      <c r="B19" s="14">
        <v>112442.586</v>
      </c>
      <c r="C19" s="14">
        <v>0</v>
      </c>
      <c r="D19" s="14">
        <v>16922.414000000004</v>
      </c>
      <c r="E19" s="14">
        <v>320000</v>
      </c>
      <c r="F19" s="14">
        <v>300000</v>
      </c>
      <c r="G19" s="19">
        <v>749365</v>
      </c>
      <c r="H19" s="15">
        <v>459831.5</v>
      </c>
      <c r="I19" s="20">
        <v>742050</v>
      </c>
      <c r="J19" s="32">
        <f t="shared" si="0"/>
        <v>4</v>
      </c>
      <c r="K19" s="32"/>
      <c r="L19" s="32"/>
    </row>
    <row r="20" spans="1:12">
      <c r="A20" s="7">
        <v>19</v>
      </c>
      <c r="B20" s="14">
        <v>0</v>
      </c>
      <c r="C20" s="14">
        <v>0</v>
      </c>
      <c r="D20" s="14">
        <v>46753.612000000001</v>
      </c>
      <c r="E20" s="14">
        <v>273244.38799999998</v>
      </c>
      <c r="F20" s="14">
        <v>288991</v>
      </c>
      <c r="G20" s="19">
        <v>608989</v>
      </c>
      <c r="H20" s="15">
        <v>476635</v>
      </c>
      <c r="I20" s="20">
        <v>603041.66666666663</v>
      </c>
      <c r="J20" s="32">
        <f t="shared" si="0"/>
        <v>3</v>
      </c>
      <c r="K20" s="32"/>
      <c r="L20" s="32"/>
    </row>
    <row r="21" spans="1:12">
      <c r="A21" s="7">
        <v>20</v>
      </c>
      <c r="B21" s="14">
        <v>175654.598</v>
      </c>
      <c r="C21" s="14">
        <v>0</v>
      </c>
      <c r="D21" s="14">
        <v>42933.021999999997</v>
      </c>
      <c r="E21" s="14">
        <v>320000</v>
      </c>
      <c r="F21" s="14">
        <v>268512.38</v>
      </c>
      <c r="G21" s="19">
        <v>807100</v>
      </c>
      <c r="H21" s="15">
        <v>539720</v>
      </c>
      <c r="I21" s="20">
        <v>799230</v>
      </c>
      <c r="J21" s="32">
        <f t="shared" si="0"/>
        <v>4</v>
      </c>
      <c r="K21" s="32"/>
      <c r="L21" s="32"/>
    </row>
    <row r="22" spans="1:12">
      <c r="A22" s="7">
        <v>21</v>
      </c>
      <c r="B22" s="14">
        <v>0</v>
      </c>
      <c r="C22" s="14">
        <v>53766.464</v>
      </c>
      <c r="D22" s="14">
        <v>0</v>
      </c>
      <c r="E22" s="14">
        <v>266874</v>
      </c>
      <c r="F22" s="14">
        <v>246233.53599999999</v>
      </c>
      <c r="G22" s="19">
        <v>566874</v>
      </c>
      <c r="H22" s="15">
        <v>433313.5</v>
      </c>
      <c r="I22" s="20">
        <v>561321.875</v>
      </c>
      <c r="J22" s="32">
        <f t="shared" si="0"/>
        <v>3</v>
      </c>
      <c r="K22" s="32"/>
      <c r="L22" s="32"/>
    </row>
    <row r="23" spans="1:12">
      <c r="A23" s="7">
        <v>22</v>
      </c>
      <c r="B23" s="14">
        <v>251671.11499999999</v>
      </c>
      <c r="C23" s="14">
        <v>0</v>
      </c>
      <c r="D23" s="14">
        <v>88000</v>
      </c>
      <c r="E23" s="14">
        <v>320000</v>
      </c>
      <c r="F23" s="14">
        <v>216854.88500000001</v>
      </c>
      <c r="G23" s="19">
        <v>876526</v>
      </c>
      <c r="H23" s="15">
        <v>464513</v>
      </c>
      <c r="I23" s="20">
        <v>868035</v>
      </c>
      <c r="J23" s="32">
        <f t="shared" si="0"/>
        <v>4</v>
      </c>
      <c r="K23" s="32"/>
      <c r="L23" s="32"/>
    </row>
    <row r="24" spans="1:12">
      <c r="A24" s="7">
        <v>23</v>
      </c>
      <c r="B24" s="14">
        <v>256584.416</v>
      </c>
      <c r="C24" s="14">
        <v>0</v>
      </c>
      <c r="D24" s="14">
        <v>88000</v>
      </c>
      <c r="E24" s="14">
        <v>236435.584</v>
      </c>
      <c r="F24" s="14">
        <v>300000</v>
      </c>
      <c r="G24" s="19">
        <v>881020</v>
      </c>
      <c r="H24" s="15">
        <v>491230.5</v>
      </c>
      <c r="I24" s="20">
        <v>872412.5</v>
      </c>
      <c r="J24" s="32">
        <f t="shared" si="0"/>
        <v>4</v>
      </c>
      <c r="K24" s="32"/>
      <c r="L24" s="32"/>
    </row>
    <row r="25" spans="1:12">
      <c r="A25" s="7">
        <v>24</v>
      </c>
      <c r="B25" s="14">
        <v>263103.94400000002</v>
      </c>
      <c r="C25" s="14">
        <v>0</v>
      </c>
      <c r="D25" s="14">
        <v>88000</v>
      </c>
      <c r="E25" s="14">
        <v>235868.05599999998</v>
      </c>
      <c r="F25" s="14">
        <v>300000</v>
      </c>
      <c r="G25" s="19">
        <v>886972</v>
      </c>
      <c r="H25" s="15">
        <v>481493</v>
      </c>
      <c r="I25" s="20">
        <v>878337.5</v>
      </c>
      <c r="J25" s="32">
        <f t="shared" si="0"/>
        <v>4</v>
      </c>
      <c r="K25" s="32"/>
      <c r="L25" s="32"/>
    </row>
    <row r="26" spans="1:12">
      <c r="A26" s="7">
        <v>25</v>
      </c>
      <c r="B26" s="14">
        <v>73348.038</v>
      </c>
      <c r="C26" s="14">
        <v>0</v>
      </c>
      <c r="D26" s="14">
        <v>88000</v>
      </c>
      <c r="E26" s="14">
        <v>252308.962</v>
      </c>
      <c r="F26" s="14">
        <v>300000</v>
      </c>
      <c r="G26" s="19">
        <v>713657</v>
      </c>
      <c r="H26" s="15">
        <v>518474.5</v>
      </c>
      <c r="I26" s="20">
        <v>706694.4444444445</v>
      </c>
      <c r="J26" s="32">
        <f t="shared" si="0"/>
        <v>4</v>
      </c>
      <c r="K26" s="32"/>
      <c r="L26" s="32"/>
    </row>
    <row r="27" spans="1:12">
      <c r="A27" s="7">
        <v>26</v>
      </c>
      <c r="B27" s="14">
        <v>0</v>
      </c>
      <c r="C27" s="14">
        <v>779720</v>
      </c>
      <c r="D27" s="14">
        <v>177246</v>
      </c>
      <c r="E27" s="14">
        <v>0</v>
      </c>
      <c r="F27" s="14">
        <v>100280</v>
      </c>
      <c r="G27" s="19">
        <v>1057246</v>
      </c>
      <c r="H27" s="15">
        <v>552021.5</v>
      </c>
      <c r="I27" s="20">
        <v>1046940</v>
      </c>
      <c r="J27" s="32">
        <f t="shared" si="0"/>
        <v>3</v>
      </c>
      <c r="K27" s="32"/>
      <c r="L27" s="32"/>
    </row>
    <row r="28" spans="1:12">
      <c r="A28" s="7">
        <v>27</v>
      </c>
      <c r="B28" s="14">
        <v>0</v>
      </c>
      <c r="C28" s="14">
        <v>342486.11100000003</v>
      </c>
      <c r="D28" s="14">
        <v>88000</v>
      </c>
      <c r="E28" s="14">
        <v>0</v>
      </c>
      <c r="F28" s="14">
        <v>597651.88899999997</v>
      </c>
      <c r="G28" s="19">
        <v>1028138</v>
      </c>
      <c r="H28" s="15">
        <v>538850</v>
      </c>
      <c r="I28" s="20">
        <v>1018045</v>
      </c>
      <c r="J28" s="32">
        <f t="shared" si="0"/>
        <v>3</v>
      </c>
      <c r="K28" s="32"/>
      <c r="L28" s="32"/>
    </row>
    <row r="29" spans="1:12">
      <c r="A29" s="7">
        <v>28</v>
      </c>
      <c r="B29" s="14">
        <v>0</v>
      </c>
      <c r="C29" s="14">
        <v>0</v>
      </c>
      <c r="D29" s="14">
        <v>54244</v>
      </c>
      <c r="E29" s="14">
        <v>383951.83299999998</v>
      </c>
      <c r="F29" s="14">
        <v>236048.16700000002</v>
      </c>
      <c r="G29" s="19">
        <v>674244</v>
      </c>
      <c r="H29" s="15">
        <v>523263.5</v>
      </c>
      <c r="I29" s="20">
        <v>667657.14285714284</v>
      </c>
      <c r="J29" s="32">
        <f t="shared" si="0"/>
        <v>3</v>
      </c>
      <c r="K29" s="32"/>
      <c r="L29" s="32"/>
    </row>
    <row r="30" spans="1:12">
      <c r="A30" s="7">
        <v>29</v>
      </c>
      <c r="B30" s="14">
        <v>0</v>
      </c>
      <c r="C30" s="14">
        <v>1151356</v>
      </c>
      <c r="D30" s="14">
        <v>141380</v>
      </c>
      <c r="E30" s="14">
        <v>0</v>
      </c>
      <c r="F30" s="14">
        <v>0</v>
      </c>
      <c r="G30" s="19">
        <v>1292736</v>
      </c>
      <c r="H30" s="15">
        <v>537514.5</v>
      </c>
      <c r="I30" s="20">
        <v>1280165</v>
      </c>
      <c r="J30" s="32">
        <f t="shared" si="0"/>
        <v>2</v>
      </c>
      <c r="K30" s="32"/>
      <c r="L30" s="32"/>
    </row>
    <row r="31" spans="1:12">
      <c r="A31" s="7">
        <v>30</v>
      </c>
      <c r="B31" s="14">
        <v>0</v>
      </c>
      <c r="C31" s="14">
        <v>420740.40899999999</v>
      </c>
      <c r="D31" s="14">
        <v>10524.133000000002</v>
      </c>
      <c r="E31" s="14">
        <v>0</v>
      </c>
      <c r="F31" s="14">
        <v>588593.45799999998</v>
      </c>
      <c r="G31" s="19">
        <v>1019858</v>
      </c>
      <c r="H31" s="15">
        <v>505267.5</v>
      </c>
      <c r="I31" s="20">
        <v>1009918.1818181818</v>
      </c>
      <c r="J31" s="32">
        <f t="shared" si="0"/>
        <v>3</v>
      </c>
      <c r="K31" s="32"/>
      <c r="L31" s="32"/>
    </row>
    <row r="32" spans="1:12">
      <c r="A32" s="7">
        <v>31</v>
      </c>
      <c r="B32" s="14">
        <v>0</v>
      </c>
      <c r="C32" s="14">
        <v>1031715</v>
      </c>
      <c r="D32" s="14">
        <v>151750</v>
      </c>
      <c r="E32" s="14">
        <v>0</v>
      </c>
      <c r="F32" s="14">
        <v>0</v>
      </c>
      <c r="G32" s="19">
        <v>1183465</v>
      </c>
      <c r="H32" s="15">
        <v>529727.5</v>
      </c>
      <c r="I32" s="20">
        <v>1171910</v>
      </c>
      <c r="J32" s="32">
        <f t="shared" si="0"/>
        <v>2</v>
      </c>
      <c r="K32" s="32"/>
      <c r="L32" s="32"/>
    </row>
    <row r="33" spans="1:12">
      <c r="A33" s="7">
        <v>32</v>
      </c>
      <c r="B33" s="14">
        <v>237502.61300000001</v>
      </c>
      <c r="C33" s="14">
        <v>0</v>
      </c>
      <c r="D33" s="14">
        <v>88000</v>
      </c>
      <c r="E33" s="14">
        <v>320000</v>
      </c>
      <c r="F33" s="14">
        <v>218090.38699999999</v>
      </c>
      <c r="G33" s="19">
        <v>863593</v>
      </c>
      <c r="H33" s="15">
        <v>507950.5</v>
      </c>
      <c r="I33" s="20">
        <v>855136.36363636365</v>
      </c>
      <c r="J33" s="32">
        <f t="shared" si="0"/>
        <v>4</v>
      </c>
      <c r="K33" s="32"/>
      <c r="L33" s="32"/>
    </row>
    <row r="34" spans="1:12">
      <c r="A34" s="7">
        <v>33</v>
      </c>
      <c r="B34" s="14">
        <v>267576.125</v>
      </c>
      <c r="C34" s="14">
        <v>0</v>
      </c>
      <c r="D34" s="14">
        <v>10843.910000000003</v>
      </c>
      <c r="E34" s="14">
        <v>312637.96500000003</v>
      </c>
      <c r="F34" s="14">
        <v>300000</v>
      </c>
      <c r="G34" s="19">
        <v>891058</v>
      </c>
      <c r="H34" s="15">
        <v>499335</v>
      </c>
      <c r="I34" s="20">
        <v>882369.23076923075</v>
      </c>
      <c r="J34" s="32">
        <f t="shared" si="0"/>
        <v>4</v>
      </c>
      <c r="K34" s="32"/>
      <c r="L34" s="32"/>
    </row>
    <row r="35" spans="1:12">
      <c r="A35" s="7">
        <v>34</v>
      </c>
      <c r="B35" s="14">
        <v>124340</v>
      </c>
      <c r="C35" s="14">
        <v>1186629</v>
      </c>
      <c r="D35" s="14">
        <v>0</v>
      </c>
      <c r="E35" s="14">
        <v>0</v>
      </c>
      <c r="F35" s="14">
        <v>0</v>
      </c>
      <c r="G35" s="19">
        <v>1310969</v>
      </c>
      <c r="H35" s="15">
        <v>495850.5</v>
      </c>
      <c r="I35" s="20">
        <v>1298150</v>
      </c>
      <c r="J35" s="32">
        <f t="shared" si="0"/>
        <v>2</v>
      </c>
      <c r="K35" s="32"/>
      <c r="L35" s="32"/>
    </row>
    <row r="36" spans="1:12">
      <c r="A36" s="7">
        <v>35</v>
      </c>
      <c r="B36" s="14">
        <v>0</v>
      </c>
      <c r="C36" s="14">
        <v>335535.28599999996</v>
      </c>
      <c r="D36" s="14">
        <v>39822.517999999996</v>
      </c>
      <c r="E36" s="14">
        <v>320000</v>
      </c>
      <c r="F36" s="14">
        <v>257769.196</v>
      </c>
      <c r="G36" s="19">
        <v>953127</v>
      </c>
      <c r="H36" s="15">
        <v>483922.5</v>
      </c>
      <c r="I36" s="20">
        <v>943862.5</v>
      </c>
      <c r="J36" s="32">
        <f t="shared" si="0"/>
        <v>4</v>
      </c>
      <c r="K36" s="32"/>
      <c r="L36" s="32"/>
    </row>
    <row r="37" spans="1:12">
      <c r="A37" s="7">
        <v>36</v>
      </c>
      <c r="B37" s="14">
        <v>109176.738</v>
      </c>
      <c r="C37" s="14">
        <v>0</v>
      </c>
      <c r="D37" s="14">
        <v>88000</v>
      </c>
      <c r="E37" s="14">
        <v>320000</v>
      </c>
      <c r="F37" s="14">
        <v>229205.26199999999</v>
      </c>
      <c r="G37" s="19">
        <v>746382</v>
      </c>
      <c r="H37" s="15">
        <v>522312</v>
      </c>
      <c r="I37" s="20">
        <v>739097.0588235294</v>
      </c>
      <c r="J37" s="32">
        <f t="shared" si="0"/>
        <v>4</v>
      </c>
      <c r="K37" s="32"/>
      <c r="L37" s="32"/>
    </row>
    <row r="38" spans="1:12">
      <c r="A38" s="7">
        <v>37</v>
      </c>
      <c r="B38" s="14">
        <v>179034.462</v>
      </c>
      <c r="C38" s="14">
        <v>0</v>
      </c>
      <c r="D38" s="14">
        <v>88000</v>
      </c>
      <c r="E38" s="14">
        <v>320000</v>
      </c>
      <c r="F38" s="14">
        <v>223152.538</v>
      </c>
      <c r="G38" s="19">
        <v>810187</v>
      </c>
      <c r="H38" s="15">
        <v>553065.5</v>
      </c>
      <c r="I38" s="20">
        <v>802287.5</v>
      </c>
      <c r="J38" s="32">
        <f t="shared" si="0"/>
        <v>4</v>
      </c>
      <c r="K38" s="32"/>
      <c r="L38" s="32"/>
    </row>
    <row r="39" spans="1:12">
      <c r="A39" s="7">
        <v>38</v>
      </c>
      <c r="B39" s="14">
        <v>198652.935</v>
      </c>
      <c r="C39" s="14">
        <v>0</v>
      </c>
      <c r="D39" s="14">
        <v>88000</v>
      </c>
      <c r="E39" s="14">
        <v>320000</v>
      </c>
      <c r="F39" s="14">
        <v>221453.065</v>
      </c>
      <c r="G39" s="19">
        <v>828106</v>
      </c>
      <c r="H39" s="15">
        <v>478608</v>
      </c>
      <c r="I39" s="20">
        <v>820030</v>
      </c>
      <c r="J39" s="32">
        <f t="shared" si="0"/>
        <v>4</v>
      </c>
      <c r="K39" s="32"/>
      <c r="L39" s="32"/>
    </row>
    <row r="40" spans="1:12">
      <c r="A40" s="7">
        <v>39</v>
      </c>
      <c r="B40" s="14">
        <v>183805.51799999998</v>
      </c>
      <c r="C40" s="14">
        <v>0</v>
      </c>
      <c r="D40" s="14">
        <v>88000</v>
      </c>
      <c r="E40" s="14">
        <v>320000</v>
      </c>
      <c r="F40" s="14">
        <v>222731.48200000002</v>
      </c>
      <c r="G40" s="19">
        <v>814537</v>
      </c>
      <c r="H40" s="15">
        <v>484124</v>
      </c>
      <c r="I40" s="20">
        <v>806683.33333333337</v>
      </c>
      <c r="J40" s="32">
        <f t="shared" si="0"/>
        <v>4</v>
      </c>
      <c r="K40" s="32"/>
      <c r="L40" s="32"/>
    </row>
    <row r="41" spans="1:12" ht="15" thickBot="1">
      <c r="A41" s="7">
        <v>40</v>
      </c>
      <c r="B41" s="14">
        <v>0</v>
      </c>
      <c r="C41" s="14">
        <v>344464.47200000001</v>
      </c>
      <c r="D41" s="14">
        <v>88000</v>
      </c>
      <c r="E41" s="14">
        <v>0</v>
      </c>
      <c r="F41" s="14">
        <v>574667.52800000005</v>
      </c>
      <c r="G41" s="21">
        <v>1007132</v>
      </c>
      <c r="H41" s="22">
        <v>501496</v>
      </c>
      <c r="I41" s="23">
        <v>997390.90909090906</v>
      </c>
      <c r="J41" s="32">
        <f t="shared" si="0"/>
        <v>3</v>
      </c>
      <c r="K41" s="32"/>
      <c r="L41" s="32"/>
    </row>
  </sheetData>
  <pageMargins left="0.7" right="0.7" top="0.75" bottom="0.75" header="0.3" footer="0.3"/>
  <ignoredErrors>
    <ignoredError sqref="J2:J4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09F4E-575E-4625-AE6B-AB446A503FB8}">
  <dimension ref="A1:G201"/>
  <sheetViews>
    <sheetView tabSelected="1" workbookViewId="0">
      <selection sqref="A1:A1048576"/>
    </sheetView>
  </sheetViews>
  <sheetFormatPr defaultRowHeight="14.4"/>
  <cols>
    <col min="1" max="1" width="14.33203125" bestFit="1" customWidth="1"/>
    <col min="2" max="2" width="16.33203125" bestFit="1" customWidth="1"/>
    <col min="3" max="3" width="11" bestFit="1" customWidth="1"/>
    <col min="4" max="4" width="16.44140625" bestFit="1" customWidth="1"/>
    <col min="5" max="5" width="18.5546875" bestFit="1" customWidth="1"/>
    <col min="6" max="6" width="9.109375" style="7"/>
  </cols>
  <sheetData>
    <row r="1" spans="1:7">
      <c r="A1" s="29" t="s">
        <v>93</v>
      </c>
      <c r="B1" s="29" t="s">
        <v>94</v>
      </c>
      <c r="C1" s="29" t="s">
        <v>95</v>
      </c>
      <c r="D1" s="29" t="s">
        <v>96</v>
      </c>
      <c r="E1" s="29" t="s">
        <v>97</v>
      </c>
      <c r="F1" s="30" t="s">
        <v>71</v>
      </c>
      <c r="G1" s="30" t="s">
        <v>99</v>
      </c>
    </row>
    <row r="2" spans="1:7">
      <c r="A2" s="27" t="s">
        <v>17</v>
      </c>
      <c r="B2" t="str">
        <f>"Coloring Agent"&amp;F2</f>
        <v>Coloring Agent1</v>
      </c>
      <c r="C2" s="28">
        <f>INDEX(PMP!$B$2:$F$41,MATCH('PMP Formatado'!F2,PMP!$A$2:$A$41,0),MATCH('PMP Formatado'!A2,PMP!$B$1:$F$1,0))</f>
        <v>0</v>
      </c>
      <c r="D2" s="39">
        <f>C2/SUMIFS(C:C,F:F,F2)</f>
        <v>0</v>
      </c>
      <c r="E2">
        <f>C2*G2</f>
        <v>0</v>
      </c>
      <c r="F2" s="7">
        <v>1</v>
      </c>
      <c r="G2" s="40">
        <f>INDEX(Sheet1!$D$2:$D$41,MATCH('PMP Formatado'!F2,Sheet1!$A$2:$A$41,0))</f>
        <v>0.99022770986937025</v>
      </c>
    </row>
    <row r="3" spans="1:7">
      <c r="A3" s="28" t="s">
        <v>18</v>
      </c>
      <c r="B3" s="28" t="str">
        <f t="shared" ref="B3:B66" si="0">"Coloring Agent"&amp;F3</f>
        <v>Coloring Agent1</v>
      </c>
      <c r="C3" s="28">
        <f>INDEX(PMP!$B$2:$F$41,MATCH('PMP Formatado'!F3,PMP!$A$2:$A$41,0),MATCH('PMP Formatado'!A3,PMP!$B$1:$F$1,0))</f>
        <v>983170</v>
      </c>
      <c r="D3" s="39">
        <f t="shared" ref="D3:D66" si="1">C3/SUMIFS(C:C,F:F,F3)</f>
        <v>0.90391226120110368</v>
      </c>
      <c r="E3" s="28">
        <f t="shared" ref="E3:E66" si="2">C3*G3</f>
        <v>973562.17751226877</v>
      </c>
      <c r="F3" s="7">
        <v>1</v>
      </c>
      <c r="G3" s="40">
        <f>INDEX(Sheet1!$D$2:$D$41,MATCH('PMP Formatado'!F3,Sheet1!$A$2:$A$41,0))</f>
        <v>0.99022770986937025</v>
      </c>
    </row>
    <row r="4" spans="1:7">
      <c r="A4" s="28" t="s">
        <v>19</v>
      </c>
      <c r="B4" s="28" t="str">
        <f t="shared" si="0"/>
        <v>Coloring Agent1</v>
      </c>
      <c r="C4" s="28">
        <f>INDEX(PMP!$B$2:$F$41,MATCH('PMP Formatado'!F4,PMP!$A$2:$A$41,0),MATCH('PMP Formatado'!A4,PMP!$B$1:$F$1,0))</f>
        <v>104513</v>
      </c>
      <c r="D4" s="39">
        <f t="shared" si="1"/>
        <v>9.6087738798896372E-2</v>
      </c>
      <c r="E4" s="28">
        <f t="shared" si="2"/>
        <v>103491.66864157749</v>
      </c>
      <c r="F4" s="7">
        <v>1</v>
      </c>
      <c r="G4" s="40">
        <f>INDEX(Sheet1!$D$2:$D$41,MATCH('PMP Formatado'!F4,Sheet1!$A$2:$A$41,0))</f>
        <v>0.99022770986937025</v>
      </c>
    </row>
    <row r="5" spans="1:7">
      <c r="A5" s="28" t="s">
        <v>20</v>
      </c>
      <c r="B5" s="28" t="str">
        <f t="shared" si="0"/>
        <v>Coloring Agent1</v>
      </c>
      <c r="C5" s="28">
        <f>INDEX(PMP!$B$2:$F$41,MATCH('PMP Formatado'!F5,PMP!$A$2:$A$41,0),MATCH('PMP Formatado'!A5,PMP!$B$1:$F$1,0))</f>
        <v>0</v>
      </c>
      <c r="D5" s="39">
        <f t="shared" si="1"/>
        <v>0</v>
      </c>
      <c r="E5" s="28">
        <f t="shared" si="2"/>
        <v>0</v>
      </c>
      <c r="F5" s="7">
        <v>1</v>
      </c>
      <c r="G5" s="40">
        <f>INDEX(Sheet1!$D$2:$D$41,MATCH('PMP Formatado'!F5,Sheet1!$A$2:$A$41,0))</f>
        <v>0.99022770986937025</v>
      </c>
    </row>
    <row r="6" spans="1:7">
      <c r="A6" s="28" t="s">
        <v>21</v>
      </c>
      <c r="B6" s="28" t="str">
        <f t="shared" si="0"/>
        <v>Coloring Agent1</v>
      </c>
      <c r="C6" s="28">
        <f>INDEX(PMP!$B$2:$F$41,MATCH('PMP Formatado'!F6,PMP!$A$2:$A$41,0),MATCH('PMP Formatado'!A6,PMP!$B$1:$F$1,0))</f>
        <v>0</v>
      </c>
      <c r="D6" s="39">
        <f t="shared" si="1"/>
        <v>0</v>
      </c>
      <c r="E6" s="28">
        <f t="shared" si="2"/>
        <v>0</v>
      </c>
      <c r="F6" s="7">
        <v>1</v>
      </c>
      <c r="G6" s="40">
        <f>INDEX(Sheet1!$D$2:$D$41,MATCH('PMP Formatado'!F6,Sheet1!$A$2:$A$41,0))</f>
        <v>0.99022770986937025</v>
      </c>
    </row>
    <row r="7" spans="1:7">
      <c r="A7" t="str">
        <f>A2</f>
        <v>Green Bay, WI</v>
      </c>
      <c r="B7" s="28" t="str">
        <f t="shared" si="0"/>
        <v>Coloring Agent2</v>
      </c>
      <c r="C7" s="28">
        <f>INDEX(PMP!$B$2:$F$41,MATCH('PMP Formatado'!F7,PMP!$A$2:$A$41,0),MATCH('PMP Formatado'!A7,PMP!$B$1:$F$1,0))</f>
        <v>0</v>
      </c>
      <c r="D7" s="39">
        <f t="shared" si="1"/>
        <v>0</v>
      </c>
      <c r="E7" s="28">
        <f t="shared" si="2"/>
        <v>0</v>
      </c>
      <c r="F7" s="7">
        <v>2</v>
      </c>
      <c r="G7" s="40">
        <f>INDEX(Sheet1!$D$2:$D$41,MATCH('PMP Formatado'!F7,Sheet1!$A$2:$A$41,0))</f>
        <v>0.99030562039452608</v>
      </c>
    </row>
    <row r="8" spans="1:7">
      <c r="A8" s="28" t="str">
        <f t="shared" ref="A8:A71" si="3">A3</f>
        <v>Omaha, NE</v>
      </c>
      <c r="B8" s="28" t="str">
        <f t="shared" si="0"/>
        <v>Coloring Agent2</v>
      </c>
      <c r="C8" s="28">
        <f>INDEX(PMP!$B$2:$F$41,MATCH('PMP Formatado'!F8,PMP!$A$2:$A$41,0),MATCH('PMP Formatado'!A8,PMP!$B$1:$F$1,0))</f>
        <v>787762.67799999996</v>
      </c>
      <c r="D8" s="39">
        <f t="shared" si="1"/>
        <v>0.75114295658077401</v>
      </c>
      <c r="E8" s="28">
        <f t="shared" si="2"/>
        <v>780125.80756044318</v>
      </c>
      <c r="F8" s="7">
        <v>2</v>
      </c>
      <c r="G8" s="40">
        <f>INDEX(Sheet1!$D$2:$D$41,MATCH('PMP Formatado'!F8,Sheet1!$A$2:$A$41,0))</f>
        <v>0.99030562039452608</v>
      </c>
    </row>
    <row r="9" spans="1:7">
      <c r="A9" s="28" t="str">
        <f t="shared" si="3"/>
        <v>Springfield, MO</v>
      </c>
      <c r="B9" s="28" t="str">
        <f t="shared" si="0"/>
        <v>Coloring Agent2</v>
      </c>
      <c r="C9" s="28">
        <f>INDEX(PMP!$B$2:$F$41,MATCH('PMP Formatado'!F9,PMP!$A$2:$A$41,0),MATCH('PMP Formatado'!A9,PMP!$B$1:$F$1,0))</f>
        <v>168754</v>
      </c>
      <c r="D9" s="39">
        <f t="shared" si="1"/>
        <v>0.16090934749111324</v>
      </c>
      <c r="E9" s="28">
        <f t="shared" si="2"/>
        <v>167118.03466405786</v>
      </c>
      <c r="F9" s="7">
        <v>2</v>
      </c>
      <c r="G9" s="40">
        <f>INDEX(Sheet1!$D$2:$D$41,MATCH('PMP Formatado'!F9,Sheet1!$A$2:$A$41,0))</f>
        <v>0.99030562039452608</v>
      </c>
    </row>
    <row r="10" spans="1:7">
      <c r="A10" s="28" t="str">
        <f t="shared" si="3"/>
        <v>Columbus, OH</v>
      </c>
      <c r="B10" s="28" t="str">
        <f t="shared" si="0"/>
        <v>Coloring Agent2</v>
      </c>
      <c r="C10" s="28">
        <f>INDEX(PMP!$B$2:$F$41,MATCH('PMP Formatado'!F10,PMP!$A$2:$A$41,0),MATCH('PMP Formatado'!A10,PMP!$B$1:$F$1,0))</f>
        <v>0</v>
      </c>
      <c r="D10" s="39">
        <f t="shared" si="1"/>
        <v>0</v>
      </c>
      <c r="E10" s="28">
        <f t="shared" si="2"/>
        <v>0</v>
      </c>
      <c r="F10" s="7">
        <v>2</v>
      </c>
      <c r="G10" s="40">
        <f>INDEX(Sheet1!$D$2:$D$41,MATCH('PMP Formatado'!F10,Sheet1!$A$2:$A$41,0))</f>
        <v>0.99030562039452608</v>
      </c>
    </row>
    <row r="11" spans="1:7">
      <c r="A11" s="28" t="str">
        <f t="shared" si="3"/>
        <v>Detroit, MI</v>
      </c>
      <c r="B11" s="28" t="str">
        <f t="shared" si="0"/>
        <v>Coloring Agent2</v>
      </c>
      <c r="C11" s="28">
        <f>INDEX(PMP!$B$2:$F$41,MATCH('PMP Formatado'!F11,PMP!$A$2:$A$41,0),MATCH('PMP Formatado'!A11,PMP!$B$1:$F$1,0))</f>
        <v>92235.322</v>
      </c>
      <c r="D11" s="39">
        <f t="shared" si="1"/>
        <v>8.7947695928112649E-2</v>
      </c>
      <c r="E11" s="28">
        <f t="shared" si="2"/>
        <v>91341.157775498883</v>
      </c>
      <c r="F11" s="7">
        <v>2</v>
      </c>
      <c r="G11" s="40">
        <f>INDEX(Sheet1!$D$2:$D$41,MATCH('PMP Formatado'!F11,Sheet1!$A$2:$A$41,0))</f>
        <v>0.99030562039452608</v>
      </c>
    </row>
    <row r="12" spans="1:7">
      <c r="A12" s="28" t="str">
        <f t="shared" si="3"/>
        <v>Green Bay, WI</v>
      </c>
      <c r="B12" s="28" t="str">
        <f t="shared" si="0"/>
        <v>Coloring Agent3</v>
      </c>
      <c r="C12" s="28">
        <f>INDEX(PMP!$B$2:$F$41,MATCH('PMP Formatado'!F12,PMP!$A$2:$A$41,0),MATCH('PMP Formatado'!A12,PMP!$B$1:$F$1,0))</f>
        <v>156452.166</v>
      </c>
      <c r="D12" s="39">
        <f t="shared" si="1"/>
        <v>0.19815057715543555</v>
      </c>
      <c r="E12" s="28">
        <f t="shared" si="2"/>
        <v>154924.68925090114</v>
      </c>
      <c r="F12" s="7">
        <v>3</v>
      </c>
      <c r="G12" s="40">
        <f>INDEX(Sheet1!$D$2:$D$41,MATCH('PMP Formatado'!F12,Sheet1!$A$2:$A$41,0))</f>
        <v>0.99023678106764679</v>
      </c>
    </row>
    <row r="13" spans="1:7">
      <c r="A13" s="28" t="str">
        <f t="shared" si="3"/>
        <v>Omaha, NE</v>
      </c>
      <c r="B13" s="28" t="str">
        <f t="shared" si="0"/>
        <v>Coloring Agent3</v>
      </c>
      <c r="C13" s="28">
        <f>INDEX(PMP!$B$2:$F$41,MATCH('PMP Formatado'!F13,PMP!$A$2:$A$41,0),MATCH('PMP Formatado'!A13,PMP!$B$1:$F$1,0))</f>
        <v>0</v>
      </c>
      <c r="D13" s="39">
        <f t="shared" si="1"/>
        <v>0</v>
      </c>
      <c r="E13" s="28">
        <f t="shared" si="2"/>
        <v>0</v>
      </c>
      <c r="F13" s="7">
        <v>3</v>
      </c>
      <c r="G13" s="40">
        <f>INDEX(Sheet1!$D$2:$D$41,MATCH('PMP Formatado'!F13,Sheet1!$A$2:$A$41,0))</f>
        <v>0.99023678106764679</v>
      </c>
    </row>
    <row r="14" spans="1:7">
      <c r="A14" s="28" t="str">
        <f t="shared" si="3"/>
        <v>Springfield, MO</v>
      </c>
      <c r="B14" s="28" t="str">
        <f t="shared" si="0"/>
        <v>Coloring Agent3</v>
      </c>
      <c r="C14" s="28">
        <f>INDEX(PMP!$B$2:$F$41,MATCH('PMP Formatado'!F14,PMP!$A$2:$A$41,0),MATCH('PMP Formatado'!A14,PMP!$B$1:$F$1,0))</f>
        <v>13109.834000000003</v>
      </c>
      <c r="D14" s="39">
        <f t="shared" si="1"/>
        <v>1.660393230677262E-2</v>
      </c>
      <c r="E14" s="28">
        <f t="shared" si="2"/>
        <v>12981.839820491195</v>
      </c>
      <c r="F14" s="7">
        <v>3</v>
      </c>
      <c r="G14" s="40">
        <f>INDEX(Sheet1!$D$2:$D$41,MATCH('PMP Formatado'!F14,Sheet1!$A$2:$A$41,0))</f>
        <v>0.99023678106764679</v>
      </c>
    </row>
    <row r="15" spans="1:7">
      <c r="A15" s="28" t="str">
        <f t="shared" si="3"/>
        <v>Columbus, OH</v>
      </c>
      <c r="B15" s="28" t="str">
        <f t="shared" si="0"/>
        <v>Coloring Agent3</v>
      </c>
      <c r="C15" s="28">
        <f>INDEX(PMP!$B$2:$F$41,MATCH('PMP Formatado'!F15,PMP!$A$2:$A$41,0),MATCH('PMP Formatado'!A15,PMP!$B$1:$F$1,0))</f>
        <v>320000</v>
      </c>
      <c r="D15" s="39">
        <f t="shared" si="1"/>
        <v>0.40528799511627966</v>
      </c>
      <c r="E15" s="28">
        <f t="shared" si="2"/>
        <v>316875.76994164695</v>
      </c>
      <c r="F15" s="7">
        <v>3</v>
      </c>
      <c r="G15" s="40">
        <f>INDEX(Sheet1!$D$2:$D$41,MATCH('PMP Formatado'!F15,Sheet1!$A$2:$A$41,0))</f>
        <v>0.99023678106764679</v>
      </c>
    </row>
    <row r="16" spans="1:7">
      <c r="A16" s="28" t="str">
        <f t="shared" si="3"/>
        <v>Detroit, MI</v>
      </c>
      <c r="B16" s="28" t="str">
        <f t="shared" si="0"/>
        <v>Coloring Agent3</v>
      </c>
      <c r="C16" s="28">
        <f>INDEX(PMP!$B$2:$F$41,MATCH('PMP Formatado'!F16,PMP!$A$2:$A$41,0),MATCH('PMP Formatado'!A16,PMP!$B$1:$F$1,0))</f>
        <v>300000</v>
      </c>
      <c r="D16" s="39">
        <f t="shared" si="1"/>
        <v>0.37995749542151219</v>
      </c>
      <c r="E16" s="28">
        <f t="shared" si="2"/>
        <v>297071.03432029404</v>
      </c>
      <c r="F16" s="7">
        <v>3</v>
      </c>
      <c r="G16" s="40">
        <f>INDEX(Sheet1!$D$2:$D$41,MATCH('PMP Formatado'!F16,Sheet1!$A$2:$A$41,0))</f>
        <v>0.99023678106764679</v>
      </c>
    </row>
    <row r="17" spans="1:7">
      <c r="A17" s="28" t="str">
        <f t="shared" si="3"/>
        <v>Green Bay, WI</v>
      </c>
      <c r="B17" s="28" t="str">
        <f t="shared" si="0"/>
        <v>Coloring Agent4</v>
      </c>
      <c r="C17" s="28">
        <f>INDEX(PMP!$B$2:$F$41,MATCH('PMP Formatado'!F17,PMP!$A$2:$A$41,0),MATCH('PMP Formatado'!A17,PMP!$B$1:$F$1,0))</f>
        <v>252469.731</v>
      </c>
      <c r="D17" s="39">
        <f t="shared" si="1"/>
        <v>0.28779449009811264</v>
      </c>
      <c r="E17" s="28">
        <f t="shared" si="2"/>
        <v>250018.84695918899</v>
      </c>
      <c r="F17" s="7">
        <v>4</v>
      </c>
      <c r="G17" s="40">
        <f>INDEX(Sheet1!$D$2:$D$41,MATCH('PMP Formatado'!F17,Sheet1!$A$2:$A$41,0))</f>
        <v>0.99029236482685123</v>
      </c>
    </row>
    <row r="18" spans="1:7">
      <c r="A18" s="28" t="str">
        <f t="shared" si="3"/>
        <v>Omaha, NE</v>
      </c>
      <c r="B18" s="28" t="str">
        <f t="shared" si="0"/>
        <v>Coloring Agent4</v>
      </c>
      <c r="C18" s="28">
        <f>INDEX(PMP!$B$2:$F$41,MATCH('PMP Formatado'!F18,PMP!$A$2:$A$41,0),MATCH('PMP Formatado'!A18,PMP!$B$1:$F$1,0))</f>
        <v>0</v>
      </c>
      <c r="D18" s="39">
        <f t="shared" si="1"/>
        <v>0</v>
      </c>
      <c r="E18" s="28">
        <f t="shared" si="2"/>
        <v>0</v>
      </c>
      <c r="F18" s="7">
        <v>4</v>
      </c>
      <c r="G18" s="40">
        <f>INDEX(Sheet1!$D$2:$D$41,MATCH('PMP Formatado'!F18,Sheet1!$A$2:$A$41,0))</f>
        <v>0.99029236482685123</v>
      </c>
    </row>
    <row r="19" spans="1:7">
      <c r="A19" s="28" t="str">
        <f t="shared" si="3"/>
        <v>Springfield, MO</v>
      </c>
      <c r="B19" s="28" t="str">
        <f t="shared" si="0"/>
        <v>Coloring Agent4</v>
      </c>
      <c r="C19" s="28">
        <f>INDEX(PMP!$B$2:$F$41,MATCH('PMP Formatado'!F19,PMP!$A$2:$A$41,0),MATCH('PMP Formatado'!A19,PMP!$B$1:$F$1,0))</f>
        <v>88000</v>
      </c>
      <c r="D19" s="39">
        <f t="shared" si="1"/>
        <v>0.10031267918067339</v>
      </c>
      <c r="E19" s="28">
        <f t="shared" si="2"/>
        <v>87145.728104762908</v>
      </c>
      <c r="F19" s="7">
        <v>4</v>
      </c>
      <c r="G19" s="40">
        <f>INDEX(Sheet1!$D$2:$D$41,MATCH('PMP Formatado'!F19,Sheet1!$A$2:$A$41,0))</f>
        <v>0.99029236482685123</v>
      </c>
    </row>
    <row r="20" spans="1:7">
      <c r="A20" s="28" t="str">
        <f t="shared" si="3"/>
        <v>Columbus, OH</v>
      </c>
      <c r="B20" s="28" t="str">
        <f t="shared" si="0"/>
        <v>Coloring Agent4</v>
      </c>
      <c r="C20" s="28">
        <f>INDEX(PMP!$B$2:$F$41,MATCH('PMP Formatado'!F20,PMP!$A$2:$A$41,0),MATCH('PMP Formatado'!A20,PMP!$B$1:$F$1,0))</f>
        <v>236787.269</v>
      </c>
      <c r="D20" s="39">
        <f t="shared" si="1"/>
        <v>0.26991778805982741</v>
      </c>
      <c r="E20" s="28">
        <f t="shared" si="2"/>
        <v>234488.62457890177</v>
      </c>
      <c r="F20" s="7">
        <v>4</v>
      </c>
      <c r="G20" s="40">
        <f>INDEX(Sheet1!$D$2:$D$41,MATCH('PMP Formatado'!F20,Sheet1!$A$2:$A$41,0))</f>
        <v>0.99029236482685123</v>
      </c>
    </row>
    <row r="21" spans="1:7">
      <c r="A21" s="28" t="str">
        <f t="shared" si="3"/>
        <v>Detroit, MI</v>
      </c>
      <c r="B21" s="28" t="str">
        <f t="shared" si="0"/>
        <v>Coloring Agent4</v>
      </c>
      <c r="C21" s="28">
        <f>INDEX(PMP!$B$2:$F$41,MATCH('PMP Formatado'!F21,PMP!$A$2:$A$41,0),MATCH('PMP Formatado'!A21,PMP!$B$1:$F$1,0))</f>
        <v>300000</v>
      </c>
      <c r="D21" s="39">
        <f t="shared" si="1"/>
        <v>0.34197504266138656</v>
      </c>
      <c r="E21" s="28">
        <f t="shared" si="2"/>
        <v>297087.70944805536</v>
      </c>
      <c r="F21" s="7">
        <v>4</v>
      </c>
      <c r="G21" s="40">
        <f>INDEX(Sheet1!$D$2:$D$41,MATCH('PMP Formatado'!F21,Sheet1!$A$2:$A$41,0))</f>
        <v>0.99029236482685123</v>
      </c>
    </row>
    <row r="22" spans="1:7">
      <c r="A22" s="28" t="str">
        <f t="shared" si="3"/>
        <v>Green Bay, WI</v>
      </c>
      <c r="B22" s="28" t="str">
        <f t="shared" si="0"/>
        <v>Coloring Agent5</v>
      </c>
      <c r="C22" s="28">
        <f>INDEX(PMP!$B$2:$F$41,MATCH('PMP Formatado'!F22,PMP!$A$2:$A$41,0),MATCH('PMP Formatado'!A22,PMP!$B$1:$F$1,0))</f>
        <v>0</v>
      </c>
      <c r="D22" s="39">
        <f t="shared" si="1"/>
        <v>0</v>
      </c>
      <c r="E22" s="28">
        <f t="shared" si="2"/>
        <v>0</v>
      </c>
      <c r="F22" s="7">
        <v>5</v>
      </c>
      <c r="G22" s="40">
        <f>INDEX(Sheet1!$D$2:$D$41,MATCH('PMP Formatado'!F22,Sheet1!$A$2:$A$41,0))</f>
        <v>0.99024313373557371</v>
      </c>
    </row>
    <row r="23" spans="1:7">
      <c r="A23" s="28" t="str">
        <f t="shared" si="3"/>
        <v>Omaha, NE</v>
      </c>
      <c r="B23" s="28" t="str">
        <f t="shared" si="0"/>
        <v>Coloring Agent5</v>
      </c>
      <c r="C23" s="28">
        <f>INDEX(PMP!$B$2:$F$41,MATCH('PMP Formatado'!F23,PMP!$A$2:$A$41,0),MATCH('PMP Formatado'!A23,PMP!$B$1:$F$1,0))</f>
        <v>986540</v>
      </c>
      <c r="D23" s="39">
        <f t="shared" si="1"/>
        <v>0.8783227342373503</v>
      </c>
      <c r="E23" s="28">
        <f t="shared" si="2"/>
        <v>976914.46115549293</v>
      </c>
      <c r="F23" s="7">
        <v>5</v>
      </c>
      <c r="G23" s="40">
        <f>INDEX(Sheet1!$D$2:$D$41,MATCH('PMP Formatado'!F23,Sheet1!$A$2:$A$41,0))</f>
        <v>0.99024313373557371</v>
      </c>
    </row>
    <row r="24" spans="1:7">
      <c r="A24" s="28" t="str">
        <f t="shared" si="3"/>
        <v>Springfield, MO</v>
      </c>
      <c r="B24" s="28" t="str">
        <f t="shared" si="0"/>
        <v>Coloring Agent5</v>
      </c>
      <c r="C24" s="28">
        <f>INDEX(PMP!$B$2:$F$41,MATCH('PMP Formatado'!F24,PMP!$A$2:$A$41,0),MATCH('PMP Formatado'!A24,PMP!$B$1:$F$1,0))</f>
        <v>136669</v>
      </c>
      <c r="D24" s="39">
        <f t="shared" si="1"/>
        <v>0.1216772657626497</v>
      </c>
      <c r="E24" s="28">
        <f t="shared" si="2"/>
        <v>135335.53884450713</v>
      </c>
      <c r="F24" s="7">
        <v>5</v>
      </c>
      <c r="G24" s="40">
        <f>INDEX(Sheet1!$D$2:$D$41,MATCH('PMP Formatado'!F24,Sheet1!$A$2:$A$41,0))</f>
        <v>0.99024313373557371</v>
      </c>
    </row>
    <row r="25" spans="1:7">
      <c r="A25" s="28" t="str">
        <f t="shared" si="3"/>
        <v>Columbus, OH</v>
      </c>
      <c r="B25" s="28" t="str">
        <f t="shared" si="0"/>
        <v>Coloring Agent5</v>
      </c>
      <c r="C25" s="28">
        <f>INDEX(PMP!$B$2:$F$41,MATCH('PMP Formatado'!F25,PMP!$A$2:$A$41,0),MATCH('PMP Formatado'!A25,PMP!$B$1:$F$1,0))</f>
        <v>0</v>
      </c>
      <c r="D25" s="39">
        <f t="shared" si="1"/>
        <v>0</v>
      </c>
      <c r="E25" s="28">
        <f t="shared" si="2"/>
        <v>0</v>
      </c>
      <c r="F25" s="7">
        <v>5</v>
      </c>
      <c r="G25" s="40">
        <f>INDEX(Sheet1!$D$2:$D$41,MATCH('PMP Formatado'!F25,Sheet1!$A$2:$A$41,0))</f>
        <v>0.99024313373557371</v>
      </c>
    </row>
    <row r="26" spans="1:7">
      <c r="A26" s="28" t="str">
        <f t="shared" si="3"/>
        <v>Detroit, MI</v>
      </c>
      <c r="B26" s="28" t="str">
        <f t="shared" si="0"/>
        <v>Coloring Agent5</v>
      </c>
      <c r="C26" s="28">
        <f>INDEX(PMP!$B$2:$F$41,MATCH('PMP Formatado'!F26,PMP!$A$2:$A$41,0),MATCH('PMP Formatado'!A26,PMP!$B$1:$F$1,0))</f>
        <v>0</v>
      </c>
      <c r="D26" s="39">
        <f t="shared" si="1"/>
        <v>0</v>
      </c>
      <c r="E26" s="28">
        <f t="shared" si="2"/>
        <v>0</v>
      </c>
      <c r="F26" s="7">
        <v>5</v>
      </c>
      <c r="G26" s="40">
        <f>INDEX(Sheet1!$D$2:$D$41,MATCH('PMP Formatado'!F26,Sheet1!$A$2:$A$41,0))</f>
        <v>0.99024313373557371</v>
      </c>
    </row>
    <row r="27" spans="1:7">
      <c r="A27" s="28" t="str">
        <f t="shared" si="3"/>
        <v>Green Bay, WI</v>
      </c>
      <c r="B27" s="28" t="str">
        <f t="shared" si="0"/>
        <v>Coloring Agent6</v>
      </c>
      <c r="C27" s="28">
        <f>INDEX(PMP!$B$2:$F$41,MATCH('PMP Formatado'!F27,PMP!$A$2:$A$41,0),MATCH('PMP Formatado'!A27,PMP!$B$1:$F$1,0))</f>
        <v>0</v>
      </c>
      <c r="D27" s="39">
        <f t="shared" si="1"/>
        <v>0</v>
      </c>
      <c r="E27" s="28">
        <f t="shared" si="2"/>
        <v>0</v>
      </c>
      <c r="F27" s="7">
        <v>6</v>
      </c>
      <c r="G27" s="40">
        <f>INDEX(Sheet1!$D$2:$D$41,MATCH('PMP Formatado'!F27,Sheet1!$A$2:$A$41,0))</f>
        <v>0.99034905558910891</v>
      </c>
    </row>
    <row r="28" spans="1:7">
      <c r="A28" s="28" t="str">
        <f t="shared" si="3"/>
        <v>Omaha, NE</v>
      </c>
      <c r="B28" s="28" t="str">
        <f t="shared" si="0"/>
        <v>Coloring Agent6</v>
      </c>
      <c r="C28" s="28">
        <f>INDEX(PMP!$B$2:$F$41,MATCH('PMP Formatado'!F28,PMP!$A$2:$A$41,0),MATCH('PMP Formatado'!A28,PMP!$B$1:$F$1,0))</f>
        <v>350678.054</v>
      </c>
      <c r="D28" s="39">
        <f t="shared" si="1"/>
        <v>0.36266335247251158</v>
      </c>
      <c r="E28" s="28">
        <f t="shared" si="2"/>
        <v>347293.67959472653</v>
      </c>
      <c r="F28" s="7">
        <v>6</v>
      </c>
      <c r="G28" s="40">
        <f>INDEX(Sheet1!$D$2:$D$41,MATCH('PMP Formatado'!F28,Sheet1!$A$2:$A$41,0))</f>
        <v>0.99034905558910891</v>
      </c>
    </row>
    <row r="29" spans="1:7">
      <c r="A29" s="28" t="str">
        <f t="shared" si="3"/>
        <v>Springfield, MO</v>
      </c>
      <c r="B29" s="28" t="str">
        <f t="shared" si="0"/>
        <v>Coloring Agent6</v>
      </c>
      <c r="C29" s="28">
        <f>INDEX(PMP!$B$2:$F$41,MATCH('PMP Formatado'!F29,PMP!$A$2:$A$41,0),MATCH('PMP Formatado'!A29,PMP!$B$1:$F$1,0))</f>
        <v>88000</v>
      </c>
      <c r="D29" s="39">
        <f t="shared" si="1"/>
        <v>9.1007619819804916E-2</v>
      </c>
      <c r="E29" s="28">
        <f t="shared" si="2"/>
        <v>87150.716891841585</v>
      </c>
      <c r="F29" s="7">
        <v>6</v>
      </c>
      <c r="G29" s="40">
        <f>INDEX(Sheet1!$D$2:$D$41,MATCH('PMP Formatado'!F29,Sheet1!$A$2:$A$41,0))</f>
        <v>0.99034905558910891</v>
      </c>
    </row>
    <row r="30" spans="1:7">
      <c r="A30" s="28" t="str">
        <f t="shared" si="3"/>
        <v>Columbus, OH</v>
      </c>
      <c r="B30" s="28" t="str">
        <f t="shared" si="0"/>
        <v>Coloring Agent6</v>
      </c>
      <c r="C30" s="28">
        <f>INDEX(PMP!$B$2:$F$41,MATCH('PMP Formatado'!F30,PMP!$A$2:$A$41,0),MATCH('PMP Formatado'!A30,PMP!$B$1:$F$1,0))</f>
        <v>320000</v>
      </c>
      <c r="D30" s="39">
        <f t="shared" si="1"/>
        <v>0.33093679934474513</v>
      </c>
      <c r="E30" s="28">
        <f t="shared" si="2"/>
        <v>316911.69778851484</v>
      </c>
      <c r="F30" s="7">
        <v>6</v>
      </c>
      <c r="G30" s="40">
        <f>INDEX(Sheet1!$D$2:$D$41,MATCH('PMP Formatado'!F30,Sheet1!$A$2:$A$41,0))</f>
        <v>0.99034905558910891</v>
      </c>
    </row>
    <row r="31" spans="1:7">
      <c r="A31" s="28" t="str">
        <f t="shared" si="3"/>
        <v>Detroit, MI</v>
      </c>
      <c r="B31" s="28" t="str">
        <f t="shared" si="0"/>
        <v>Coloring Agent6</v>
      </c>
      <c r="C31" s="28">
        <f>INDEX(PMP!$B$2:$F$41,MATCH('PMP Formatado'!F31,PMP!$A$2:$A$41,0),MATCH('PMP Formatado'!A31,PMP!$B$1:$F$1,0))</f>
        <v>208273.946</v>
      </c>
      <c r="D31" s="39">
        <f t="shared" si="1"/>
        <v>0.21539222836293839</v>
      </c>
      <c r="E31" s="28">
        <f t="shared" si="2"/>
        <v>206263.90572491707</v>
      </c>
      <c r="F31" s="7">
        <v>6</v>
      </c>
      <c r="G31" s="40">
        <f>INDEX(Sheet1!$D$2:$D$41,MATCH('PMP Formatado'!F31,Sheet1!$A$2:$A$41,0))</f>
        <v>0.99034905558910891</v>
      </c>
    </row>
    <row r="32" spans="1:7">
      <c r="A32" s="28" t="str">
        <f t="shared" si="3"/>
        <v>Green Bay, WI</v>
      </c>
      <c r="B32" s="28" t="str">
        <f t="shared" si="0"/>
        <v>Coloring Agent7</v>
      </c>
      <c r="C32" s="28">
        <f>INDEX(PMP!$B$2:$F$41,MATCH('PMP Formatado'!F32,PMP!$A$2:$A$41,0),MATCH('PMP Formatado'!A32,PMP!$B$1:$F$1,0))</f>
        <v>290558.09999999998</v>
      </c>
      <c r="D32" s="39">
        <f t="shared" si="1"/>
        <v>0.31857729135167079</v>
      </c>
      <c r="E32" s="28">
        <f t="shared" si="2"/>
        <v>287724.67357071821</v>
      </c>
      <c r="F32" s="7">
        <v>7</v>
      </c>
      <c r="G32" s="40">
        <f>INDEX(Sheet1!$D$2:$D$41,MATCH('PMP Formatado'!F32,Sheet1!$A$2:$A$41,0))</f>
        <v>0.99024833095590259</v>
      </c>
    </row>
    <row r="33" spans="1:7">
      <c r="A33" s="28" t="str">
        <f t="shared" si="3"/>
        <v>Omaha, NE</v>
      </c>
      <c r="B33" s="28" t="str">
        <f t="shared" si="0"/>
        <v>Coloring Agent7</v>
      </c>
      <c r="C33" s="28">
        <f>INDEX(PMP!$B$2:$F$41,MATCH('PMP Formatado'!F33,PMP!$A$2:$A$41,0),MATCH('PMP Formatado'!A33,PMP!$B$1:$F$1,0))</f>
        <v>0</v>
      </c>
      <c r="D33" s="39">
        <f t="shared" si="1"/>
        <v>0</v>
      </c>
      <c r="E33" s="28">
        <f t="shared" si="2"/>
        <v>0</v>
      </c>
      <c r="F33" s="7">
        <v>7</v>
      </c>
      <c r="G33" s="40">
        <f>INDEX(Sheet1!$D$2:$D$41,MATCH('PMP Formatado'!F33,Sheet1!$A$2:$A$41,0))</f>
        <v>0.99024833095590259</v>
      </c>
    </row>
    <row r="34" spans="1:7">
      <c r="A34" s="28" t="str">
        <f t="shared" si="3"/>
        <v>Springfield, MO</v>
      </c>
      <c r="B34" s="28" t="str">
        <f t="shared" si="0"/>
        <v>Coloring Agent7</v>
      </c>
      <c r="C34" s="28">
        <f>INDEX(PMP!$B$2:$F$41,MATCH('PMP Formatado'!F34,PMP!$A$2:$A$41,0),MATCH('PMP Formatado'!A34,PMP!$B$1:$F$1,0))</f>
        <v>88000</v>
      </c>
      <c r="D34" s="39">
        <f t="shared" si="1"/>
        <v>9.6486044061229168E-2</v>
      </c>
      <c r="E34" s="28">
        <f t="shared" si="2"/>
        <v>87141.853124119429</v>
      </c>
      <c r="F34" s="7">
        <v>7</v>
      </c>
      <c r="G34" s="40">
        <f>INDEX(Sheet1!$D$2:$D$41,MATCH('PMP Formatado'!F34,Sheet1!$A$2:$A$41,0))</f>
        <v>0.99024833095590259</v>
      </c>
    </row>
    <row r="35" spans="1:7">
      <c r="A35" s="28" t="str">
        <f t="shared" si="3"/>
        <v>Columbus, OH</v>
      </c>
      <c r="B35" s="28" t="str">
        <f t="shared" si="0"/>
        <v>Coloring Agent7</v>
      </c>
      <c r="C35" s="28">
        <f>INDEX(PMP!$B$2:$F$41,MATCH('PMP Formatado'!F35,PMP!$A$2:$A$41,0),MATCH('PMP Formatado'!A35,PMP!$B$1:$F$1,0))</f>
        <v>233490.9</v>
      </c>
      <c r="D35" s="39">
        <f t="shared" si="1"/>
        <v>0.2560069689238188</v>
      </c>
      <c r="E35" s="28">
        <f t="shared" si="2"/>
        <v>231213.97401839154</v>
      </c>
      <c r="F35" s="7">
        <v>7</v>
      </c>
      <c r="G35" s="40">
        <f>INDEX(Sheet1!$D$2:$D$41,MATCH('PMP Formatado'!F35,Sheet1!$A$2:$A$41,0))</f>
        <v>0.99024833095590259</v>
      </c>
    </row>
    <row r="36" spans="1:7">
      <c r="A36" s="28" t="str">
        <f t="shared" si="3"/>
        <v>Detroit, MI</v>
      </c>
      <c r="B36" s="28" t="str">
        <f t="shared" si="0"/>
        <v>Coloring Agent7</v>
      </c>
      <c r="C36" s="28">
        <f>INDEX(PMP!$B$2:$F$41,MATCH('PMP Formatado'!F36,PMP!$A$2:$A$41,0),MATCH('PMP Formatado'!A36,PMP!$B$1:$F$1,0))</f>
        <v>300000</v>
      </c>
      <c r="D36" s="39">
        <f t="shared" si="1"/>
        <v>0.32892969566328123</v>
      </c>
      <c r="E36" s="28">
        <f t="shared" si="2"/>
        <v>297074.49928677076</v>
      </c>
      <c r="F36" s="7">
        <v>7</v>
      </c>
      <c r="G36" s="40">
        <f>INDEX(Sheet1!$D$2:$D$41,MATCH('PMP Formatado'!F36,Sheet1!$A$2:$A$41,0))</f>
        <v>0.99024833095590259</v>
      </c>
    </row>
    <row r="37" spans="1:7">
      <c r="A37" s="28" t="str">
        <f t="shared" si="3"/>
        <v>Green Bay, WI</v>
      </c>
      <c r="B37" s="28" t="str">
        <f t="shared" si="0"/>
        <v>Coloring Agent8</v>
      </c>
      <c r="C37" s="28">
        <f>INDEX(PMP!$B$2:$F$41,MATCH('PMP Formatado'!F37,PMP!$A$2:$A$41,0),MATCH('PMP Formatado'!A37,PMP!$B$1:$F$1,0))</f>
        <v>0</v>
      </c>
      <c r="D37" s="39">
        <f t="shared" si="1"/>
        <v>0</v>
      </c>
      <c r="E37" s="28">
        <f t="shared" si="2"/>
        <v>0</v>
      </c>
      <c r="F37" s="7">
        <v>8</v>
      </c>
      <c r="G37" s="40">
        <f>INDEX(Sheet1!$D$2:$D$41,MATCH('PMP Formatado'!F37,Sheet1!$A$2:$A$41,0))</f>
        <v>0.99024884773361488</v>
      </c>
    </row>
    <row r="38" spans="1:7">
      <c r="A38" s="28" t="str">
        <f t="shared" si="3"/>
        <v>Omaha, NE</v>
      </c>
      <c r="B38" s="28" t="str">
        <f t="shared" si="0"/>
        <v>Coloring Agent8</v>
      </c>
      <c r="C38" s="28">
        <f>INDEX(PMP!$B$2:$F$41,MATCH('PMP Formatado'!F38,PMP!$A$2:$A$41,0),MATCH('PMP Formatado'!A38,PMP!$B$1:$F$1,0))</f>
        <v>339564.78899999999</v>
      </c>
      <c r="D38" s="39">
        <f t="shared" si="1"/>
        <v>0.354892600411785</v>
      </c>
      <c r="E38" s="28">
        <f t="shared" si="2"/>
        <v>336253.64103815804</v>
      </c>
      <c r="F38" s="7">
        <v>8</v>
      </c>
      <c r="G38" s="40">
        <f>INDEX(Sheet1!$D$2:$D$41,MATCH('PMP Formatado'!F38,Sheet1!$A$2:$A$41,0))</f>
        <v>0.99024884773361488</v>
      </c>
    </row>
    <row r="39" spans="1:7">
      <c r="A39" s="28" t="str">
        <f t="shared" si="3"/>
        <v>Springfield, MO</v>
      </c>
      <c r="B39" s="28" t="str">
        <f t="shared" si="0"/>
        <v>Coloring Agent8</v>
      </c>
      <c r="C39" s="28">
        <f>INDEX(PMP!$B$2:$F$41,MATCH('PMP Formatado'!F39,PMP!$A$2:$A$41,0),MATCH('PMP Formatado'!A39,PMP!$B$1:$F$1,0))</f>
        <v>88000</v>
      </c>
      <c r="D39" s="39">
        <f t="shared" si="1"/>
        <v>9.197228289838108E-2</v>
      </c>
      <c r="E39" s="28">
        <f t="shared" si="2"/>
        <v>87141.89860055811</v>
      </c>
      <c r="F39" s="7">
        <v>8</v>
      </c>
      <c r="G39" s="40">
        <f>INDEX(Sheet1!$D$2:$D$41,MATCH('PMP Formatado'!F39,Sheet1!$A$2:$A$41,0))</f>
        <v>0.99024884773361488</v>
      </c>
    </row>
    <row r="40" spans="1:7">
      <c r="A40" s="28" t="str">
        <f t="shared" si="3"/>
        <v>Columbus, OH</v>
      </c>
      <c r="B40" s="28" t="str">
        <f t="shared" si="0"/>
        <v>Coloring Agent8</v>
      </c>
      <c r="C40" s="28">
        <f>INDEX(PMP!$B$2:$F$41,MATCH('PMP Formatado'!F40,PMP!$A$2:$A$41,0),MATCH('PMP Formatado'!A40,PMP!$B$1:$F$1,0))</f>
        <v>320000</v>
      </c>
      <c r="D40" s="39">
        <f t="shared" si="1"/>
        <v>0.33444466508502213</v>
      </c>
      <c r="E40" s="28">
        <f t="shared" si="2"/>
        <v>316879.63127475674</v>
      </c>
      <c r="F40" s="7">
        <v>8</v>
      </c>
      <c r="G40" s="40">
        <f>INDEX(Sheet1!$D$2:$D$41,MATCH('PMP Formatado'!F40,Sheet1!$A$2:$A$41,0))</f>
        <v>0.99024884773361488</v>
      </c>
    </row>
    <row r="41" spans="1:7">
      <c r="A41" s="28" t="str">
        <f t="shared" si="3"/>
        <v>Detroit, MI</v>
      </c>
      <c r="B41" s="28" t="str">
        <f t="shared" si="0"/>
        <v>Coloring Agent8</v>
      </c>
      <c r="C41" s="28">
        <f>INDEX(PMP!$B$2:$F$41,MATCH('PMP Formatado'!F41,PMP!$A$2:$A$41,0),MATCH('PMP Formatado'!A41,PMP!$B$1:$F$1,0))</f>
        <v>209245.21100000001</v>
      </c>
      <c r="D41" s="39">
        <f t="shared" si="1"/>
        <v>0.21869045160481182</v>
      </c>
      <c r="E41" s="28">
        <f t="shared" si="2"/>
        <v>207204.82908652714</v>
      </c>
      <c r="F41" s="7">
        <v>8</v>
      </c>
      <c r="G41" s="40">
        <f>INDEX(Sheet1!$D$2:$D$41,MATCH('PMP Formatado'!F41,Sheet1!$A$2:$A$41,0))</f>
        <v>0.99024884773361488</v>
      </c>
    </row>
    <row r="42" spans="1:7">
      <c r="A42" s="28" t="str">
        <f t="shared" si="3"/>
        <v>Green Bay, WI</v>
      </c>
      <c r="B42" s="28" t="str">
        <f t="shared" si="0"/>
        <v>Coloring Agent9</v>
      </c>
      <c r="C42" s="28">
        <f>INDEX(PMP!$B$2:$F$41,MATCH('PMP Formatado'!F42,PMP!$A$2:$A$41,0),MATCH('PMP Formatado'!A42,PMP!$B$1:$F$1,0))</f>
        <v>222011.76500000001</v>
      </c>
      <c r="D42" s="39">
        <f t="shared" si="1"/>
        <v>0.26136250353173857</v>
      </c>
      <c r="E42" s="28">
        <f t="shared" si="2"/>
        <v>219850.0960477129</v>
      </c>
      <c r="F42" s="7">
        <v>9</v>
      </c>
      <c r="G42" s="40">
        <f>INDEX(Sheet1!$D$2:$D$41,MATCH('PMP Formatado'!F42,Sheet1!$A$2:$A$41,0))</f>
        <v>0.99026326847008705</v>
      </c>
    </row>
    <row r="43" spans="1:7">
      <c r="A43" s="28" t="str">
        <f t="shared" si="3"/>
        <v>Omaha, NE</v>
      </c>
      <c r="B43" s="28" t="str">
        <f t="shared" si="0"/>
        <v>Coloring Agent9</v>
      </c>
      <c r="C43" s="28">
        <f>INDEX(PMP!$B$2:$F$41,MATCH('PMP Formatado'!F43,PMP!$A$2:$A$41,0),MATCH('PMP Formatado'!A43,PMP!$B$1:$F$1,0))</f>
        <v>0</v>
      </c>
      <c r="D43" s="39">
        <f t="shared" si="1"/>
        <v>0</v>
      </c>
      <c r="E43" s="28">
        <f t="shared" si="2"/>
        <v>0</v>
      </c>
      <c r="F43" s="7">
        <v>9</v>
      </c>
      <c r="G43" s="40">
        <f>INDEX(Sheet1!$D$2:$D$41,MATCH('PMP Formatado'!F43,Sheet1!$A$2:$A$41,0))</f>
        <v>0.99026326847008705</v>
      </c>
    </row>
    <row r="44" spans="1:7">
      <c r="A44" s="28" t="str">
        <f t="shared" si="3"/>
        <v>Springfield, MO</v>
      </c>
      <c r="B44" s="28" t="str">
        <f t="shared" si="0"/>
        <v>Coloring Agent9</v>
      </c>
      <c r="C44" s="28">
        <f>INDEX(PMP!$B$2:$F$41,MATCH('PMP Formatado'!F44,PMP!$A$2:$A$41,0),MATCH('PMP Formatado'!A44,PMP!$B$1:$F$1,0))</f>
        <v>7428.2350000000006</v>
      </c>
      <c r="D44" s="39">
        <f t="shared" si="1"/>
        <v>8.744861320399323E-3</v>
      </c>
      <c r="E44" s="28">
        <f t="shared" si="2"/>
        <v>7355.9082700638974</v>
      </c>
      <c r="F44" s="7">
        <v>9</v>
      </c>
      <c r="G44" s="40">
        <f>INDEX(Sheet1!$D$2:$D$41,MATCH('PMP Formatado'!F44,Sheet1!$A$2:$A$41,0))</f>
        <v>0.99026326847008705</v>
      </c>
    </row>
    <row r="45" spans="1:7">
      <c r="A45" s="28" t="str">
        <f t="shared" si="3"/>
        <v>Columbus, OH</v>
      </c>
      <c r="B45" s="28" t="str">
        <f t="shared" si="0"/>
        <v>Coloring Agent9</v>
      </c>
      <c r="C45" s="28">
        <f>INDEX(PMP!$B$2:$F$41,MATCH('PMP Formatado'!F45,PMP!$A$2:$A$41,0),MATCH('PMP Formatado'!A45,PMP!$B$1:$F$1,0))</f>
        <v>320000</v>
      </c>
      <c r="D45" s="39">
        <f t="shared" si="1"/>
        <v>0.37671877943115462</v>
      </c>
      <c r="E45" s="28">
        <f t="shared" si="2"/>
        <v>316884.24591042788</v>
      </c>
      <c r="F45" s="7">
        <v>9</v>
      </c>
      <c r="G45" s="40">
        <f>INDEX(Sheet1!$D$2:$D$41,MATCH('PMP Formatado'!F45,Sheet1!$A$2:$A$41,0))</f>
        <v>0.99026326847008705</v>
      </c>
    </row>
    <row r="46" spans="1:7">
      <c r="A46" s="28" t="str">
        <f t="shared" si="3"/>
        <v>Detroit, MI</v>
      </c>
      <c r="B46" s="28" t="str">
        <f t="shared" si="0"/>
        <v>Coloring Agent9</v>
      </c>
      <c r="C46" s="28">
        <f>INDEX(PMP!$B$2:$F$41,MATCH('PMP Formatado'!F46,PMP!$A$2:$A$41,0),MATCH('PMP Formatado'!A46,PMP!$B$1:$F$1,0))</f>
        <v>300000</v>
      </c>
      <c r="D46" s="39">
        <f t="shared" si="1"/>
        <v>0.35317385571670745</v>
      </c>
      <c r="E46" s="28">
        <f t="shared" si="2"/>
        <v>297078.9805410261</v>
      </c>
      <c r="F46" s="7">
        <v>9</v>
      </c>
      <c r="G46" s="40">
        <f>INDEX(Sheet1!$D$2:$D$41,MATCH('PMP Formatado'!F46,Sheet1!$A$2:$A$41,0))</f>
        <v>0.99026326847008705</v>
      </c>
    </row>
    <row r="47" spans="1:7">
      <c r="A47" s="28" t="str">
        <f t="shared" si="3"/>
        <v>Green Bay, WI</v>
      </c>
      <c r="B47" s="28" t="str">
        <f t="shared" si="0"/>
        <v>Coloring Agent10</v>
      </c>
      <c r="C47" s="28">
        <f>INDEX(PMP!$B$2:$F$41,MATCH('PMP Formatado'!F47,PMP!$A$2:$A$41,0),MATCH('PMP Formatado'!A47,PMP!$B$1:$F$1,0))</f>
        <v>302317.73600000003</v>
      </c>
      <c r="D47" s="39">
        <f t="shared" si="1"/>
        <v>0.32761306864299428</v>
      </c>
      <c r="E47" s="28">
        <f t="shared" si="2"/>
        <v>299372.82212596812</v>
      </c>
      <c r="F47" s="7">
        <v>10</v>
      </c>
      <c r="G47" s="40">
        <f>INDEX(Sheet1!$D$2:$D$41,MATCH('PMP Formatado'!F47,Sheet1!$A$2:$A$41,0))</f>
        <v>0.99025887824844028</v>
      </c>
    </row>
    <row r="48" spans="1:7">
      <c r="A48" s="28" t="str">
        <f t="shared" si="3"/>
        <v>Omaha, NE</v>
      </c>
      <c r="B48" s="28" t="str">
        <f t="shared" si="0"/>
        <v>Coloring Agent10</v>
      </c>
      <c r="C48" s="28">
        <f>INDEX(PMP!$B$2:$F$41,MATCH('PMP Formatado'!F48,PMP!$A$2:$A$41,0),MATCH('PMP Formatado'!A48,PMP!$B$1:$F$1,0))</f>
        <v>0</v>
      </c>
      <c r="D48" s="39">
        <f t="shared" si="1"/>
        <v>0</v>
      </c>
      <c r="E48" s="28">
        <f t="shared" si="2"/>
        <v>0</v>
      </c>
      <c r="F48" s="7">
        <v>10</v>
      </c>
      <c r="G48" s="40">
        <f>INDEX(Sheet1!$D$2:$D$41,MATCH('PMP Formatado'!F48,Sheet1!$A$2:$A$41,0))</f>
        <v>0.99025887824844028</v>
      </c>
    </row>
    <row r="49" spans="1:7">
      <c r="A49" s="28" t="str">
        <f t="shared" si="3"/>
        <v>Springfield, MO</v>
      </c>
      <c r="B49" s="28" t="str">
        <f t="shared" si="0"/>
        <v>Coloring Agent10</v>
      </c>
      <c r="C49" s="28">
        <f>INDEX(PMP!$B$2:$F$41,MATCH('PMP Formatado'!F49,PMP!$A$2:$A$41,0),MATCH('PMP Formatado'!A49,PMP!$B$1:$F$1,0))</f>
        <v>88000</v>
      </c>
      <c r="D49" s="39">
        <f t="shared" si="1"/>
        <v>9.5363078666954204E-2</v>
      </c>
      <c r="E49" s="28">
        <f t="shared" si="2"/>
        <v>87142.781285862744</v>
      </c>
      <c r="F49" s="7">
        <v>10</v>
      </c>
      <c r="G49" s="40">
        <f>INDEX(Sheet1!$D$2:$D$41,MATCH('PMP Formatado'!F49,Sheet1!$A$2:$A$41,0))</f>
        <v>0.99025887824844028</v>
      </c>
    </row>
    <row r="50" spans="1:7">
      <c r="A50" s="28" t="str">
        <f t="shared" si="3"/>
        <v>Columbus, OH</v>
      </c>
      <c r="B50" s="28" t="str">
        <f t="shared" si="0"/>
        <v>Coloring Agent10</v>
      </c>
      <c r="C50" s="28">
        <f>INDEX(PMP!$B$2:$F$41,MATCH('PMP Formatado'!F50,PMP!$A$2:$A$41,0),MATCH('PMP Formatado'!A50,PMP!$B$1:$F$1,0))</f>
        <v>232471.264</v>
      </c>
      <c r="D50" s="39">
        <f t="shared" si="1"/>
        <v>0.25192244814361681</v>
      </c>
      <c r="E50" s="28">
        <f t="shared" si="2"/>
        <v>230206.73311363702</v>
      </c>
      <c r="F50" s="7">
        <v>10</v>
      </c>
      <c r="G50" s="40">
        <f>INDEX(Sheet1!$D$2:$D$41,MATCH('PMP Formatado'!F50,Sheet1!$A$2:$A$41,0))</f>
        <v>0.99025887824844028</v>
      </c>
    </row>
    <row r="51" spans="1:7">
      <c r="A51" s="28" t="str">
        <f t="shared" si="3"/>
        <v>Detroit, MI</v>
      </c>
      <c r="B51" s="28" t="str">
        <f t="shared" si="0"/>
        <v>Coloring Agent10</v>
      </c>
      <c r="C51" s="28">
        <f>INDEX(PMP!$B$2:$F$41,MATCH('PMP Formatado'!F51,PMP!$A$2:$A$41,0),MATCH('PMP Formatado'!A51,PMP!$B$1:$F$1,0))</f>
        <v>300000</v>
      </c>
      <c r="D51" s="39">
        <f t="shared" si="1"/>
        <v>0.32510140454643477</v>
      </c>
      <c r="E51" s="28">
        <f t="shared" si="2"/>
        <v>297077.66347453208</v>
      </c>
      <c r="F51" s="7">
        <v>10</v>
      </c>
      <c r="G51" s="40">
        <f>INDEX(Sheet1!$D$2:$D$41,MATCH('PMP Formatado'!F51,Sheet1!$A$2:$A$41,0))</f>
        <v>0.99025887824844028</v>
      </c>
    </row>
    <row r="52" spans="1:7">
      <c r="A52" s="28" t="str">
        <f t="shared" si="3"/>
        <v>Green Bay, WI</v>
      </c>
      <c r="B52" s="28" t="str">
        <f t="shared" si="0"/>
        <v>Coloring Agent11</v>
      </c>
      <c r="C52" s="28">
        <f>INDEX(PMP!$B$2:$F$41,MATCH('PMP Formatado'!F52,PMP!$A$2:$A$41,0),MATCH('PMP Formatado'!A52,PMP!$B$1:$F$1,0))</f>
        <v>0</v>
      </c>
      <c r="D52" s="39">
        <f t="shared" si="1"/>
        <v>0</v>
      </c>
      <c r="E52" s="28">
        <f t="shared" si="2"/>
        <v>0</v>
      </c>
      <c r="F52" s="7">
        <v>11</v>
      </c>
      <c r="G52" s="40">
        <f>INDEX(Sheet1!$D$2:$D$41,MATCH('PMP Formatado'!F52,Sheet1!$A$2:$A$41,0))</f>
        <v>0.99026676459860397</v>
      </c>
    </row>
    <row r="53" spans="1:7">
      <c r="A53" s="28" t="str">
        <f t="shared" si="3"/>
        <v>Omaha, NE</v>
      </c>
      <c r="B53" s="28" t="str">
        <f t="shared" si="0"/>
        <v>Coloring Agent11</v>
      </c>
      <c r="C53" s="28">
        <f>INDEX(PMP!$B$2:$F$41,MATCH('PMP Formatado'!F53,PMP!$A$2:$A$41,0),MATCH('PMP Formatado'!A53,PMP!$B$1:$F$1,0))</f>
        <v>345080.93900000001</v>
      </c>
      <c r="D53" s="39">
        <f t="shared" si="1"/>
        <v>0.34484127431435152</v>
      </c>
      <c r="E53" s="28">
        <f t="shared" si="2"/>
        <v>341722.18498817825</v>
      </c>
      <c r="F53" s="7">
        <v>11</v>
      </c>
      <c r="G53" s="40">
        <f>INDEX(Sheet1!$D$2:$D$41,MATCH('PMP Formatado'!F53,Sheet1!$A$2:$A$41,0))</f>
        <v>0.99026676459860397</v>
      </c>
    </row>
    <row r="54" spans="1:7">
      <c r="A54" s="28" t="str">
        <f t="shared" si="3"/>
        <v>Springfield, MO</v>
      </c>
      <c r="B54" s="28" t="str">
        <f t="shared" si="0"/>
        <v>Coloring Agent11</v>
      </c>
      <c r="C54" s="28">
        <f>INDEX(PMP!$B$2:$F$41,MATCH('PMP Formatado'!F54,PMP!$A$2:$A$41,0),MATCH('PMP Formatado'!A54,PMP!$B$1:$F$1,0))</f>
        <v>88000</v>
      </c>
      <c r="D54" s="39">
        <f t="shared" si="1"/>
        <v>8.7938882476678706E-2</v>
      </c>
      <c r="E54" s="28">
        <f t="shared" si="2"/>
        <v>87143.475284677144</v>
      </c>
      <c r="F54" s="7">
        <v>11</v>
      </c>
      <c r="G54" s="40">
        <f>INDEX(Sheet1!$D$2:$D$41,MATCH('PMP Formatado'!F54,Sheet1!$A$2:$A$41,0))</f>
        <v>0.99026676459860397</v>
      </c>
    </row>
    <row r="55" spans="1:7">
      <c r="A55" s="28" t="str">
        <f t="shared" si="3"/>
        <v>Columbus, OH</v>
      </c>
      <c r="B55" s="28" t="str">
        <f t="shared" si="0"/>
        <v>Coloring Agent11</v>
      </c>
      <c r="C55" s="28">
        <f>INDEX(PMP!$B$2:$F$41,MATCH('PMP Formatado'!F55,PMP!$A$2:$A$41,0),MATCH('PMP Formatado'!A55,PMP!$B$1:$F$1,0))</f>
        <v>0</v>
      </c>
      <c r="D55" s="39">
        <f t="shared" si="1"/>
        <v>0</v>
      </c>
      <c r="E55" s="28">
        <f t="shared" si="2"/>
        <v>0</v>
      </c>
      <c r="F55" s="7">
        <v>11</v>
      </c>
      <c r="G55" s="40">
        <f>INDEX(Sheet1!$D$2:$D$41,MATCH('PMP Formatado'!F55,Sheet1!$A$2:$A$41,0))</f>
        <v>0.99026676459860397</v>
      </c>
    </row>
    <row r="56" spans="1:7">
      <c r="A56" s="28" t="str">
        <f t="shared" si="3"/>
        <v>Detroit, MI</v>
      </c>
      <c r="B56" s="28" t="str">
        <f t="shared" si="0"/>
        <v>Coloring Agent11</v>
      </c>
      <c r="C56" s="28">
        <f>INDEX(PMP!$B$2:$F$41,MATCH('PMP Formatado'!F56,PMP!$A$2:$A$41,0),MATCH('PMP Formatado'!A56,PMP!$B$1:$F$1,0))</f>
        <v>567614.06099999999</v>
      </c>
      <c r="D56" s="39">
        <f t="shared" si="1"/>
        <v>0.56721984320896979</v>
      </c>
      <c r="E56" s="28">
        <f t="shared" si="2"/>
        <v>562089.33972714457</v>
      </c>
      <c r="F56" s="7">
        <v>11</v>
      </c>
      <c r="G56" s="40">
        <f>INDEX(Sheet1!$D$2:$D$41,MATCH('PMP Formatado'!F56,Sheet1!$A$2:$A$41,0))</f>
        <v>0.99026676459860397</v>
      </c>
    </row>
    <row r="57" spans="1:7">
      <c r="A57" s="28" t="str">
        <f t="shared" si="3"/>
        <v>Green Bay, WI</v>
      </c>
      <c r="B57" s="28" t="str">
        <f t="shared" si="0"/>
        <v>Coloring Agent12</v>
      </c>
      <c r="C57" s="28">
        <f>INDEX(PMP!$B$2:$F$41,MATCH('PMP Formatado'!F57,PMP!$A$2:$A$41,0),MATCH('PMP Formatado'!A57,PMP!$B$1:$F$1,0))</f>
        <v>93910.57</v>
      </c>
      <c r="D57" s="39">
        <f t="shared" si="1"/>
        <v>0.12821728403826699</v>
      </c>
      <c r="E57" s="28">
        <f t="shared" si="2"/>
        <v>93001.872738473481</v>
      </c>
      <c r="F57" s="7">
        <v>12</v>
      </c>
      <c r="G57" s="40">
        <f>INDEX(Sheet1!$D$2:$D$41,MATCH('PMP Formatado'!F57,Sheet1!$A$2:$A$41,0))</f>
        <v>0.99032380208610671</v>
      </c>
    </row>
    <row r="58" spans="1:7">
      <c r="A58" s="28" t="str">
        <f t="shared" si="3"/>
        <v>Omaha, NE</v>
      </c>
      <c r="B58" s="28" t="str">
        <f t="shared" si="0"/>
        <v>Coloring Agent12</v>
      </c>
      <c r="C58" s="28">
        <f>INDEX(PMP!$B$2:$F$41,MATCH('PMP Formatado'!F58,PMP!$A$2:$A$41,0),MATCH('PMP Formatado'!A58,PMP!$B$1:$F$1,0))</f>
        <v>0</v>
      </c>
      <c r="D58" s="39">
        <f t="shared" si="1"/>
        <v>0</v>
      </c>
      <c r="E58" s="28">
        <f t="shared" si="2"/>
        <v>0</v>
      </c>
      <c r="F58" s="7">
        <v>12</v>
      </c>
      <c r="G58" s="40">
        <f>INDEX(Sheet1!$D$2:$D$41,MATCH('PMP Formatado'!F58,Sheet1!$A$2:$A$41,0))</f>
        <v>0.99032380208610671</v>
      </c>
    </row>
    <row r="59" spans="1:7">
      <c r="A59" s="28" t="str">
        <f t="shared" si="3"/>
        <v>Springfield, MO</v>
      </c>
      <c r="B59" s="28" t="str">
        <f t="shared" si="0"/>
        <v>Coloring Agent12</v>
      </c>
      <c r="C59" s="28">
        <f>INDEX(PMP!$B$2:$F$41,MATCH('PMP Formatado'!F59,PMP!$A$2:$A$41,0),MATCH('PMP Formatado'!A59,PMP!$B$1:$F$1,0))</f>
        <v>18522.429999999993</v>
      </c>
      <c r="D59" s="39">
        <f t="shared" si="1"/>
        <v>2.5288906971695696E-2</v>
      </c>
      <c r="E59" s="28">
        <f t="shared" si="2"/>
        <v>18343.203301473757</v>
      </c>
      <c r="F59" s="7">
        <v>12</v>
      </c>
      <c r="G59" s="40">
        <f>INDEX(Sheet1!$D$2:$D$41,MATCH('PMP Formatado'!F59,Sheet1!$A$2:$A$41,0))</f>
        <v>0.99032380208610671</v>
      </c>
    </row>
    <row r="60" spans="1:7">
      <c r="A60" s="28" t="str">
        <f t="shared" si="3"/>
        <v>Columbus, OH</v>
      </c>
      <c r="B60" s="28" t="str">
        <f t="shared" si="0"/>
        <v>Coloring Agent12</v>
      </c>
      <c r="C60" s="28">
        <f>INDEX(PMP!$B$2:$F$41,MATCH('PMP Formatado'!F60,PMP!$A$2:$A$41,0),MATCH('PMP Formatado'!A60,PMP!$B$1:$F$1,0))</f>
        <v>320000</v>
      </c>
      <c r="D60" s="39">
        <f t="shared" si="1"/>
        <v>0.43690003044647086</v>
      </c>
      <c r="E60" s="28">
        <f t="shared" si="2"/>
        <v>316903.61666755413</v>
      </c>
      <c r="F60" s="7">
        <v>12</v>
      </c>
      <c r="G60" s="40">
        <f>INDEX(Sheet1!$D$2:$D$41,MATCH('PMP Formatado'!F60,Sheet1!$A$2:$A$41,0))</f>
        <v>0.99032380208610671</v>
      </c>
    </row>
    <row r="61" spans="1:7">
      <c r="A61" s="28" t="str">
        <f t="shared" si="3"/>
        <v>Detroit, MI</v>
      </c>
      <c r="B61" s="28" t="str">
        <f t="shared" si="0"/>
        <v>Coloring Agent12</v>
      </c>
      <c r="C61" s="28">
        <f>INDEX(PMP!$B$2:$F$41,MATCH('PMP Formatado'!F61,PMP!$A$2:$A$41,0),MATCH('PMP Formatado'!A61,PMP!$B$1:$F$1,0))</f>
        <v>300000</v>
      </c>
      <c r="D61" s="39">
        <f t="shared" si="1"/>
        <v>0.40959377854356643</v>
      </c>
      <c r="E61" s="28">
        <f t="shared" si="2"/>
        <v>297097.14062583202</v>
      </c>
      <c r="F61" s="7">
        <v>12</v>
      </c>
      <c r="G61" s="40">
        <f>INDEX(Sheet1!$D$2:$D$41,MATCH('PMP Formatado'!F61,Sheet1!$A$2:$A$41,0))</f>
        <v>0.99032380208610671</v>
      </c>
    </row>
    <row r="62" spans="1:7">
      <c r="A62" s="28" t="str">
        <f t="shared" si="3"/>
        <v>Green Bay, WI</v>
      </c>
      <c r="B62" s="28" t="str">
        <f t="shared" si="0"/>
        <v>Coloring Agent13</v>
      </c>
      <c r="C62" s="28">
        <f>INDEX(PMP!$B$2:$F$41,MATCH('PMP Formatado'!F62,PMP!$A$2:$A$41,0),MATCH('PMP Formatado'!A62,PMP!$B$1:$F$1,0))</f>
        <v>233649.05800000002</v>
      </c>
      <c r="D62" s="39">
        <f t="shared" si="1"/>
        <v>0.27166094391658413</v>
      </c>
      <c r="E62" s="28">
        <f t="shared" si="2"/>
        <v>231352.6339517248</v>
      </c>
      <c r="F62" s="7">
        <v>13</v>
      </c>
      <c r="G62" s="40">
        <f>INDEX(Sheet1!$D$2:$D$41,MATCH('PMP Formatado'!F62,Sheet1!$A$2:$A$41,0))</f>
        <v>0.99017148167455815</v>
      </c>
    </row>
    <row r="63" spans="1:7">
      <c r="A63" s="28" t="str">
        <f t="shared" si="3"/>
        <v>Omaha, NE</v>
      </c>
      <c r="B63" s="28" t="str">
        <f t="shared" si="0"/>
        <v>Coloring Agent13</v>
      </c>
      <c r="C63" s="28">
        <f>INDEX(PMP!$B$2:$F$41,MATCH('PMP Formatado'!F63,PMP!$A$2:$A$41,0),MATCH('PMP Formatado'!A63,PMP!$B$1:$F$1,0))</f>
        <v>0</v>
      </c>
      <c r="D63" s="39">
        <f t="shared" si="1"/>
        <v>0</v>
      </c>
      <c r="E63" s="28">
        <f t="shared" si="2"/>
        <v>0</v>
      </c>
      <c r="F63" s="7">
        <v>13</v>
      </c>
      <c r="G63" s="40">
        <f>INDEX(Sheet1!$D$2:$D$41,MATCH('PMP Formatado'!F63,Sheet1!$A$2:$A$41,0))</f>
        <v>0.99017148167455815</v>
      </c>
    </row>
    <row r="64" spans="1:7">
      <c r="A64" s="28" t="str">
        <f t="shared" si="3"/>
        <v>Springfield, MO</v>
      </c>
      <c r="B64" s="28" t="str">
        <f t="shared" si="0"/>
        <v>Coloring Agent13</v>
      </c>
      <c r="C64" s="28">
        <f>INDEX(PMP!$B$2:$F$41,MATCH('PMP Formatado'!F64,PMP!$A$2:$A$41,0),MATCH('PMP Formatado'!A64,PMP!$B$1:$F$1,0))</f>
        <v>6426.9419999999955</v>
      </c>
      <c r="D64" s="39">
        <f t="shared" si="1"/>
        <v>7.4725280091526743E-3</v>
      </c>
      <c r="E64" s="28">
        <f t="shared" si="2"/>
        <v>6363.774682776444</v>
      </c>
      <c r="F64" s="7">
        <v>13</v>
      </c>
      <c r="G64" s="40">
        <f>INDEX(Sheet1!$D$2:$D$41,MATCH('PMP Formatado'!F64,Sheet1!$A$2:$A$41,0))</f>
        <v>0.99017148167455815</v>
      </c>
    </row>
    <row r="65" spans="1:7">
      <c r="A65" s="28" t="str">
        <f t="shared" si="3"/>
        <v>Columbus, OH</v>
      </c>
      <c r="B65" s="28" t="str">
        <f t="shared" si="0"/>
        <v>Coloring Agent13</v>
      </c>
      <c r="C65" s="28">
        <f>INDEX(PMP!$B$2:$F$41,MATCH('PMP Formatado'!F65,PMP!$A$2:$A$41,0),MATCH('PMP Formatado'!A65,PMP!$B$1:$F$1,0))</f>
        <v>320000</v>
      </c>
      <c r="D65" s="39">
        <f t="shared" si="1"/>
        <v>0.37206014352220035</v>
      </c>
      <c r="E65" s="28">
        <f t="shared" si="2"/>
        <v>316854.87413585861</v>
      </c>
      <c r="F65" s="7">
        <v>13</v>
      </c>
      <c r="G65" s="40">
        <f>INDEX(Sheet1!$D$2:$D$41,MATCH('PMP Formatado'!F65,Sheet1!$A$2:$A$41,0))</f>
        <v>0.99017148167455815</v>
      </c>
    </row>
    <row r="66" spans="1:7">
      <c r="A66" s="28" t="str">
        <f t="shared" si="3"/>
        <v>Detroit, MI</v>
      </c>
      <c r="B66" s="28" t="str">
        <f t="shared" si="0"/>
        <v>Coloring Agent13</v>
      </c>
      <c r="C66" s="28">
        <f>INDEX(PMP!$B$2:$F$41,MATCH('PMP Formatado'!F66,PMP!$A$2:$A$41,0),MATCH('PMP Formatado'!A66,PMP!$B$1:$F$1,0))</f>
        <v>300000</v>
      </c>
      <c r="D66" s="39">
        <f t="shared" si="1"/>
        <v>0.34880638455206286</v>
      </c>
      <c r="E66" s="28">
        <f t="shared" si="2"/>
        <v>297051.44450236746</v>
      </c>
      <c r="F66" s="7">
        <v>13</v>
      </c>
      <c r="G66" s="40">
        <f>INDEX(Sheet1!$D$2:$D$41,MATCH('PMP Formatado'!F66,Sheet1!$A$2:$A$41,0))</f>
        <v>0.99017148167455815</v>
      </c>
    </row>
    <row r="67" spans="1:7">
      <c r="A67" s="28" t="str">
        <f t="shared" si="3"/>
        <v>Green Bay, WI</v>
      </c>
      <c r="B67" s="28" t="str">
        <f t="shared" ref="B67:B130" si="4">"Coloring Agent"&amp;F67</f>
        <v>Coloring Agent14</v>
      </c>
      <c r="C67" s="28">
        <f>INDEX(PMP!$B$2:$F$41,MATCH('PMP Formatado'!F67,PMP!$A$2:$A$41,0),MATCH('PMP Formatado'!A67,PMP!$B$1:$F$1,0))</f>
        <v>0</v>
      </c>
      <c r="D67" s="39">
        <f t="shared" ref="D67:D130" si="5">C67/SUMIFS(C:C,F:F,F67)</f>
        <v>0</v>
      </c>
      <c r="E67" s="28">
        <f t="shared" ref="E67:E130" si="6">C67*G67</f>
        <v>0</v>
      </c>
      <c r="F67" s="7">
        <v>14</v>
      </c>
      <c r="G67" s="40">
        <f>INDEX(Sheet1!$D$2:$D$41,MATCH('PMP Formatado'!F67,Sheet1!$A$2:$A$41,0))</f>
        <v>0.99026109363750048</v>
      </c>
    </row>
    <row r="68" spans="1:7">
      <c r="A68" s="28" t="str">
        <f t="shared" si="3"/>
        <v>Omaha, NE</v>
      </c>
      <c r="B68" s="28" t="str">
        <f t="shared" si="4"/>
        <v>Coloring Agent14</v>
      </c>
      <c r="C68" s="28">
        <f>INDEX(PMP!$B$2:$F$41,MATCH('PMP Formatado'!F68,PMP!$A$2:$A$41,0),MATCH('PMP Formatado'!A68,PMP!$B$1:$F$1,0))</f>
        <v>342620.55099999998</v>
      </c>
      <c r="D68" s="39">
        <f t="shared" si="5"/>
        <v>0.35704517611504794</v>
      </c>
      <c r="E68" s="28">
        <f t="shared" si="6"/>
        <v>339283.801535943</v>
      </c>
      <c r="F68" s="7">
        <v>14</v>
      </c>
      <c r="G68" s="40">
        <f>INDEX(Sheet1!$D$2:$D$41,MATCH('PMP Formatado'!F68,Sheet1!$A$2:$A$41,0))</f>
        <v>0.99026109363750048</v>
      </c>
    </row>
    <row r="69" spans="1:7">
      <c r="A69" s="28" t="str">
        <f t="shared" si="3"/>
        <v>Springfield, MO</v>
      </c>
      <c r="B69" s="28" t="str">
        <f t="shared" si="4"/>
        <v>Coloring Agent14</v>
      </c>
      <c r="C69" s="28">
        <f>INDEX(PMP!$B$2:$F$41,MATCH('PMP Formatado'!F69,PMP!$A$2:$A$41,0),MATCH('PMP Formatado'!A69,PMP!$B$1:$F$1,0))</f>
        <v>88000</v>
      </c>
      <c r="D69" s="39">
        <f t="shared" si="5"/>
        <v>9.1704877032096704E-2</v>
      </c>
      <c r="E69" s="28">
        <f t="shared" si="6"/>
        <v>87142.976240100048</v>
      </c>
      <c r="F69" s="7">
        <v>14</v>
      </c>
      <c r="G69" s="40">
        <f>INDEX(Sheet1!$D$2:$D$41,MATCH('PMP Formatado'!F69,Sheet1!$A$2:$A$41,0))</f>
        <v>0.99026109363750048</v>
      </c>
    </row>
    <row r="70" spans="1:7">
      <c r="A70" s="28" t="str">
        <f t="shared" si="3"/>
        <v>Columbus, OH</v>
      </c>
      <c r="B70" s="28" t="str">
        <f t="shared" si="4"/>
        <v>Coloring Agent14</v>
      </c>
      <c r="C70" s="28">
        <f>INDEX(PMP!$B$2:$F$41,MATCH('PMP Formatado'!F70,PMP!$A$2:$A$41,0),MATCH('PMP Formatado'!A70,PMP!$B$1:$F$1,0))</f>
        <v>320000</v>
      </c>
      <c r="D70" s="39">
        <f t="shared" si="5"/>
        <v>0.33347228011671531</v>
      </c>
      <c r="E70" s="28">
        <f t="shared" si="6"/>
        <v>316883.54996400018</v>
      </c>
      <c r="F70" s="7">
        <v>14</v>
      </c>
      <c r="G70" s="40">
        <f>INDEX(Sheet1!$D$2:$D$41,MATCH('PMP Formatado'!F70,Sheet1!$A$2:$A$41,0))</f>
        <v>0.99026109363750048</v>
      </c>
    </row>
    <row r="71" spans="1:7">
      <c r="A71" s="28" t="str">
        <f t="shared" si="3"/>
        <v>Detroit, MI</v>
      </c>
      <c r="B71" s="28" t="str">
        <f t="shared" si="4"/>
        <v>Coloring Agent14</v>
      </c>
      <c r="C71" s="28">
        <f>INDEX(PMP!$B$2:$F$41,MATCH('PMP Formatado'!F71,PMP!$A$2:$A$41,0),MATCH('PMP Formatado'!A71,PMP!$B$1:$F$1,0))</f>
        <v>208979.44899999999</v>
      </c>
      <c r="D71" s="39">
        <f t="shared" si="5"/>
        <v>0.21777766673614005</v>
      </c>
      <c r="E71" s="28">
        <f t="shared" si="6"/>
        <v>206944.21771450224</v>
      </c>
      <c r="F71" s="7">
        <v>14</v>
      </c>
      <c r="G71" s="40">
        <f>INDEX(Sheet1!$D$2:$D$41,MATCH('PMP Formatado'!F71,Sheet1!$A$2:$A$41,0))</f>
        <v>0.99026109363750048</v>
      </c>
    </row>
    <row r="72" spans="1:7">
      <c r="A72" s="28" t="str">
        <f t="shared" ref="A72:A135" si="7">A67</f>
        <v>Green Bay, WI</v>
      </c>
      <c r="B72" s="28" t="str">
        <f t="shared" si="4"/>
        <v>Coloring Agent15</v>
      </c>
      <c r="C72" s="28">
        <f>INDEX(PMP!$B$2:$F$41,MATCH('PMP Formatado'!F72,PMP!$A$2:$A$41,0),MATCH('PMP Formatado'!A72,PMP!$B$1:$F$1,0))</f>
        <v>0</v>
      </c>
      <c r="D72" s="39">
        <f t="shared" si="5"/>
        <v>0</v>
      </c>
      <c r="E72" s="28">
        <f t="shared" si="6"/>
        <v>0</v>
      </c>
      <c r="F72" s="7">
        <v>15</v>
      </c>
      <c r="G72" s="40">
        <f>INDEX(Sheet1!$D$2:$D$41,MATCH('PMP Formatado'!F72,Sheet1!$A$2:$A$41,0))</f>
        <v>0.99022950891073025</v>
      </c>
    </row>
    <row r="73" spans="1:7">
      <c r="A73" s="28" t="str">
        <f t="shared" si="7"/>
        <v>Omaha, NE</v>
      </c>
      <c r="B73" s="28" t="str">
        <f t="shared" si="4"/>
        <v>Coloring Agent15</v>
      </c>
      <c r="C73" s="28">
        <f>INDEX(PMP!$B$2:$F$41,MATCH('PMP Formatado'!F73,PMP!$A$2:$A$41,0),MATCH('PMP Formatado'!A73,PMP!$B$1:$F$1,0))</f>
        <v>354954.41200000001</v>
      </c>
      <c r="D73" s="39">
        <f t="shared" si="5"/>
        <v>0.3656052233671313</v>
      </c>
      <c r="E73" s="28">
        <f t="shared" si="6"/>
        <v>351486.333080457</v>
      </c>
      <c r="F73" s="7">
        <v>15</v>
      </c>
      <c r="G73" s="40">
        <f>INDEX(Sheet1!$D$2:$D$41,MATCH('PMP Formatado'!F73,Sheet1!$A$2:$A$41,0))</f>
        <v>0.99022950891073025</v>
      </c>
    </row>
    <row r="74" spans="1:7">
      <c r="A74" s="28" t="str">
        <f t="shared" si="7"/>
        <v>Springfield, MO</v>
      </c>
      <c r="B74" s="28" t="str">
        <f t="shared" si="4"/>
        <v>Coloring Agent15</v>
      </c>
      <c r="C74" s="28">
        <f>INDEX(PMP!$B$2:$F$41,MATCH('PMP Formatado'!F74,PMP!$A$2:$A$41,0),MATCH('PMP Formatado'!A74,PMP!$B$1:$F$1,0))</f>
        <v>88000</v>
      </c>
      <c r="D74" s="39">
        <f t="shared" si="5"/>
        <v>9.0640540217619692E-2</v>
      </c>
      <c r="E74" s="28">
        <f t="shared" si="6"/>
        <v>87140.196784144267</v>
      </c>
      <c r="F74" s="7">
        <v>15</v>
      </c>
      <c r="G74" s="40">
        <f>INDEX(Sheet1!$D$2:$D$41,MATCH('PMP Formatado'!F74,Sheet1!$A$2:$A$41,0))</f>
        <v>0.99022950891073025</v>
      </c>
    </row>
    <row r="75" spans="1:7">
      <c r="A75" s="28" t="str">
        <f t="shared" si="7"/>
        <v>Columbus, OH</v>
      </c>
      <c r="B75" s="28" t="str">
        <f t="shared" si="4"/>
        <v>Coloring Agent15</v>
      </c>
      <c r="C75" s="28">
        <f>INDEX(PMP!$B$2:$F$41,MATCH('PMP Formatado'!F75,PMP!$A$2:$A$41,0),MATCH('PMP Formatado'!A75,PMP!$B$1:$F$1,0))</f>
        <v>320000</v>
      </c>
      <c r="D75" s="39">
        <f t="shared" si="5"/>
        <v>0.32960196442770801</v>
      </c>
      <c r="E75" s="28">
        <f t="shared" si="6"/>
        <v>316873.44285143371</v>
      </c>
      <c r="F75" s="7">
        <v>15</v>
      </c>
      <c r="G75" s="40">
        <f>INDEX(Sheet1!$D$2:$D$41,MATCH('PMP Formatado'!F75,Sheet1!$A$2:$A$41,0))</f>
        <v>0.99022950891073025</v>
      </c>
    </row>
    <row r="76" spans="1:7">
      <c r="A76" s="28" t="str">
        <f t="shared" si="7"/>
        <v>Detroit, MI</v>
      </c>
      <c r="B76" s="28" t="str">
        <f t="shared" si="4"/>
        <v>Coloring Agent15</v>
      </c>
      <c r="C76" s="28">
        <f>INDEX(PMP!$B$2:$F$41,MATCH('PMP Formatado'!F76,PMP!$A$2:$A$41,0),MATCH('PMP Formatado'!A76,PMP!$B$1:$F$1,0))</f>
        <v>207913.58799999999</v>
      </c>
      <c r="D76" s="39">
        <f t="shared" si="5"/>
        <v>0.21415227198754103</v>
      </c>
      <c r="E76" s="28">
        <f t="shared" si="6"/>
        <v>205882.1701411079</v>
      </c>
      <c r="F76" s="7">
        <v>15</v>
      </c>
      <c r="G76" s="40">
        <f>INDEX(Sheet1!$D$2:$D$41,MATCH('PMP Formatado'!F76,Sheet1!$A$2:$A$41,0))</f>
        <v>0.99022950891073025</v>
      </c>
    </row>
    <row r="77" spans="1:7">
      <c r="A77" s="28" t="str">
        <f t="shared" si="7"/>
        <v>Green Bay, WI</v>
      </c>
      <c r="B77" s="28" t="str">
        <f t="shared" si="4"/>
        <v>Coloring Agent16</v>
      </c>
      <c r="C77" s="28">
        <f>INDEX(PMP!$B$2:$F$41,MATCH('PMP Formatado'!F77,PMP!$A$2:$A$41,0),MATCH('PMP Formatado'!A77,PMP!$B$1:$F$1,0))</f>
        <v>0</v>
      </c>
      <c r="D77" s="39">
        <f t="shared" si="5"/>
        <v>0</v>
      </c>
      <c r="E77" s="28">
        <f t="shared" si="6"/>
        <v>0</v>
      </c>
      <c r="F77" s="7">
        <v>16</v>
      </c>
      <c r="G77" s="40">
        <f>INDEX(Sheet1!$D$2:$D$41,MATCH('PMP Formatado'!F77,Sheet1!$A$2:$A$41,0))</f>
        <v>0.99018766825481286</v>
      </c>
    </row>
    <row r="78" spans="1:7">
      <c r="A78" s="28" t="str">
        <f t="shared" si="7"/>
        <v>Omaha, NE</v>
      </c>
      <c r="B78" s="28" t="str">
        <f t="shared" si="4"/>
        <v>Coloring Agent16</v>
      </c>
      <c r="C78" s="28">
        <f>INDEX(PMP!$B$2:$F$41,MATCH('PMP Formatado'!F78,PMP!$A$2:$A$41,0),MATCH('PMP Formatado'!A78,PMP!$B$1:$F$1,0))</f>
        <v>0</v>
      </c>
      <c r="D78" s="39">
        <f t="shared" si="5"/>
        <v>0</v>
      </c>
      <c r="E78" s="28">
        <f t="shared" si="6"/>
        <v>0</v>
      </c>
      <c r="F78" s="7">
        <v>16</v>
      </c>
      <c r="G78" s="40">
        <f>INDEX(Sheet1!$D$2:$D$41,MATCH('PMP Formatado'!F78,Sheet1!$A$2:$A$41,0))</f>
        <v>0.99018766825481286</v>
      </c>
    </row>
    <row r="79" spans="1:7">
      <c r="A79" s="28" t="str">
        <f t="shared" si="7"/>
        <v>Springfield, MO</v>
      </c>
      <c r="B79" s="28" t="str">
        <f t="shared" si="4"/>
        <v>Coloring Agent16</v>
      </c>
      <c r="C79" s="28">
        <f>INDEX(PMP!$B$2:$F$41,MATCH('PMP Formatado'!F79,PMP!$A$2:$A$41,0),MATCH('PMP Formatado'!A79,PMP!$B$1:$F$1,0))</f>
        <v>49124</v>
      </c>
      <c r="D79" s="39">
        <f t="shared" si="5"/>
        <v>7.3415390869255928E-2</v>
      </c>
      <c r="E79" s="28">
        <f t="shared" si="6"/>
        <v>48641.979015349425</v>
      </c>
      <c r="F79" s="7">
        <v>16</v>
      </c>
      <c r="G79" s="40">
        <f>INDEX(Sheet1!$D$2:$D$41,MATCH('PMP Formatado'!F79,Sheet1!$A$2:$A$41,0))</f>
        <v>0.99018766825481286</v>
      </c>
    </row>
    <row r="80" spans="1:7">
      <c r="A80" s="28" t="str">
        <f t="shared" si="7"/>
        <v>Columbus, OH</v>
      </c>
      <c r="B80" s="28" t="str">
        <f t="shared" si="4"/>
        <v>Coloring Agent16</v>
      </c>
      <c r="C80" s="28">
        <f>INDEX(PMP!$B$2:$F$41,MATCH('PMP Formatado'!F80,PMP!$A$2:$A$41,0),MATCH('PMP Formatado'!A80,PMP!$B$1:$F$1,0))</f>
        <v>383463.44199999998</v>
      </c>
      <c r="D80" s="39">
        <f t="shared" si="5"/>
        <v>0.57308277987338663</v>
      </c>
      <c r="E80" s="28">
        <f t="shared" si="6"/>
        <v>379700.77149494464</v>
      </c>
      <c r="F80" s="7">
        <v>16</v>
      </c>
      <c r="G80" s="40">
        <f>INDEX(Sheet1!$D$2:$D$41,MATCH('PMP Formatado'!F80,Sheet1!$A$2:$A$41,0))</f>
        <v>0.99018766825481286</v>
      </c>
    </row>
    <row r="81" spans="1:7">
      <c r="A81" s="28" t="str">
        <f t="shared" si="7"/>
        <v>Detroit, MI</v>
      </c>
      <c r="B81" s="28" t="str">
        <f t="shared" si="4"/>
        <v>Coloring Agent16</v>
      </c>
      <c r="C81" s="28">
        <f>INDEX(PMP!$B$2:$F$41,MATCH('PMP Formatado'!F81,PMP!$A$2:$A$41,0),MATCH('PMP Formatado'!A81,PMP!$B$1:$F$1,0))</f>
        <v>236536.55799999999</v>
      </c>
      <c r="D81" s="39">
        <f t="shared" si="5"/>
        <v>0.35350182925735735</v>
      </c>
      <c r="E81" s="28">
        <f t="shared" si="6"/>
        <v>234215.58282303929</v>
      </c>
      <c r="F81" s="7">
        <v>16</v>
      </c>
      <c r="G81" s="40">
        <f>INDEX(Sheet1!$D$2:$D$41,MATCH('PMP Formatado'!F81,Sheet1!$A$2:$A$41,0))</f>
        <v>0.99018766825481286</v>
      </c>
    </row>
    <row r="82" spans="1:7">
      <c r="A82" s="28" t="str">
        <f t="shared" si="7"/>
        <v>Green Bay, WI</v>
      </c>
      <c r="B82" s="28" t="str">
        <f t="shared" si="4"/>
        <v>Coloring Agent17</v>
      </c>
      <c r="C82" s="28">
        <f>INDEX(PMP!$B$2:$F$41,MATCH('PMP Formatado'!F82,PMP!$A$2:$A$41,0),MATCH('PMP Formatado'!A82,PMP!$B$1:$F$1,0))</f>
        <v>0</v>
      </c>
      <c r="D82" s="39">
        <f t="shared" si="5"/>
        <v>0</v>
      </c>
      <c r="E82" s="28">
        <f t="shared" si="6"/>
        <v>0</v>
      </c>
      <c r="F82" s="7">
        <v>17</v>
      </c>
      <c r="G82" s="40">
        <f>INDEX(Sheet1!$D$2:$D$41,MATCH('PMP Formatado'!F82,Sheet1!$A$2:$A$41,0))</f>
        <v>0.99020237712817216</v>
      </c>
    </row>
    <row r="83" spans="1:7">
      <c r="A83" s="28" t="str">
        <f t="shared" si="7"/>
        <v>Omaha, NE</v>
      </c>
      <c r="B83" s="28" t="str">
        <f t="shared" si="4"/>
        <v>Coloring Agent17</v>
      </c>
      <c r="C83" s="28">
        <f>INDEX(PMP!$B$2:$F$41,MATCH('PMP Formatado'!F83,PMP!$A$2:$A$41,0),MATCH('PMP Formatado'!A83,PMP!$B$1:$F$1,0))</f>
        <v>429383.62099999998</v>
      </c>
      <c r="D83" s="39">
        <f t="shared" si="5"/>
        <v>0.4129713149992979</v>
      </c>
      <c r="E83" s="28">
        <f t="shared" si="6"/>
        <v>425176.68221410213</v>
      </c>
      <c r="F83" s="7">
        <v>17</v>
      </c>
      <c r="G83" s="40">
        <f>INDEX(Sheet1!$D$2:$D$41,MATCH('PMP Formatado'!F83,Sheet1!$A$2:$A$41,0))</f>
        <v>0.99020237712817216</v>
      </c>
    </row>
    <row r="84" spans="1:7">
      <c r="A84" s="28" t="str">
        <f t="shared" si="7"/>
        <v>Springfield, MO</v>
      </c>
      <c r="B84" s="28" t="str">
        <f t="shared" si="4"/>
        <v>Coloring Agent17</v>
      </c>
      <c r="C84" s="28">
        <f>INDEX(PMP!$B$2:$F$41,MATCH('PMP Formatado'!F84,PMP!$A$2:$A$41,0),MATCH('PMP Formatado'!A84,PMP!$B$1:$F$1,0))</f>
        <v>10361.379000000001</v>
      </c>
      <c r="D84" s="39">
        <f t="shared" si="5"/>
        <v>9.9653365931163702E-3</v>
      </c>
      <c r="E84" s="28">
        <f t="shared" si="6"/>
        <v>10259.862116125923</v>
      </c>
      <c r="F84" s="7">
        <v>17</v>
      </c>
      <c r="G84" s="40">
        <f>INDEX(Sheet1!$D$2:$D$41,MATCH('PMP Formatado'!F84,Sheet1!$A$2:$A$41,0))</f>
        <v>0.99020237712817216</v>
      </c>
    </row>
    <row r="85" spans="1:7">
      <c r="A85" s="28" t="str">
        <f t="shared" si="7"/>
        <v>Columbus, OH</v>
      </c>
      <c r="B85" s="28" t="str">
        <f t="shared" si="4"/>
        <v>Coloring Agent17</v>
      </c>
      <c r="C85" s="28">
        <f>INDEX(PMP!$B$2:$F$41,MATCH('PMP Formatado'!F85,PMP!$A$2:$A$41,0),MATCH('PMP Formatado'!A85,PMP!$B$1:$F$1,0))</f>
        <v>0</v>
      </c>
      <c r="D85" s="39">
        <f t="shared" si="5"/>
        <v>0</v>
      </c>
      <c r="E85" s="28">
        <f t="shared" si="6"/>
        <v>0</v>
      </c>
      <c r="F85" s="7">
        <v>17</v>
      </c>
      <c r="G85" s="40">
        <f>INDEX(Sheet1!$D$2:$D$41,MATCH('PMP Formatado'!F85,Sheet1!$A$2:$A$41,0))</f>
        <v>0.99020237712817216</v>
      </c>
    </row>
    <row r="86" spans="1:7">
      <c r="A86" s="28" t="str">
        <f t="shared" si="7"/>
        <v>Detroit, MI</v>
      </c>
      <c r="B86" s="28" t="str">
        <f t="shared" si="4"/>
        <v>Coloring Agent17</v>
      </c>
      <c r="C86" s="28">
        <f>INDEX(PMP!$B$2:$F$41,MATCH('PMP Formatado'!F86,PMP!$A$2:$A$41,0),MATCH('PMP Formatado'!A86,PMP!$B$1:$F$1,0))</f>
        <v>599997</v>
      </c>
      <c r="D86" s="39">
        <f t="shared" si="5"/>
        <v>0.57706334840758577</v>
      </c>
      <c r="E86" s="28">
        <f t="shared" si="6"/>
        <v>594118.45566977188</v>
      </c>
      <c r="F86" s="7">
        <v>17</v>
      </c>
      <c r="G86" s="40">
        <f>INDEX(Sheet1!$D$2:$D$41,MATCH('PMP Formatado'!F86,Sheet1!$A$2:$A$41,0))</f>
        <v>0.99020237712817216</v>
      </c>
    </row>
    <row r="87" spans="1:7">
      <c r="A87" s="28" t="str">
        <f t="shared" si="7"/>
        <v>Green Bay, WI</v>
      </c>
      <c r="B87" s="28" t="str">
        <f t="shared" si="4"/>
        <v>Coloring Agent18</v>
      </c>
      <c r="C87" s="28">
        <f>INDEX(PMP!$B$2:$F$41,MATCH('PMP Formatado'!F87,PMP!$A$2:$A$41,0),MATCH('PMP Formatado'!A87,PMP!$B$1:$F$1,0))</f>
        <v>112442.586</v>
      </c>
      <c r="D87" s="39">
        <f t="shared" si="5"/>
        <v>0.150050490748834</v>
      </c>
      <c r="E87" s="28">
        <f t="shared" si="6"/>
        <v>111344.96666017227</v>
      </c>
      <c r="F87" s="7">
        <v>18</v>
      </c>
      <c r="G87" s="40">
        <f>INDEX(Sheet1!$D$2:$D$41,MATCH('PMP Formatado'!F87,Sheet1!$A$2:$A$41,0))</f>
        <v>0.99023840184689704</v>
      </c>
    </row>
    <row r="88" spans="1:7">
      <c r="A88" s="28" t="str">
        <f t="shared" si="7"/>
        <v>Omaha, NE</v>
      </c>
      <c r="B88" s="28" t="str">
        <f t="shared" si="4"/>
        <v>Coloring Agent18</v>
      </c>
      <c r="C88" s="28">
        <f>INDEX(PMP!$B$2:$F$41,MATCH('PMP Formatado'!F88,PMP!$A$2:$A$41,0),MATCH('PMP Formatado'!A88,PMP!$B$1:$F$1,0))</f>
        <v>0</v>
      </c>
      <c r="D88" s="39">
        <f t="shared" si="5"/>
        <v>0</v>
      </c>
      <c r="E88" s="28">
        <f t="shared" si="6"/>
        <v>0</v>
      </c>
      <c r="F88" s="7">
        <v>18</v>
      </c>
      <c r="G88" s="40">
        <f>INDEX(Sheet1!$D$2:$D$41,MATCH('PMP Formatado'!F88,Sheet1!$A$2:$A$41,0))</f>
        <v>0.99023840184689704</v>
      </c>
    </row>
    <row r="89" spans="1:7">
      <c r="A89" s="28" t="str">
        <f t="shared" si="7"/>
        <v>Springfield, MO</v>
      </c>
      <c r="B89" s="28" t="str">
        <f t="shared" si="4"/>
        <v>Coloring Agent18</v>
      </c>
      <c r="C89" s="28">
        <f>INDEX(PMP!$B$2:$F$41,MATCH('PMP Formatado'!F89,PMP!$A$2:$A$41,0),MATCH('PMP Formatado'!A89,PMP!$B$1:$F$1,0))</f>
        <v>16922.414000000004</v>
      </c>
      <c r="D89" s="39">
        <f t="shared" si="5"/>
        <v>2.258233837982826E-2</v>
      </c>
      <c r="E89" s="28">
        <f t="shared" si="6"/>
        <v>16757.224194751561</v>
      </c>
      <c r="F89" s="7">
        <v>18</v>
      </c>
      <c r="G89" s="40">
        <f>INDEX(Sheet1!$D$2:$D$41,MATCH('PMP Formatado'!F89,Sheet1!$A$2:$A$41,0))</f>
        <v>0.99023840184689704</v>
      </c>
    </row>
    <row r="90" spans="1:7">
      <c r="A90" s="28" t="str">
        <f t="shared" si="7"/>
        <v>Columbus, OH</v>
      </c>
      <c r="B90" s="28" t="str">
        <f t="shared" si="4"/>
        <v>Coloring Agent18</v>
      </c>
      <c r="C90" s="28">
        <f>INDEX(PMP!$B$2:$F$41,MATCH('PMP Formatado'!F90,PMP!$A$2:$A$41,0),MATCH('PMP Formatado'!A90,PMP!$B$1:$F$1,0))</f>
        <v>320000</v>
      </c>
      <c r="D90" s="39">
        <f t="shared" si="5"/>
        <v>0.42702821722391626</v>
      </c>
      <c r="E90" s="28">
        <f t="shared" si="6"/>
        <v>316876.28859100706</v>
      </c>
      <c r="F90" s="7">
        <v>18</v>
      </c>
      <c r="G90" s="40">
        <f>INDEX(Sheet1!$D$2:$D$41,MATCH('PMP Formatado'!F90,Sheet1!$A$2:$A$41,0))</f>
        <v>0.99023840184689704</v>
      </c>
    </row>
    <row r="91" spans="1:7">
      <c r="A91" s="28" t="str">
        <f t="shared" si="7"/>
        <v>Detroit, MI</v>
      </c>
      <c r="B91" s="28" t="str">
        <f t="shared" si="4"/>
        <v>Coloring Agent18</v>
      </c>
      <c r="C91" s="28">
        <f>INDEX(PMP!$B$2:$F$41,MATCH('PMP Formatado'!F91,PMP!$A$2:$A$41,0),MATCH('PMP Formatado'!A91,PMP!$B$1:$F$1,0))</f>
        <v>300000</v>
      </c>
      <c r="D91" s="39">
        <f t="shared" si="5"/>
        <v>0.4003389536474215</v>
      </c>
      <c r="E91" s="28">
        <f t="shared" si="6"/>
        <v>297071.52055406914</v>
      </c>
      <c r="F91" s="7">
        <v>18</v>
      </c>
      <c r="G91" s="40">
        <f>INDEX(Sheet1!$D$2:$D$41,MATCH('PMP Formatado'!F91,Sheet1!$A$2:$A$41,0))</f>
        <v>0.99023840184689704</v>
      </c>
    </row>
    <row r="92" spans="1:7">
      <c r="A92" s="28" t="str">
        <f t="shared" si="7"/>
        <v>Green Bay, WI</v>
      </c>
      <c r="B92" s="28" t="str">
        <f t="shared" si="4"/>
        <v>Coloring Agent19</v>
      </c>
      <c r="C92" s="28">
        <f>INDEX(PMP!$B$2:$F$41,MATCH('PMP Formatado'!F92,PMP!$A$2:$A$41,0),MATCH('PMP Formatado'!A92,PMP!$B$1:$F$1,0))</f>
        <v>0</v>
      </c>
      <c r="D92" s="39">
        <f t="shared" si="5"/>
        <v>0</v>
      </c>
      <c r="E92" s="28">
        <f t="shared" si="6"/>
        <v>0</v>
      </c>
      <c r="F92" s="7">
        <v>19</v>
      </c>
      <c r="G92" s="40">
        <f>INDEX(Sheet1!$D$2:$D$41,MATCH('PMP Formatado'!F92,Sheet1!$A$2:$A$41,0))</f>
        <v>0.990234087424677</v>
      </c>
    </row>
    <row r="93" spans="1:7">
      <c r="A93" s="28" t="str">
        <f t="shared" si="7"/>
        <v>Omaha, NE</v>
      </c>
      <c r="B93" s="28" t="str">
        <f t="shared" si="4"/>
        <v>Coloring Agent19</v>
      </c>
      <c r="C93" s="28">
        <f>INDEX(PMP!$B$2:$F$41,MATCH('PMP Formatado'!F93,PMP!$A$2:$A$41,0),MATCH('PMP Formatado'!A93,PMP!$B$1:$F$1,0))</f>
        <v>0</v>
      </c>
      <c r="D93" s="39">
        <f t="shared" si="5"/>
        <v>0</v>
      </c>
      <c r="E93" s="28">
        <f t="shared" si="6"/>
        <v>0</v>
      </c>
      <c r="F93" s="7">
        <v>19</v>
      </c>
      <c r="G93" s="40">
        <f>INDEX(Sheet1!$D$2:$D$41,MATCH('PMP Formatado'!F93,Sheet1!$A$2:$A$41,0))</f>
        <v>0.990234087424677</v>
      </c>
    </row>
    <row r="94" spans="1:7">
      <c r="A94" s="28" t="str">
        <f t="shared" si="7"/>
        <v>Springfield, MO</v>
      </c>
      <c r="B94" s="28" t="str">
        <f t="shared" si="4"/>
        <v>Coloring Agent19</v>
      </c>
      <c r="C94" s="28">
        <f>INDEX(PMP!$B$2:$F$41,MATCH('PMP Formatado'!F94,PMP!$A$2:$A$41,0),MATCH('PMP Formatado'!A94,PMP!$B$1:$F$1,0))</f>
        <v>46753.612000000001</v>
      </c>
      <c r="D94" s="39">
        <f t="shared" si="5"/>
        <v>7.6772506564157975E-2</v>
      </c>
      <c r="E94" s="28">
        <f t="shared" si="6"/>
        <v>46297.020312627428</v>
      </c>
      <c r="F94" s="7">
        <v>19</v>
      </c>
      <c r="G94" s="40">
        <f>INDEX(Sheet1!$D$2:$D$41,MATCH('PMP Formatado'!F94,Sheet1!$A$2:$A$41,0))</f>
        <v>0.990234087424677</v>
      </c>
    </row>
    <row r="95" spans="1:7">
      <c r="A95" s="28" t="str">
        <f t="shared" si="7"/>
        <v>Columbus, OH</v>
      </c>
      <c r="B95" s="28" t="str">
        <f t="shared" si="4"/>
        <v>Coloring Agent19</v>
      </c>
      <c r="C95" s="28">
        <f>INDEX(PMP!$B$2:$F$41,MATCH('PMP Formatado'!F95,PMP!$A$2:$A$41,0),MATCH('PMP Formatado'!A95,PMP!$B$1:$F$1,0))</f>
        <v>273244.38799999998</v>
      </c>
      <c r="D95" s="39">
        <f t="shared" si="5"/>
        <v>0.44868526032489908</v>
      </c>
      <c r="E95" s="28">
        <f t="shared" si="6"/>
        <v>270575.90719509433</v>
      </c>
      <c r="F95" s="7">
        <v>19</v>
      </c>
      <c r="G95" s="40">
        <f>INDEX(Sheet1!$D$2:$D$41,MATCH('PMP Formatado'!F95,Sheet1!$A$2:$A$41,0))</f>
        <v>0.990234087424677</v>
      </c>
    </row>
    <row r="96" spans="1:7">
      <c r="A96" s="28" t="str">
        <f t="shared" si="7"/>
        <v>Detroit, MI</v>
      </c>
      <c r="B96" s="28" t="str">
        <f t="shared" si="4"/>
        <v>Coloring Agent19</v>
      </c>
      <c r="C96" s="28">
        <f>INDEX(PMP!$B$2:$F$41,MATCH('PMP Formatado'!F96,PMP!$A$2:$A$41,0),MATCH('PMP Formatado'!A96,PMP!$B$1:$F$1,0))</f>
        <v>288991</v>
      </c>
      <c r="D96" s="39">
        <f t="shared" si="5"/>
        <v>0.4745422331109429</v>
      </c>
      <c r="E96" s="28">
        <f t="shared" si="6"/>
        <v>286168.73915894481</v>
      </c>
      <c r="F96" s="7">
        <v>19</v>
      </c>
      <c r="G96" s="40">
        <f>INDEX(Sheet1!$D$2:$D$41,MATCH('PMP Formatado'!F96,Sheet1!$A$2:$A$41,0))</f>
        <v>0.990234087424677</v>
      </c>
    </row>
    <row r="97" spans="1:7">
      <c r="A97" s="28" t="str">
        <f t="shared" si="7"/>
        <v>Green Bay, WI</v>
      </c>
      <c r="B97" s="28" t="str">
        <f t="shared" si="4"/>
        <v>Coloring Agent20</v>
      </c>
      <c r="C97" s="28">
        <f>INDEX(PMP!$B$2:$F$41,MATCH('PMP Formatado'!F97,PMP!$A$2:$A$41,0),MATCH('PMP Formatado'!A97,PMP!$B$1:$F$1,0))</f>
        <v>175654.598</v>
      </c>
      <c r="D97" s="39">
        <f t="shared" si="5"/>
        <v>0.21763672159583694</v>
      </c>
      <c r="E97" s="28">
        <f t="shared" si="6"/>
        <v>173941.79700104074</v>
      </c>
      <c r="F97" s="7">
        <v>20</v>
      </c>
      <c r="G97" s="40">
        <f>INDEX(Sheet1!$D$2:$D$41,MATCH('PMP Formatado'!F97,Sheet1!$A$2:$A$41,0))</f>
        <v>0.99024903977202328</v>
      </c>
    </row>
    <row r="98" spans="1:7">
      <c r="A98" s="28" t="str">
        <f t="shared" si="7"/>
        <v>Omaha, NE</v>
      </c>
      <c r="B98" s="28" t="str">
        <f t="shared" si="4"/>
        <v>Coloring Agent20</v>
      </c>
      <c r="C98" s="28">
        <f>INDEX(PMP!$B$2:$F$41,MATCH('PMP Formatado'!F98,PMP!$A$2:$A$41,0),MATCH('PMP Formatado'!A98,PMP!$B$1:$F$1,0))</f>
        <v>0</v>
      </c>
      <c r="D98" s="39">
        <f t="shared" si="5"/>
        <v>0</v>
      </c>
      <c r="E98" s="28">
        <f t="shared" si="6"/>
        <v>0</v>
      </c>
      <c r="F98" s="7">
        <v>20</v>
      </c>
      <c r="G98" s="40">
        <f>INDEX(Sheet1!$D$2:$D$41,MATCH('PMP Formatado'!F98,Sheet1!$A$2:$A$41,0))</f>
        <v>0.99024903977202328</v>
      </c>
    </row>
    <row r="99" spans="1:7">
      <c r="A99" s="28" t="str">
        <f t="shared" si="7"/>
        <v>Springfield, MO</v>
      </c>
      <c r="B99" s="28" t="str">
        <f t="shared" si="4"/>
        <v>Coloring Agent20</v>
      </c>
      <c r="C99" s="28">
        <f>INDEX(PMP!$B$2:$F$41,MATCH('PMP Formatado'!F99,PMP!$A$2:$A$41,0),MATCH('PMP Formatado'!A99,PMP!$B$1:$F$1,0))</f>
        <v>42933.021999999997</v>
      </c>
      <c r="D99" s="39">
        <f t="shared" si="5"/>
        <v>5.319417915995539E-2</v>
      </c>
      <c r="E99" s="28">
        <f t="shared" si="6"/>
        <v>42514.383810011146</v>
      </c>
      <c r="F99" s="7">
        <v>20</v>
      </c>
      <c r="G99" s="40">
        <f>INDEX(Sheet1!$D$2:$D$41,MATCH('PMP Formatado'!F99,Sheet1!$A$2:$A$41,0))</f>
        <v>0.99024903977202328</v>
      </c>
    </row>
    <row r="100" spans="1:7">
      <c r="A100" s="28" t="str">
        <f t="shared" si="7"/>
        <v>Columbus, OH</v>
      </c>
      <c r="B100" s="28" t="str">
        <f t="shared" si="4"/>
        <v>Coloring Agent20</v>
      </c>
      <c r="C100" s="28">
        <f>INDEX(PMP!$B$2:$F$41,MATCH('PMP Formatado'!F100,PMP!$A$2:$A$41,0),MATCH('PMP Formatado'!A100,PMP!$B$1:$F$1,0))</f>
        <v>320000</v>
      </c>
      <c r="D100" s="39">
        <f t="shared" si="5"/>
        <v>0.39648122909181016</v>
      </c>
      <c r="E100" s="28">
        <f t="shared" si="6"/>
        <v>316879.69272704743</v>
      </c>
      <c r="F100" s="7">
        <v>20</v>
      </c>
      <c r="G100" s="40">
        <f>INDEX(Sheet1!$D$2:$D$41,MATCH('PMP Formatado'!F100,Sheet1!$A$2:$A$41,0))</f>
        <v>0.99024903977202328</v>
      </c>
    </row>
    <row r="101" spans="1:7">
      <c r="A101" s="28" t="str">
        <f t="shared" si="7"/>
        <v>Detroit, MI</v>
      </c>
      <c r="B101" s="28" t="str">
        <f t="shared" si="4"/>
        <v>Coloring Agent20</v>
      </c>
      <c r="C101" s="28">
        <f>INDEX(PMP!$B$2:$F$41,MATCH('PMP Formatado'!F101,PMP!$A$2:$A$41,0),MATCH('PMP Formatado'!A101,PMP!$B$1:$F$1,0))</f>
        <v>268512.38</v>
      </c>
      <c r="D101" s="39">
        <f t="shared" si="5"/>
        <v>0.33268787015239748</v>
      </c>
      <c r="E101" s="28">
        <f t="shared" si="6"/>
        <v>265894.12646190065</v>
      </c>
      <c r="F101" s="7">
        <v>20</v>
      </c>
      <c r="G101" s="40">
        <f>INDEX(Sheet1!$D$2:$D$41,MATCH('PMP Formatado'!F101,Sheet1!$A$2:$A$41,0))</f>
        <v>0.99024903977202328</v>
      </c>
    </row>
    <row r="102" spans="1:7">
      <c r="A102" s="28" t="str">
        <f t="shared" si="7"/>
        <v>Green Bay, WI</v>
      </c>
      <c r="B102" s="28" t="str">
        <f t="shared" si="4"/>
        <v>Coloring Agent21</v>
      </c>
      <c r="C102" s="28">
        <f>INDEX(PMP!$B$2:$F$41,MATCH('PMP Formatado'!F102,PMP!$A$2:$A$41,0),MATCH('PMP Formatado'!A102,PMP!$B$1:$F$1,0))</f>
        <v>0</v>
      </c>
      <c r="D102" s="39">
        <f t="shared" si="5"/>
        <v>0</v>
      </c>
      <c r="E102" s="28">
        <f t="shared" si="6"/>
        <v>0</v>
      </c>
      <c r="F102" s="7">
        <v>21</v>
      </c>
      <c r="G102" s="40">
        <f>INDEX(Sheet1!$D$2:$D$41,MATCH('PMP Formatado'!F102,Sheet1!$A$2:$A$41,0))</f>
        <v>0.99020571590864992</v>
      </c>
    </row>
    <row r="103" spans="1:7">
      <c r="A103" s="28" t="str">
        <f t="shared" si="7"/>
        <v>Omaha, NE</v>
      </c>
      <c r="B103" s="28" t="str">
        <f t="shared" si="4"/>
        <v>Coloring Agent21</v>
      </c>
      <c r="C103" s="28">
        <f>INDEX(PMP!$B$2:$F$41,MATCH('PMP Formatado'!F103,PMP!$A$2:$A$41,0),MATCH('PMP Formatado'!A103,PMP!$B$1:$F$1,0))</f>
        <v>53766.464</v>
      </c>
      <c r="D103" s="39">
        <f t="shared" si="5"/>
        <v>9.4847292343624864E-2</v>
      </c>
      <c r="E103" s="28">
        <f t="shared" si="6"/>
        <v>53239.859976996653</v>
      </c>
      <c r="F103" s="7">
        <v>21</v>
      </c>
      <c r="G103" s="40">
        <f>INDEX(Sheet1!$D$2:$D$41,MATCH('PMP Formatado'!F103,Sheet1!$A$2:$A$41,0))</f>
        <v>0.99020571590864992</v>
      </c>
    </row>
    <row r="104" spans="1:7">
      <c r="A104" s="28" t="str">
        <f t="shared" si="7"/>
        <v>Springfield, MO</v>
      </c>
      <c r="B104" s="28" t="str">
        <f t="shared" si="4"/>
        <v>Coloring Agent21</v>
      </c>
      <c r="C104" s="28">
        <f>INDEX(PMP!$B$2:$F$41,MATCH('PMP Formatado'!F104,PMP!$A$2:$A$41,0),MATCH('PMP Formatado'!A104,PMP!$B$1:$F$1,0))</f>
        <v>0</v>
      </c>
      <c r="D104" s="39">
        <f t="shared" si="5"/>
        <v>0</v>
      </c>
      <c r="E104" s="28">
        <f t="shared" si="6"/>
        <v>0</v>
      </c>
      <c r="F104" s="7">
        <v>21</v>
      </c>
      <c r="G104" s="40">
        <f>INDEX(Sheet1!$D$2:$D$41,MATCH('PMP Formatado'!F104,Sheet1!$A$2:$A$41,0))</f>
        <v>0.99020571590864992</v>
      </c>
    </row>
    <row r="105" spans="1:7">
      <c r="A105" s="28" t="str">
        <f t="shared" si="7"/>
        <v>Columbus, OH</v>
      </c>
      <c r="B105" s="28" t="str">
        <f t="shared" si="4"/>
        <v>Coloring Agent21</v>
      </c>
      <c r="C105" s="28">
        <f>INDEX(PMP!$B$2:$F$41,MATCH('PMP Formatado'!F105,PMP!$A$2:$A$41,0),MATCH('PMP Formatado'!A105,PMP!$B$1:$F$1,0))</f>
        <v>266874</v>
      </c>
      <c r="D105" s="39">
        <f t="shared" si="5"/>
        <v>0.47078186686988643</v>
      </c>
      <c r="E105" s="28">
        <f t="shared" si="6"/>
        <v>264260.16022740502</v>
      </c>
      <c r="F105" s="7">
        <v>21</v>
      </c>
      <c r="G105" s="40">
        <f>INDEX(Sheet1!$D$2:$D$41,MATCH('PMP Formatado'!F105,Sheet1!$A$2:$A$41,0))</f>
        <v>0.99020571590864992</v>
      </c>
    </row>
    <row r="106" spans="1:7">
      <c r="A106" s="28" t="str">
        <f t="shared" si="7"/>
        <v>Detroit, MI</v>
      </c>
      <c r="B106" s="28" t="str">
        <f t="shared" si="4"/>
        <v>Coloring Agent21</v>
      </c>
      <c r="C106" s="28">
        <f>INDEX(PMP!$B$2:$F$41,MATCH('PMP Formatado'!F106,PMP!$A$2:$A$41,0),MATCH('PMP Formatado'!A106,PMP!$B$1:$F$1,0))</f>
        <v>246233.53599999999</v>
      </c>
      <c r="D106" s="39">
        <f t="shared" si="5"/>
        <v>0.43437084078648869</v>
      </c>
      <c r="E106" s="28">
        <f t="shared" si="6"/>
        <v>243821.85479559831</v>
      </c>
      <c r="F106" s="7">
        <v>21</v>
      </c>
      <c r="G106" s="40">
        <f>INDEX(Sheet1!$D$2:$D$41,MATCH('PMP Formatado'!F106,Sheet1!$A$2:$A$41,0))</f>
        <v>0.99020571590864992</v>
      </c>
    </row>
    <row r="107" spans="1:7">
      <c r="A107" s="28" t="str">
        <f t="shared" si="7"/>
        <v>Green Bay, WI</v>
      </c>
      <c r="B107" s="28" t="str">
        <f t="shared" si="4"/>
        <v>Coloring Agent22</v>
      </c>
      <c r="C107" s="28">
        <f>INDEX(PMP!$B$2:$F$41,MATCH('PMP Formatado'!F107,PMP!$A$2:$A$41,0),MATCH('PMP Formatado'!A107,PMP!$B$1:$F$1,0))</f>
        <v>251671.11499999999</v>
      </c>
      <c r="D107" s="39">
        <f t="shared" si="5"/>
        <v>0.28712338823948175</v>
      </c>
      <c r="E107" s="28">
        <f t="shared" si="6"/>
        <v>249233.15031045853</v>
      </c>
      <c r="F107" s="7">
        <v>22</v>
      </c>
      <c r="G107" s="40">
        <f>INDEX(Sheet1!$D$2:$D$41,MATCH('PMP Formatado'!F107,Sheet1!$A$2:$A$41,0))</f>
        <v>0.99031289431231928</v>
      </c>
    </row>
    <row r="108" spans="1:7">
      <c r="A108" s="28" t="str">
        <f t="shared" si="7"/>
        <v>Omaha, NE</v>
      </c>
      <c r="B108" s="28" t="str">
        <f t="shared" si="4"/>
        <v>Coloring Agent22</v>
      </c>
      <c r="C108" s="28">
        <f>INDEX(PMP!$B$2:$F$41,MATCH('PMP Formatado'!F108,PMP!$A$2:$A$41,0),MATCH('PMP Formatado'!A108,PMP!$B$1:$F$1,0))</f>
        <v>0</v>
      </c>
      <c r="D108" s="39">
        <f t="shared" si="5"/>
        <v>0</v>
      </c>
      <c r="E108" s="28">
        <f t="shared" si="6"/>
        <v>0</v>
      </c>
      <c r="F108" s="7">
        <v>22</v>
      </c>
      <c r="G108" s="40">
        <f>INDEX(Sheet1!$D$2:$D$41,MATCH('PMP Formatado'!F108,Sheet1!$A$2:$A$41,0))</f>
        <v>0.99031289431231928</v>
      </c>
    </row>
    <row r="109" spans="1:7">
      <c r="A109" s="28" t="str">
        <f t="shared" si="7"/>
        <v>Springfield, MO</v>
      </c>
      <c r="B109" s="28" t="str">
        <f t="shared" si="4"/>
        <v>Coloring Agent22</v>
      </c>
      <c r="C109" s="28">
        <f>INDEX(PMP!$B$2:$F$41,MATCH('PMP Formatado'!F109,PMP!$A$2:$A$41,0),MATCH('PMP Formatado'!A109,PMP!$B$1:$F$1,0))</f>
        <v>88000</v>
      </c>
      <c r="D109" s="39">
        <f t="shared" si="5"/>
        <v>0.10039633735907434</v>
      </c>
      <c r="E109" s="28">
        <f t="shared" si="6"/>
        <v>87147.534699484095</v>
      </c>
      <c r="F109" s="7">
        <v>22</v>
      </c>
      <c r="G109" s="40">
        <f>INDEX(Sheet1!$D$2:$D$41,MATCH('PMP Formatado'!F109,Sheet1!$A$2:$A$41,0))</f>
        <v>0.99031289431231928</v>
      </c>
    </row>
    <row r="110" spans="1:7">
      <c r="A110" s="28" t="str">
        <f t="shared" si="7"/>
        <v>Columbus, OH</v>
      </c>
      <c r="B110" s="28" t="str">
        <f t="shared" si="4"/>
        <v>Coloring Agent22</v>
      </c>
      <c r="C110" s="28">
        <f>INDEX(PMP!$B$2:$F$41,MATCH('PMP Formatado'!F110,PMP!$A$2:$A$41,0),MATCH('PMP Formatado'!A110,PMP!$B$1:$F$1,0))</f>
        <v>320000</v>
      </c>
      <c r="D110" s="39">
        <f t="shared" si="5"/>
        <v>0.36507759039663401</v>
      </c>
      <c r="E110" s="28">
        <f t="shared" si="6"/>
        <v>316900.12617994216</v>
      </c>
      <c r="F110" s="7">
        <v>22</v>
      </c>
      <c r="G110" s="40">
        <f>INDEX(Sheet1!$D$2:$D$41,MATCH('PMP Formatado'!F110,Sheet1!$A$2:$A$41,0))</f>
        <v>0.99031289431231928</v>
      </c>
    </row>
    <row r="111" spans="1:7">
      <c r="A111" s="28" t="str">
        <f t="shared" si="7"/>
        <v>Detroit, MI</v>
      </c>
      <c r="B111" s="28" t="str">
        <f t="shared" si="4"/>
        <v>Coloring Agent22</v>
      </c>
      <c r="C111" s="28">
        <f>INDEX(PMP!$B$2:$F$41,MATCH('PMP Formatado'!F111,PMP!$A$2:$A$41,0),MATCH('PMP Formatado'!A111,PMP!$B$1:$F$1,0))</f>
        <v>216854.88500000001</v>
      </c>
      <c r="D111" s="39">
        <f t="shared" si="5"/>
        <v>0.24740268400480991</v>
      </c>
      <c r="E111" s="28">
        <f t="shared" si="6"/>
        <v>214754.18881011516</v>
      </c>
      <c r="F111" s="7">
        <v>22</v>
      </c>
      <c r="G111" s="40">
        <f>INDEX(Sheet1!$D$2:$D$41,MATCH('PMP Formatado'!F111,Sheet1!$A$2:$A$41,0))</f>
        <v>0.99031289431231928</v>
      </c>
    </row>
    <row r="112" spans="1:7">
      <c r="A112" s="28" t="str">
        <f t="shared" si="7"/>
        <v>Green Bay, WI</v>
      </c>
      <c r="B112" s="28" t="str">
        <f t="shared" si="4"/>
        <v>Coloring Agent23</v>
      </c>
      <c r="C112" s="28">
        <f>INDEX(PMP!$B$2:$F$41,MATCH('PMP Formatado'!F112,PMP!$A$2:$A$41,0),MATCH('PMP Formatado'!A112,PMP!$B$1:$F$1,0))</f>
        <v>256584.416</v>
      </c>
      <c r="D112" s="39">
        <f t="shared" si="5"/>
        <v>0.29123563142720937</v>
      </c>
      <c r="E112" s="28">
        <f t="shared" si="6"/>
        <v>254077.60530249029</v>
      </c>
      <c r="F112" s="7">
        <v>23</v>
      </c>
      <c r="G112" s="40">
        <f>INDEX(Sheet1!$D$2:$D$41,MATCH('PMP Formatado'!F112,Sheet1!$A$2:$A$41,0))</f>
        <v>0.99023007423214005</v>
      </c>
    </row>
    <row r="113" spans="1:7">
      <c r="A113" s="28" t="str">
        <f t="shared" si="7"/>
        <v>Omaha, NE</v>
      </c>
      <c r="B113" s="28" t="str">
        <f t="shared" si="4"/>
        <v>Coloring Agent23</v>
      </c>
      <c r="C113" s="28">
        <f>INDEX(PMP!$B$2:$F$41,MATCH('PMP Formatado'!F113,PMP!$A$2:$A$41,0),MATCH('PMP Formatado'!A113,PMP!$B$1:$F$1,0))</f>
        <v>0</v>
      </c>
      <c r="D113" s="39">
        <f t="shared" si="5"/>
        <v>0</v>
      </c>
      <c r="E113" s="28">
        <f t="shared" si="6"/>
        <v>0</v>
      </c>
      <c r="F113" s="7">
        <v>23</v>
      </c>
      <c r="G113" s="40">
        <f>INDEX(Sheet1!$D$2:$D$41,MATCH('PMP Formatado'!F113,Sheet1!$A$2:$A$41,0))</f>
        <v>0.99023007423214005</v>
      </c>
    </row>
    <row r="114" spans="1:7">
      <c r="A114" s="28" t="str">
        <f t="shared" si="7"/>
        <v>Springfield, MO</v>
      </c>
      <c r="B114" s="28" t="str">
        <f t="shared" si="4"/>
        <v>Coloring Agent23</v>
      </c>
      <c r="C114" s="28">
        <f>INDEX(PMP!$B$2:$F$41,MATCH('PMP Formatado'!F114,PMP!$A$2:$A$41,0),MATCH('PMP Formatado'!A114,PMP!$B$1:$F$1,0))</f>
        <v>88000</v>
      </c>
      <c r="D114" s="39">
        <f t="shared" si="5"/>
        <v>9.9884225102721852E-2</v>
      </c>
      <c r="E114" s="28">
        <f t="shared" si="6"/>
        <v>87140.246532428326</v>
      </c>
      <c r="F114" s="7">
        <v>23</v>
      </c>
      <c r="G114" s="40">
        <f>INDEX(Sheet1!$D$2:$D$41,MATCH('PMP Formatado'!F114,Sheet1!$A$2:$A$41,0))</f>
        <v>0.99023007423214005</v>
      </c>
    </row>
    <row r="115" spans="1:7">
      <c r="A115" s="28" t="str">
        <f t="shared" si="7"/>
        <v>Columbus, OH</v>
      </c>
      <c r="B115" s="28" t="str">
        <f t="shared" si="4"/>
        <v>Coloring Agent23</v>
      </c>
      <c r="C115" s="28">
        <f>INDEX(PMP!$B$2:$F$41,MATCH('PMP Formatado'!F115,PMP!$A$2:$A$41,0),MATCH('PMP Formatado'!A115,PMP!$B$1:$F$1,0))</f>
        <v>236435.584</v>
      </c>
      <c r="D115" s="39">
        <f t="shared" si="5"/>
        <v>0.26836573971078975</v>
      </c>
      <c r="E115" s="28">
        <f t="shared" si="6"/>
        <v>234125.62589543939</v>
      </c>
      <c r="F115" s="7">
        <v>23</v>
      </c>
      <c r="G115" s="40">
        <f>INDEX(Sheet1!$D$2:$D$41,MATCH('PMP Formatado'!F115,Sheet1!$A$2:$A$41,0))</f>
        <v>0.99023007423214005</v>
      </c>
    </row>
    <row r="116" spans="1:7">
      <c r="A116" s="28" t="str">
        <f t="shared" si="7"/>
        <v>Detroit, MI</v>
      </c>
      <c r="B116" s="28" t="str">
        <f t="shared" si="4"/>
        <v>Coloring Agent23</v>
      </c>
      <c r="C116" s="28">
        <f>INDEX(PMP!$B$2:$F$41,MATCH('PMP Formatado'!F116,PMP!$A$2:$A$41,0),MATCH('PMP Formatado'!A116,PMP!$B$1:$F$1,0))</f>
        <v>300000</v>
      </c>
      <c r="D116" s="39">
        <f t="shared" si="5"/>
        <v>0.34051440375927899</v>
      </c>
      <c r="E116" s="28">
        <f t="shared" si="6"/>
        <v>297069.02226964204</v>
      </c>
      <c r="F116" s="7">
        <v>23</v>
      </c>
      <c r="G116" s="40">
        <f>INDEX(Sheet1!$D$2:$D$41,MATCH('PMP Formatado'!F116,Sheet1!$A$2:$A$41,0))</f>
        <v>0.99023007423214005</v>
      </c>
    </row>
    <row r="117" spans="1:7">
      <c r="A117" s="28" t="str">
        <f t="shared" si="7"/>
        <v>Green Bay, WI</v>
      </c>
      <c r="B117" s="28" t="str">
        <f t="shared" si="4"/>
        <v>Coloring Agent24</v>
      </c>
      <c r="C117" s="28">
        <f>INDEX(PMP!$B$2:$F$41,MATCH('PMP Formatado'!F117,PMP!$A$2:$A$41,0),MATCH('PMP Formatado'!A117,PMP!$B$1:$F$1,0))</f>
        <v>263103.94400000002</v>
      </c>
      <c r="D117" s="39">
        <f t="shared" si="5"/>
        <v>0.29663162309520485</v>
      </c>
      <c r="E117" s="28">
        <f t="shared" si="6"/>
        <v>260542.67825038446</v>
      </c>
      <c r="F117" s="7">
        <v>24</v>
      </c>
      <c r="G117" s="40">
        <f>INDEX(Sheet1!$D$2:$D$41,MATCH('PMP Formatado'!F117,Sheet1!$A$2:$A$41,0))</f>
        <v>0.99026519439170568</v>
      </c>
    </row>
    <row r="118" spans="1:7">
      <c r="A118" s="28" t="str">
        <f t="shared" si="7"/>
        <v>Omaha, NE</v>
      </c>
      <c r="B118" s="28" t="str">
        <f t="shared" si="4"/>
        <v>Coloring Agent24</v>
      </c>
      <c r="C118" s="28">
        <f>INDEX(PMP!$B$2:$F$41,MATCH('PMP Formatado'!F118,PMP!$A$2:$A$41,0),MATCH('PMP Formatado'!A118,PMP!$B$1:$F$1,0))</f>
        <v>0</v>
      </c>
      <c r="D118" s="39">
        <f t="shared" si="5"/>
        <v>0</v>
      </c>
      <c r="E118" s="28">
        <f t="shared" si="6"/>
        <v>0</v>
      </c>
      <c r="F118" s="7">
        <v>24</v>
      </c>
      <c r="G118" s="40">
        <f>INDEX(Sheet1!$D$2:$D$41,MATCH('PMP Formatado'!F118,Sheet1!$A$2:$A$41,0))</f>
        <v>0.99026519439170568</v>
      </c>
    </row>
    <row r="119" spans="1:7">
      <c r="A119" s="28" t="str">
        <f t="shared" si="7"/>
        <v>Springfield, MO</v>
      </c>
      <c r="B119" s="28" t="str">
        <f t="shared" si="4"/>
        <v>Coloring Agent24</v>
      </c>
      <c r="C119" s="28">
        <f>INDEX(PMP!$B$2:$F$41,MATCH('PMP Formatado'!F119,PMP!$A$2:$A$41,0),MATCH('PMP Formatado'!A119,PMP!$B$1:$F$1,0))</f>
        <v>88000</v>
      </c>
      <c r="D119" s="39">
        <f t="shared" si="5"/>
        <v>9.9213954893728321E-2</v>
      </c>
      <c r="E119" s="28">
        <f t="shared" si="6"/>
        <v>87143.337106470106</v>
      </c>
      <c r="F119" s="7">
        <v>24</v>
      </c>
      <c r="G119" s="40">
        <f>INDEX(Sheet1!$D$2:$D$41,MATCH('PMP Formatado'!F119,Sheet1!$A$2:$A$41,0))</f>
        <v>0.99026519439170568</v>
      </c>
    </row>
    <row r="120" spans="1:7">
      <c r="A120" s="28" t="str">
        <f t="shared" si="7"/>
        <v>Columbus, OH</v>
      </c>
      <c r="B120" s="28" t="str">
        <f t="shared" si="4"/>
        <v>Coloring Agent24</v>
      </c>
      <c r="C120" s="28">
        <f>INDEX(PMP!$B$2:$F$41,MATCH('PMP Formatado'!F120,PMP!$A$2:$A$41,0),MATCH('PMP Formatado'!A120,PMP!$B$1:$F$1,0))</f>
        <v>235868.05599999998</v>
      </c>
      <c r="D120" s="39">
        <f t="shared" si="5"/>
        <v>0.2659250303279021</v>
      </c>
      <c r="E120" s="28">
        <f t="shared" si="6"/>
        <v>233571.92632563371</v>
      </c>
      <c r="F120" s="7">
        <v>24</v>
      </c>
      <c r="G120" s="40">
        <f>INDEX(Sheet1!$D$2:$D$41,MATCH('PMP Formatado'!F120,Sheet1!$A$2:$A$41,0))</f>
        <v>0.99026519439170568</v>
      </c>
    </row>
    <row r="121" spans="1:7">
      <c r="A121" s="28" t="str">
        <f t="shared" si="7"/>
        <v>Detroit, MI</v>
      </c>
      <c r="B121" s="28" t="str">
        <f t="shared" si="4"/>
        <v>Coloring Agent24</v>
      </c>
      <c r="C121" s="28">
        <f>INDEX(PMP!$B$2:$F$41,MATCH('PMP Formatado'!F121,PMP!$A$2:$A$41,0),MATCH('PMP Formatado'!A121,PMP!$B$1:$F$1,0))</f>
        <v>300000</v>
      </c>
      <c r="D121" s="39">
        <f t="shared" si="5"/>
        <v>0.33822939168316474</v>
      </c>
      <c r="E121" s="28">
        <f t="shared" si="6"/>
        <v>297079.55831751169</v>
      </c>
      <c r="F121" s="7">
        <v>24</v>
      </c>
      <c r="G121" s="40">
        <f>INDEX(Sheet1!$D$2:$D$41,MATCH('PMP Formatado'!F121,Sheet1!$A$2:$A$41,0))</f>
        <v>0.99026519439170568</v>
      </c>
    </row>
    <row r="122" spans="1:7">
      <c r="A122" s="28" t="str">
        <f t="shared" si="7"/>
        <v>Green Bay, WI</v>
      </c>
      <c r="B122" s="28" t="str">
        <f t="shared" si="4"/>
        <v>Coloring Agent25</v>
      </c>
      <c r="C122" s="28">
        <f>INDEX(PMP!$B$2:$F$41,MATCH('PMP Formatado'!F122,PMP!$A$2:$A$41,0),MATCH('PMP Formatado'!A122,PMP!$B$1:$F$1,0))</f>
        <v>73348.038</v>
      </c>
      <c r="D122" s="39">
        <f t="shared" si="5"/>
        <v>0.10277771814751344</v>
      </c>
      <c r="E122" s="28">
        <f t="shared" si="6"/>
        <v>72632.442427524715</v>
      </c>
      <c r="F122" s="7">
        <v>25</v>
      </c>
      <c r="G122" s="40">
        <f>INDEX(Sheet1!$D$2:$D$41,MATCH('PMP Formatado'!F122,Sheet1!$A$2:$A$41,0))</f>
        <v>0.99024383484565348</v>
      </c>
    </row>
    <row r="123" spans="1:7">
      <c r="A123" s="28" t="str">
        <f t="shared" si="7"/>
        <v>Omaha, NE</v>
      </c>
      <c r="B123" s="28" t="str">
        <f t="shared" si="4"/>
        <v>Coloring Agent25</v>
      </c>
      <c r="C123" s="28">
        <f>INDEX(PMP!$B$2:$F$41,MATCH('PMP Formatado'!F123,PMP!$A$2:$A$41,0),MATCH('PMP Formatado'!A123,PMP!$B$1:$F$1,0))</f>
        <v>0</v>
      </c>
      <c r="D123" s="39">
        <f t="shared" si="5"/>
        <v>0</v>
      </c>
      <c r="E123" s="28">
        <f t="shared" si="6"/>
        <v>0</v>
      </c>
      <c r="F123" s="7">
        <v>25</v>
      </c>
      <c r="G123" s="40">
        <f>INDEX(Sheet1!$D$2:$D$41,MATCH('PMP Formatado'!F123,Sheet1!$A$2:$A$41,0))</f>
        <v>0.99024383484565348</v>
      </c>
    </row>
    <row r="124" spans="1:7">
      <c r="A124" s="28" t="str">
        <f t="shared" si="7"/>
        <v>Springfield, MO</v>
      </c>
      <c r="B124" s="28" t="str">
        <f t="shared" si="4"/>
        <v>Coloring Agent25</v>
      </c>
      <c r="C124" s="28">
        <f>INDEX(PMP!$B$2:$F$41,MATCH('PMP Formatado'!F124,PMP!$A$2:$A$41,0),MATCH('PMP Formatado'!A124,PMP!$B$1:$F$1,0))</f>
        <v>88000</v>
      </c>
      <c r="D124" s="39">
        <f t="shared" si="5"/>
        <v>0.12330853617353996</v>
      </c>
      <c r="E124" s="28">
        <f t="shared" si="6"/>
        <v>87141.457466417502</v>
      </c>
      <c r="F124" s="7">
        <v>25</v>
      </c>
      <c r="G124" s="40">
        <f>INDEX(Sheet1!$D$2:$D$41,MATCH('PMP Formatado'!F124,Sheet1!$A$2:$A$41,0))</f>
        <v>0.99024383484565348</v>
      </c>
    </row>
    <row r="125" spans="1:7">
      <c r="A125" s="28" t="str">
        <f t="shared" si="7"/>
        <v>Columbus, OH</v>
      </c>
      <c r="B125" s="28" t="str">
        <f t="shared" si="4"/>
        <v>Coloring Agent25</v>
      </c>
      <c r="C125" s="28">
        <f>INDEX(PMP!$B$2:$F$41,MATCH('PMP Formatado'!F125,PMP!$A$2:$A$41,0),MATCH('PMP Formatado'!A125,PMP!$B$1:$F$1,0))</f>
        <v>252308.962</v>
      </c>
      <c r="D125" s="39">
        <f t="shared" si="5"/>
        <v>0.35354373599642402</v>
      </c>
      <c r="E125" s="28">
        <f t="shared" si="6"/>
        <v>249847.39409680627</v>
      </c>
      <c r="F125" s="7">
        <v>25</v>
      </c>
      <c r="G125" s="40">
        <f>INDEX(Sheet1!$D$2:$D$41,MATCH('PMP Formatado'!F125,Sheet1!$A$2:$A$41,0))</f>
        <v>0.99024383484565348</v>
      </c>
    </row>
    <row r="126" spans="1:7">
      <c r="A126" s="28" t="str">
        <f t="shared" si="7"/>
        <v>Detroit, MI</v>
      </c>
      <c r="B126" s="28" t="str">
        <f t="shared" si="4"/>
        <v>Coloring Agent25</v>
      </c>
      <c r="C126" s="28">
        <f>INDEX(PMP!$B$2:$F$41,MATCH('PMP Formatado'!F126,PMP!$A$2:$A$41,0),MATCH('PMP Formatado'!A126,PMP!$B$1:$F$1,0))</f>
        <v>300000</v>
      </c>
      <c r="D126" s="39">
        <f t="shared" si="5"/>
        <v>0.42037000968252258</v>
      </c>
      <c r="E126" s="28">
        <f t="shared" si="6"/>
        <v>297073.15045369603</v>
      </c>
      <c r="F126" s="7">
        <v>25</v>
      </c>
      <c r="G126" s="40">
        <f>INDEX(Sheet1!$D$2:$D$41,MATCH('PMP Formatado'!F126,Sheet1!$A$2:$A$41,0))</f>
        <v>0.99024383484565348</v>
      </c>
    </row>
    <row r="127" spans="1:7">
      <c r="A127" s="28" t="str">
        <f t="shared" si="7"/>
        <v>Green Bay, WI</v>
      </c>
      <c r="B127" s="28" t="str">
        <f t="shared" si="4"/>
        <v>Coloring Agent26</v>
      </c>
      <c r="C127" s="28">
        <f>INDEX(PMP!$B$2:$F$41,MATCH('PMP Formatado'!F127,PMP!$A$2:$A$41,0),MATCH('PMP Formatado'!A127,PMP!$B$1:$F$1,0))</f>
        <v>0</v>
      </c>
      <c r="D127" s="39">
        <f t="shared" si="5"/>
        <v>0</v>
      </c>
      <c r="E127" s="28">
        <f t="shared" si="6"/>
        <v>0</v>
      </c>
      <c r="F127" s="7">
        <v>26</v>
      </c>
      <c r="G127" s="40">
        <f>INDEX(Sheet1!$D$2:$D$41,MATCH('PMP Formatado'!F127,Sheet1!$A$2:$A$41,0))</f>
        <v>0.9902520321665913</v>
      </c>
    </row>
    <row r="128" spans="1:7">
      <c r="A128" s="28" t="str">
        <f t="shared" si="7"/>
        <v>Omaha, NE</v>
      </c>
      <c r="B128" s="28" t="str">
        <f t="shared" si="4"/>
        <v>Coloring Agent26</v>
      </c>
      <c r="C128" s="28">
        <f>INDEX(PMP!$B$2:$F$41,MATCH('PMP Formatado'!F128,PMP!$A$2:$A$41,0),MATCH('PMP Formatado'!A128,PMP!$B$1:$F$1,0))</f>
        <v>779720</v>
      </c>
      <c r="D128" s="39">
        <f t="shared" si="5"/>
        <v>0.73750101679268587</v>
      </c>
      <c r="E128" s="28">
        <f t="shared" si="6"/>
        <v>772119.3145209346</v>
      </c>
      <c r="F128" s="7">
        <v>26</v>
      </c>
      <c r="G128" s="40">
        <f>INDEX(Sheet1!$D$2:$D$41,MATCH('PMP Formatado'!F128,Sheet1!$A$2:$A$41,0))</f>
        <v>0.9902520321665913</v>
      </c>
    </row>
    <row r="129" spans="1:7">
      <c r="A129" s="28" t="str">
        <f t="shared" si="7"/>
        <v>Springfield, MO</v>
      </c>
      <c r="B129" s="28" t="str">
        <f t="shared" si="4"/>
        <v>Coloring Agent26</v>
      </c>
      <c r="C129" s="28">
        <f>INDEX(PMP!$B$2:$F$41,MATCH('PMP Formatado'!F129,PMP!$A$2:$A$41,0),MATCH('PMP Formatado'!A129,PMP!$B$1:$F$1,0))</f>
        <v>177246</v>
      </c>
      <c r="D129" s="39">
        <f t="shared" si="5"/>
        <v>0.16764877805165496</v>
      </c>
      <c r="E129" s="28">
        <f t="shared" si="6"/>
        <v>175518.21169339964</v>
      </c>
      <c r="F129" s="7">
        <v>26</v>
      </c>
      <c r="G129" s="40">
        <f>INDEX(Sheet1!$D$2:$D$41,MATCH('PMP Formatado'!F129,Sheet1!$A$2:$A$41,0))</f>
        <v>0.9902520321665913</v>
      </c>
    </row>
    <row r="130" spans="1:7">
      <c r="A130" s="28" t="str">
        <f t="shared" si="7"/>
        <v>Columbus, OH</v>
      </c>
      <c r="B130" s="28" t="str">
        <f t="shared" si="4"/>
        <v>Coloring Agent26</v>
      </c>
      <c r="C130" s="28">
        <f>INDEX(PMP!$B$2:$F$41,MATCH('PMP Formatado'!F130,PMP!$A$2:$A$41,0),MATCH('PMP Formatado'!A130,PMP!$B$1:$F$1,0))</f>
        <v>0</v>
      </c>
      <c r="D130" s="39">
        <f t="shared" si="5"/>
        <v>0</v>
      </c>
      <c r="E130" s="28">
        <f t="shared" si="6"/>
        <v>0</v>
      </c>
      <c r="F130" s="7">
        <v>26</v>
      </c>
      <c r="G130" s="40">
        <f>INDEX(Sheet1!$D$2:$D$41,MATCH('PMP Formatado'!F130,Sheet1!$A$2:$A$41,0))</f>
        <v>0.9902520321665913</v>
      </c>
    </row>
    <row r="131" spans="1:7">
      <c r="A131" s="28" t="str">
        <f t="shared" si="7"/>
        <v>Detroit, MI</v>
      </c>
      <c r="B131" s="28" t="str">
        <f t="shared" ref="B131:B194" si="8">"Coloring Agent"&amp;F131</f>
        <v>Coloring Agent26</v>
      </c>
      <c r="C131" s="28">
        <f>INDEX(PMP!$B$2:$F$41,MATCH('PMP Formatado'!F131,PMP!$A$2:$A$41,0),MATCH('PMP Formatado'!A131,PMP!$B$1:$F$1,0))</f>
        <v>100280</v>
      </c>
      <c r="D131" s="39">
        <f t="shared" ref="D131:D194" si="9">C131/SUMIFS(C:C,F:F,F131)</f>
        <v>9.4850205155659131E-2</v>
      </c>
      <c r="E131" s="28">
        <f t="shared" ref="E131:E194" si="10">C131*G131</f>
        <v>99302.473785665774</v>
      </c>
      <c r="F131" s="7">
        <v>26</v>
      </c>
      <c r="G131" s="40">
        <f>INDEX(Sheet1!$D$2:$D$41,MATCH('PMP Formatado'!F131,Sheet1!$A$2:$A$41,0))</f>
        <v>0.9902520321665913</v>
      </c>
    </row>
    <row r="132" spans="1:7">
      <c r="A132" s="28" t="str">
        <f t="shared" si="7"/>
        <v>Green Bay, WI</v>
      </c>
      <c r="B132" s="28" t="str">
        <f t="shared" si="8"/>
        <v>Coloring Agent27</v>
      </c>
      <c r="C132" s="28">
        <f>INDEX(PMP!$B$2:$F$41,MATCH('PMP Formatado'!F132,PMP!$A$2:$A$41,0),MATCH('PMP Formatado'!A132,PMP!$B$1:$F$1,0))</f>
        <v>0</v>
      </c>
      <c r="D132" s="39">
        <f t="shared" si="9"/>
        <v>0</v>
      </c>
      <c r="E132" s="28">
        <f t="shared" si="10"/>
        <v>0</v>
      </c>
      <c r="F132" s="7">
        <v>27</v>
      </c>
      <c r="G132" s="40">
        <f>INDEX(Sheet1!$D$2:$D$41,MATCH('PMP Formatado'!F132,Sheet1!$A$2:$A$41,0))</f>
        <v>0.99018322443096163</v>
      </c>
    </row>
    <row r="133" spans="1:7">
      <c r="A133" s="28" t="str">
        <f t="shared" si="7"/>
        <v>Omaha, NE</v>
      </c>
      <c r="B133" s="28" t="str">
        <f t="shared" si="8"/>
        <v>Coloring Agent27</v>
      </c>
      <c r="C133" s="28">
        <f>INDEX(PMP!$B$2:$F$41,MATCH('PMP Formatado'!F133,PMP!$A$2:$A$41,0),MATCH('PMP Formatado'!A133,PMP!$B$1:$F$1,0))</f>
        <v>342486.11100000003</v>
      </c>
      <c r="D133" s="39">
        <f t="shared" si="9"/>
        <v>0.33311297802435086</v>
      </c>
      <c r="E133" s="28">
        <f t="shared" si="10"/>
        <v>339124.00171280029</v>
      </c>
      <c r="F133" s="7">
        <v>27</v>
      </c>
      <c r="G133" s="40">
        <f>INDEX(Sheet1!$D$2:$D$41,MATCH('PMP Formatado'!F133,Sheet1!$A$2:$A$41,0))</f>
        <v>0.99018322443096163</v>
      </c>
    </row>
    <row r="134" spans="1:7">
      <c r="A134" s="28" t="str">
        <f t="shared" si="7"/>
        <v>Springfield, MO</v>
      </c>
      <c r="B134" s="28" t="str">
        <f t="shared" si="8"/>
        <v>Coloring Agent27</v>
      </c>
      <c r="C134" s="28">
        <f>INDEX(PMP!$B$2:$F$41,MATCH('PMP Formatado'!F134,PMP!$A$2:$A$41,0),MATCH('PMP Formatado'!A134,PMP!$B$1:$F$1,0))</f>
        <v>88000</v>
      </c>
      <c r="D134" s="39">
        <f t="shared" si="9"/>
        <v>8.559162291443366E-2</v>
      </c>
      <c r="E134" s="28">
        <f t="shared" si="10"/>
        <v>87136.12374992462</v>
      </c>
      <c r="F134" s="7">
        <v>27</v>
      </c>
      <c r="G134" s="40">
        <f>INDEX(Sheet1!$D$2:$D$41,MATCH('PMP Formatado'!F134,Sheet1!$A$2:$A$41,0))</f>
        <v>0.99018322443096163</v>
      </c>
    </row>
    <row r="135" spans="1:7">
      <c r="A135" s="28" t="str">
        <f t="shared" si="7"/>
        <v>Columbus, OH</v>
      </c>
      <c r="B135" s="28" t="str">
        <f t="shared" si="8"/>
        <v>Coloring Agent27</v>
      </c>
      <c r="C135" s="28">
        <f>INDEX(PMP!$B$2:$F$41,MATCH('PMP Formatado'!F135,PMP!$A$2:$A$41,0),MATCH('PMP Formatado'!A135,PMP!$B$1:$F$1,0))</f>
        <v>0</v>
      </c>
      <c r="D135" s="39">
        <f t="shared" si="9"/>
        <v>0</v>
      </c>
      <c r="E135" s="28">
        <f t="shared" si="10"/>
        <v>0</v>
      </c>
      <c r="F135" s="7">
        <v>27</v>
      </c>
      <c r="G135" s="40">
        <f>INDEX(Sheet1!$D$2:$D$41,MATCH('PMP Formatado'!F135,Sheet1!$A$2:$A$41,0))</f>
        <v>0.99018322443096163</v>
      </c>
    </row>
    <row r="136" spans="1:7">
      <c r="A136" s="28" t="str">
        <f t="shared" ref="A136:A199" si="11">A131</f>
        <v>Detroit, MI</v>
      </c>
      <c r="B136" s="28" t="str">
        <f t="shared" si="8"/>
        <v>Coloring Agent27</v>
      </c>
      <c r="C136" s="28">
        <f>INDEX(PMP!$B$2:$F$41,MATCH('PMP Formatado'!F136,PMP!$A$2:$A$41,0),MATCH('PMP Formatado'!A136,PMP!$B$1:$F$1,0))</f>
        <v>597651.88899999997</v>
      </c>
      <c r="D136" s="39">
        <f t="shared" si="9"/>
        <v>0.58129539906121552</v>
      </c>
      <c r="E136" s="28">
        <f t="shared" si="10"/>
        <v>591784.87453727517</v>
      </c>
      <c r="F136" s="7">
        <v>27</v>
      </c>
      <c r="G136" s="40">
        <f>INDEX(Sheet1!$D$2:$D$41,MATCH('PMP Formatado'!F136,Sheet1!$A$2:$A$41,0))</f>
        <v>0.99018322443096163</v>
      </c>
    </row>
    <row r="137" spans="1:7">
      <c r="A137" s="28" t="str">
        <f t="shared" si="11"/>
        <v>Green Bay, WI</v>
      </c>
      <c r="B137" s="28" t="str">
        <f t="shared" si="8"/>
        <v>Coloring Agent28</v>
      </c>
      <c r="C137" s="28">
        <f>INDEX(PMP!$B$2:$F$41,MATCH('PMP Formatado'!F137,PMP!$A$2:$A$41,0),MATCH('PMP Formatado'!A137,PMP!$B$1:$F$1,0))</f>
        <v>0</v>
      </c>
      <c r="D137" s="39">
        <f t="shared" si="9"/>
        <v>0</v>
      </c>
      <c r="E137" s="28">
        <f t="shared" si="10"/>
        <v>0</v>
      </c>
      <c r="F137" s="7">
        <v>28</v>
      </c>
      <c r="G137" s="40">
        <f>INDEX(Sheet1!$D$2:$D$41,MATCH('PMP Formatado'!F137,Sheet1!$A$2:$A$41,0))</f>
        <v>0.9902307515634442</v>
      </c>
    </row>
    <row r="138" spans="1:7">
      <c r="A138" s="28" t="str">
        <f t="shared" si="11"/>
        <v>Omaha, NE</v>
      </c>
      <c r="B138" s="28" t="str">
        <f t="shared" si="8"/>
        <v>Coloring Agent28</v>
      </c>
      <c r="C138" s="28">
        <f>INDEX(PMP!$B$2:$F$41,MATCH('PMP Formatado'!F138,PMP!$A$2:$A$41,0),MATCH('PMP Formatado'!A138,PMP!$B$1:$F$1,0))</f>
        <v>0</v>
      </c>
      <c r="D138" s="39">
        <f t="shared" si="9"/>
        <v>0</v>
      </c>
      <c r="E138" s="28">
        <f t="shared" si="10"/>
        <v>0</v>
      </c>
      <c r="F138" s="7">
        <v>28</v>
      </c>
      <c r="G138" s="40">
        <f>INDEX(Sheet1!$D$2:$D$41,MATCH('PMP Formatado'!F138,Sheet1!$A$2:$A$41,0))</f>
        <v>0.9902307515634442</v>
      </c>
    </row>
    <row r="139" spans="1:7">
      <c r="A139" s="28" t="str">
        <f t="shared" si="11"/>
        <v>Springfield, MO</v>
      </c>
      <c r="B139" s="28" t="str">
        <f t="shared" si="8"/>
        <v>Coloring Agent28</v>
      </c>
      <c r="C139" s="28">
        <f>INDEX(PMP!$B$2:$F$41,MATCH('PMP Formatado'!F139,PMP!$A$2:$A$41,0),MATCH('PMP Formatado'!A139,PMP!$B$1:$F$1,0))</f>
        <v>54244</v>
      </c>
      <c r="D139" s="39">
        <f t="shared" si="9"/>
        <v>8.0451587259211796E-2</v>
      </c>
      <c r="E139" s="28">
        <f t="shared" si="10"/>
        <v>53714.076887807467</v>
      </c>
      <c r="F139" s="7">
        <v>28</v>
      </c>
      <c r="G139" s="40">
        <f>INDEX(Sheet1!$D$2:$D$41,MATCH('PMP Formatado'!F139,Sheet1!$A$2:$A$41,0))</f>
        <v>0.9902307515634442</v>
      </c>
    </row>
    <row r="140" spans="1:7">
      <c r="A140" s="28" t="str">
        <f t="shared" si="11"/>
        <v>Columbus, OH</v>
      </c>
      <c r="B140" s="28" t="str">
        <f t="shared" si="8"/>
        <v>Coloring Agent28</v>
      </c>
      <c r="C140" s="28">
        <f>INDEX(PMP!$B$2:$F$41,MATCH('PMP Formatado'!F140,PMP!$A$2:$A$41,0),MATCH('PMP Formatado'!A140,PMP!$B$1:$F$1,0))</f>
        <v>383951.83299999998</v>
      </c>
      <c r="D140" s="39">
        <f t="shared" si="9"/>
        <v>0.56945532032913904</v>
      </c>
      <c r="E140" s="28">
        <f t="shared" si="10"/>
        <v>380200.91215575201</v>
      </c>
      <c r="F140" s="7">
        <v>28</v>
      </c>
      <c r="G140" s="40">
        <f>INDEX(Sheet1!$D$2:$D$41,MATCH('PMP Formatado'!F140,Sheet1!$A$2:$A$41,0))</f>
        <v>0.9902307515634442</v>
      </c>
    </row>
    <row r="141" spans="1:7">
      <c r="A141" s="28" t="str">
        <f t="shared" si="11"/>
        <v>Detroit, MI</v>
      </c>
      <c r="B141" s="28" t="str">
        <f t="shared" si="8"/>
        <v>Coloring Agent28</v>
      </c>
      <c r="C141" s="28">
        <f>INDEX(PMP!$B$2:$F$41,MATCH('PMP Formatado'!F141,PMP!$A$2:$A$41,0),MATCH('PMP Formatado'!A141,PMP!$B$1:$F$1,0))</f>
        <v>236048.16700000002</v>
      </c>
      <c r="D141" s="39">
        <f t="shared" si="9"/>
        <v>0.35009309241164921</v>
      </c>
      <c r="E141" s="28">
        <f t="shared" si="10"/>
        <v>233742.1538135834</v>
      </c>
      <c r="F141" s="7">
        <v>28</v>
      </c>
      <c r="G141" s="40">
        <f>INDEX(Sheet1!$D$2:$D$41,MATCH('PMP Formatado'!F141,Sheet1!$A$2:$A$41,0))</f>
        <v>0.9902307515634442</v>
      </c>
    </row>
    <row r="142" spans="1:7">
      <c r="A142" s="28" t="str">
        <f t="shared" si="11"/>
        <v>Green Bay, WI</v>
      </c>
      <c r="B142" s="28" t="str">
        <f t="shared" si="8"/>
        <v>Coloring Agent29</v>
      </c>
      <c r="C142" s="28">
        <f>INDEX(PMP!$B$2:$F$41,MATCH('PMP Formatado'!F142,PMP!$A$2:$A$41,0),MATCH('PMP Formatado'!A142,PMP!$B$1:$F$1,0))</f>
        <v>0</v>
      </c>
      <c r="D142" s="39">
        <f t="shared" si="9"/>
        <v>0</v>
      </c>
      <c r="E142" s="28">
        <f t="shared" si="10"/>
        <v>0</v>
      </c>
      <c r="F142" s="7">
        <v>29</v>
      </c>
      <c r="G142" s="40">
        <f>INDEX(Sheet1!$D$2:$D$41,MATCH('PMP Formatado'!F142,Sheet1!$A$2:$A$41,0))</f>
        <v>0.99027566339917816</v>
      </c>
    </row>
    <row r="143" spans="1:7">
      <c r="A143" s="28" t="str">
        <f t="shared" si="11"/>
        <v>Omaha, NE</v>
      </c>
      <c r="B143" s="28" t="str">
        <f t="shared" si="8"/>
        <v>Coloring Agent29</v>
      </c>
      <c r="C143" s="28">
        <f>INDEX(PMP!$B$2:$F$41,MATCH('PMP Formatado'!F143,PMP!$A$2:$A$41,0),MATCH('PMP Formatado'!A143,PMP!$B$1:$F$1,0))</f>
        <v>1151356</v>
      </c>
      <c r="D143" s="39">
        <f t="shared" si="9"/>
        <v>0.89063505619090055</v>
      </c>
      <c r="E143" s="28">
        <f t="shared" si="10"/>
        <v>1140159.8267086241</v>
      </c>
      <c r="F143" s="7">
        <v>29</v>
      </c>
      <c r="G143" s="40">
        <f>INDEX(Sheet1!$D$2:$D$41,MATCH('PMP Formatado'!F143,Sheet1!$A$2:$A$41,0))</f>
        <v>0.99027566339917816</v>
      </c>
    </row>
    <row r="144" spans="1:7">
      <c r="A144" s="28" t="str">
        <f t="shared" si="11"/>
        <v>Springfield, MO</v>
      </c>
      <c r="B144" s="28" t="str">
        <f t="shared" si="8"/>
        <v>Coloring Agent29</v>
      </c>
      <c r="C144" s="28">
        <f>INDEX(PMP!$B$2:$F$41,MATCH('PMP Formatado'!F144,PMP!$A$2:$A$41,0),MATCH('PMP Formatado'!A144,PMP!$B$1:$F$1,0))</f>
        <v>141380</v>
      </c>
      <c r="D144" s="39">
        <f t="shared" si="9"/>
        <v>0.10936494380909946</v>
      </c>
      <c r="E144" s="28">
        <f t="shared" si="10"/>
        <v>140005.1732913758</v>
      </c>
      <c r="F144" s="7">
        <v>29</v>
      </c>
      <c r="G144" s="40">
        <f>INDEX(Sheet1!$D$2:$D$41,MATCH('PMP Formatado'!F144,Sheet1!$A$2:$A$41,0))</f>
        <v>0.99027566339917816</v>
      </c>
    </row>
    <row r="145" spans="1:7">
      <c r="A145" s="28" t="str">
        <f t="shared" si="11"/>
        <v>Columbus, OH</v>
      </c>
      <c r="B145" s="28" t="str">
        <f t="shared" si="8"/>
        <v>Coloring Agent29</v>
      </c>
      <c r="C145" s="28">
        <f>INDEX(PMP!$B$2:$F$41,MATCH('PMP Formatado'!F145,PMP!$A$2:$A$41,0),MATCH('PMP Formatado'!A145,PMP!$B$1:$F$1,0))</f>
        <v>0</v>
      </c>
      <c r="D145" s="39">
        <f t="shared" si="9"/>
        <v>0</v>
      </c>
      <c r="E145" s="28">
        <f t="shared" si="10"/>
        <v>0</v>
      </c>
      <c r="F145" s="7">
        <v>29</v>
      </c>
      <c r="G145" s="40">
        <f>INDEX(Sheet1!$D$2:$D$41,MATCH('PMP Formatado'!F145,Sheet1!$A$2:$A$41,0))</f>
        <v>0.99027566339917816</v>
      </c>
    </row>
    <row r="146" spans="1:7">
      <c r="A146" s="28" t="str">
        <f t="shared" si="11"/>
        <v>Detroit, MI</v>
      </c>
      <c r="B146" s="28" t="str">
        <f t="shared" si="8"/>
        <v>Coloring Agent29</v>
      </c>
      <c r="C146" s="28">
        <f>INDEX(PMP!$B$2:$F$41,MATCH('PMP Formatado'!F146,PMP!$A$2:$A$41,0),MATCH('PMP Formatado'!A146,PMP!$B$1:$F$1,0))</f>
        <v>0</v>
      </c>
      <c r="D146" s="39">
        <f t="shared" si="9"/>
        <v>0</v>
      </c>
      <c r="E146" s="28">
        <f t="shared" si="10"/>
        <v>0</v>
      </c>
      <c r="F146" s="7">
        <v>29</v>
      </c>
      <c r="G146" s="40">
        <f>INDEX(Sheet1!$D$2:$D$41,MATCH('PMP Formatado'!F146,Sheet1!$A$2:$A$41,0))</f>
        <v>0.99027566339917816</v>
      </c>
    </row>
    <row r="147" spans="1:7">
      <c r="A147" s="28" t="str">
        <f t="shared" si="11"/>
        <v>Green Bay, WI</v>
      </c>
      <c r="B147" s="28" t="str">
        <f t="shared" si="8"/>
        <v>Coloring Agent30</v>
      </c>
      <c r="C147" s="28">
        <f>INDEX(PMP!$B$2:$F$41,MATCH('PMP Formatado'!F147,PMP!$A$2:$A$41,0),MATCH('PMP Formatado'!A147,PMP!$B$1:$F$1,0))</f>
        <v>0</v>
      </c>
      <c r="D147" s="39">
        <f t="shared" si="9"/>
        <v>0</v>
      </c>
      <c r="E147" s="28">
        <f t="shared" si="10"/>
        <v>0</v>
      </c>
      <c r="F147" s="7">
        <v>30</v>
      </c>
      <c r="G147" s="40">
        <f>INDEX(Sheet1!$D$2:$D$41,MATCH('PMP Formatado'!F147,Sheet1!$A$2:$A$41,0))</f>
        <v>0.99025372337931528</v>
      </c>
    </row>
    <row r="148" spans="1:7">
      <c r="A148" s="28" t="str">
        <f t="shared" si="11"/>
        <v>Omaha, NE</v>
      </c>
      <c r="B148" s="28" t="str">
        <f t="shared" si="8"/>
        <v>Coloring Agent30</v>
      </c>
      <c r="C148" s="28">
        <f>INDEX(PMP!$B$2:$F$41,MATCH('PMP Formatado'!F148,PMP!$A$2:$A$41,0),MATCH('PMP Formatado'!A148,PMP!$B$1:$F$1,0))</f>
        <v>420740.40899999999</v>
      </c>
      <c r="D148" s="39">
        <f t="shared" si="9"/>
        <v>0.41254803021597125</v>
      </c>
      <c r="E148" s="28">
        <f t="shared" si="10"/>
        <v>416639.75658838596</v>
      </c>
      <c r="F148" s="7">
        <v>30</v>
      </c>
      <c r="G148" s="40">
        <f>INDEX(Sheet1!$D$2:$D$41,MATCH('PMP Formatado'!F148,Sheet1!$A$2:$A$41,0))</f>
        <v>0.99025372337931528</v>
      </c>
    </row>
    <row r="149" spans="1:7">
      <c r="A149" s="28" t="str">
        <f t="shared" si="11"/>
        <v>Springfield, MO</v>
      </c>
      <c r="B149" s="28" t="str">
        <f t="shared" si="8"/>
        <v>Coloring Agent30</v>
      </c>
      <c r="C149" s="28">
        <f>INDEX(PMP!$B$2:$F$41,MATCH('PMP Formatado'!F149,PMP!$A$2:$A$41,0),MATCH('PMP Formatado'!A149,PMP!$B$1:$F$1,0))</f>
        <v>10524.133000000002</v>
      </c>
      <c r="D149" s="39">
        <f t="shared" si="9"/>
        <v>1.0319214047445822E-2</v>
      </c>
      <c r="E149" s="28">
        <f t="shared" si="10"/>
        <v>10421.561888589125</v>
      </c>
      <c r="F149" s="7">
        <v>30</v>
      </c>
      <c r="G149" s="40">
        <f>INDEX(Sheet1!$D$2:$D$41,MATCH('PMP Formatado'!F149,Sheet1!$A$2:$A$41,0))</f>
        <v>0.99025372337931528</v>
      </c>
    </row>
    <row r="150" spans="1:7">
      <c r="A150" s="28" t="str">
        <f t="shared" si="11"/>
        <v>Columbus, OH</v>
      </c>
      <c r="B150" s="28" t="str">
        <f t="shared" si="8"/>
        <v>Coloring Agent30</v>
      </c>
      <c r="C150" s="28">
        <f>INDEX(PMP!$B$2:$F$41,MATCH('PMP Formatado'!F150,PMP!$A$2:$A$41,0),MATCH('PMP Formatado'!A150,PMP!$B$1:$F$1,0))</f>
        <v>0</v>
      </c>
      <c r="D150" s="39">
        <f t="shared" si="9"/>
        <v>0</v>
      </c>
      <c r="E150" s="28">
        <f t="shared" si="10"/>
        <v>0</v>
      </c>
      <c r="F150" s="7">
        <v>30</v>
      </c>
      <c r="G150" s="40">
        <f>INDEX(Sheet1!$D$2:$D$41,MATCH('PMP Formatado'!F150,Sheet1!$A$2:$A$41,0))</f>
        <v>0.99025372337931528</v>
      </c>
    </row>
    <row r="151" spans="1:7">
      <c r="A151" s="28" t="str">
        <f t="shared" si="11"/>
        <v>Detroit, MI</v>
      </c>
      <c r="B151" s="28" t="str">
        <f t="shared" si="8"/>
        <v>Coloring Agent30</v>
      </c>
      <c r="C151" s="28">
        <f>INDEX(PMP!$B$2:$F$41,MATCH('PMP Formatado'!F151,PMP!$A$2:$A$41,0),MATCH('PMP Formatado'!A151,PMP!$B$1:$F$1,0))</f>
        <v>588593.45799999998</v>
      </c>
      <c r="D151" s="39">
        <f t="shared" si="9"/>
        <v>0.57713275573658296</v>
      </c>
      <c r="E151" s="28">
        <f t="shared" si="10"/>
        <v>582856.86334120657</v>
      </c>
      <c r="F151" s="7">
        <v>30</v>
      </c>
      <c r="G151" s="40">
        <f>INDEX(Sheet1!$D$2:$D$41,MATCH('PMP Formatado'!F151,Sheet1!$A$2:$A$41,0))</f>
        <v>0.99025372337931528</v>
      </c>
    </row>
    <row r="152" spans="1:7">
      <c r="A152" s="28" t="str">
        <f t="shared" si="11"/>
        <v>Green Bay, WI</v>
      </c>
      <c r="B152" s="28" t="str">
        <f t="shared" si="8"/>
        <v>Coloring Agent31</v>
      </c>
      <c r="C152" s="28">
        <f>INDEX(PMP!$B$2:$F$41,MATCH('PMP Formatado'!F152,PMP!$A$2:$A$41,0),MATCH('PMP Formatado'!A152,PMP!$B$1:$F$1,0))</f>
        <v>0</v>
      </c>
      <c r="D152" s="39">
        <f t="shared" si="9"/>
        <v>0</v>
      </c>
      <c r="E152" s="28">
        <f t="shared" si="10"/>
        <v>0</v>
      </c>
      <c r="F152" s="7">
        <v>31</v>
      </c>
      <c r="G152" s="40">
        <f>INDEX(Sheet1!$D$2:$D$41,MATCH('PMP Formatado'!F152,Sheet1!$A$2:$A$41,0))</f>
        <v>0.9902362976513881</v>
      </c>
    </row>
    <row r="153" spans="1:7">
      <c r="A153" s="28" t="str">
        <f t="shared" si="11"/>
        <v>Omaha, NE</v>
      </c>
      <c r="B153" s="28" t="str">
        <f t="shared" si="8"/>
        <v>Coloring Agent31</v>
      </c>
      <c r="C153" s="28">
        <f>INDEX(PMP!$B$2:$F$41,MATCH('PMP Formatado'!F153,PMP!$A$2:$A$41,0),MATCH('PMP Formatado'!A153,PMP!$B$1:$F$1,0))</f>
        <v>1031715</v>
      </c>
      <c r="D153" s="39">
        <f t="shared" si="9"/>
        <v>0.871774830687853</v>
      </c>
      <c r="E153" s="28">
        <f t="shared" si="10"/>
        <v>1021641.6418314019</v>
      </c>
      <c r="F153" s="7">
        <v>31</v>
      </c>
      <c r="G153" s="40">
        <f>INDEX(Sheet1!$D$2:$D$41,MATCH('PMP Formatado'!F153,Sheet1!$A$2:$A$41,0))</f>
        <v>0.9902362976513881</v>
      </c>
    </row>
    <row r="154" spans="1:7">
      <c r="A154" s="28" t="str">
        <f t="shared" si="11"/>
        <v>Springfield, MO</v>
      </c>
      <c r="B154" s="28" t="str">
        <f t="shared" si="8"/>
        <v>Coloring Agent31</v>
      </c>
      <c r="C154" s="28">
        <f>INDEX(PMP!$B$2:$F$41,MATCH('PMP Formatado'!F154,PMP!$A$2:$A$41,0),MATCH('PMP Formatado'!A154,PMP!$B$1:$F$1,0))</f>
        <v>151750</v>
      </c>
      <c r="D154" s="39">
        <f t="shared" si="9"/>
        <v>0.12822516931214695</v>
      </c>
      <c r="E154" s="28">
        <f t="shared" si="10"/>
        <v>150268.35816859815</v>
      </c>
      <c r="F154" s="7">
        <v>31</v>
      </c>
      <c r="G154" s="40">
        <f>INDEX(Sheet1!$D$2:$D$41,MATCH('PMP Formatado'!F154,Sheet1!$A$2:$A$41,0))</f>
        <v>0.9902362976513881</v>
      </c>
    </row>
    <row r="155" spans="1:7">
      <c r="A155" s="28" t="str">
        <f t="shared" si="11"/>
        <v>Columbus, OH</v>
      </c>
      <c r="B155" s="28" t="str">
        <f t="shared" si="8"/>
        <v>Coloring Agent31</v>
      </c>
      <c r="C155" s="28">
        <f>INDEX(PMP!$B$2:$F$41,MATCH('PMP Formatado'!F155,PMP!$A$2:$A$41,0),MATCH('PMP Formatado'!A155,PMP!$B$1:$F$1,0))</f>
        <v>0</v>
      </c>
      <c r="D155" s="39">
        <f t="shared" si="9"/>
        <v>0</v>
      </c>
      <c r="E155" s="28">
        <f t="shared" si="10"/>
        <v>0</v>
      </c>
      <c r="F155" s="7">
        <v>31</v>
      </c>
      <c r="G155" s="40">
        <f>INDEX(Sheet1!$D$2:$D$41,MATCH('PMP Formatado'!F155,Sheet1!$A$2:$A$41,0))</f>
        <v>0.9902362976513881</v>
      </c>
    </row>
    <row r="156" spans="1:7">
      <c r="A156" s="28" t="str">
        <f t="shared" si="11"/>
        <v>Detroit, MI</v>
      </c>
      <c r="B156" s="28" t="str">
        <f t="shared" si="8"/>
        <v>Coloring Agent31</v>
      </c>
      <c r="C156" s="28">
        <f>INDEX(PMP!$B$2:$F$41,MATCH('PMP Formatado'!F156,PMP!$A$2:$A$41,0),MATCH('PMP Formatado'!A156,PMP!$B$1:$F$1,0))</f>
        <v>0</v>
      </c>
      <c r="D156" s="39">
        <f t="shared" si="9"/>
        <v>0</v>
      </c>
      <c r="E156" s="28">
        <f t="shared" si="10"/>
        <v>0</v>
      </c>
      <c r="F156" s="7">
        <v>31</v>
      </c>
      <c r="G156" s="40">
        <f>INDEX(Sheet1!$D$2:$D$41,MATCH('PMP Formatado'!F156,Sheet1!$A$2:$A$41,0))</f>
        <v>0.9902362976513881</v>
      </c>
    </row>
    <row r="157" spans="1:7">
      <c r="A157" s="28" t="str">
        <f t="shared" si="11"/>
        <v>Green Bay, WI</v>
      </c>
      <c r="B157" s="28" t="str">
        <f t="shared" si="8"/>
        <v>Coloring Agent32</v>
      </c>
      <c r="C157" s="28">
        <f>INDEX(PMP!$B$2:$F$41,MATCH('PMP Formatado'!F157,PMP!$A$2:$A$41,0),MATCH('PMP Formatado'!A157,PMP!$B$1:$F$1,0))</f>
        <v>237502.61300000001</v>
      </c>
      <c r="D157" s="39">
        <f t="shared" si="9"/>
        <v>0.27501683431894425</v>
      </c>
      <c r="E157" s="28">
        <f t="shared" si="10"/>
        <v>235176.89563828625</v>
      </c>
      <c r="F157" s="7">
        <v>32</v>
      </c>
      <c r="G157" s="40">
        <f>INDEX(Sheet1!$D$2:$D$41,MATCH('PMP Formatado'!F157,Sheet1!$A$2:$A$41,0))</f>
        <v>0.99020761358228193</v>
      </c>
    </row>
    <row r="158" spans="1:7">
      <c r="A158" s="28" t="str">
        <f t="shared" si="11"/>
        <v>Omaha, NE</v>
      </c>
      <c r="B158" s="28" t="str">
        <f t="shared" si="8"/>
        <v>Coloring Agent32</v>
      </c>
      <c r="C158" s="28">
        <f>INDEX(PMP!$B$2:$F$41,MATCH('PMP Formatado'!F158,PMP!$A$2:$A$41,0),MATCH('PMP Formatado'!A158,PMP!$B$1:$F$1,0))</f>
        <v>0</v>
      </c>
      <c r="D158" s="39">
        <f t="shared" si="9"/>
        <v>0</v>
      </c>
      <c r="E158" s="28">
        <f t="shared" si="10"/>
        <v>0</v>
      </c>
      <c r="F158" s="7">
        <v>32</v>
      </c>
      <c r="G158" s="40">
        <f>INDEX(Sheet1!$D$2:$D$41,MATCH('PMP Formatado'!F158,Sheet1!$A$2:$A$41,0))</f>
        <v>0.99020761358228193</v>
      </c>
    </row>
    <row r="159" spans="1:7">
      <c r="A159" s="28" t="str">
        <f t="shared" si="11"/>
        <v>Springfield, MO</v>
      </c>
      <c r="B159" s="28" t="str">
        <f t="shared" si="8"/>
        <v>Coloring Agent32</v>
      </c>
      <c r="C159" s="28">
        <f>INDEX(PMP!$B$2:$F$41,MATCH('PMP Formatado'!F159,PMP!$A$2:$A$41,0),MATCH('PMP Formatado'!A159,PMP!$B$1:$F$1,0))</f>
        <v>88000</v>
      </c>
      <c r="D159" s="39">
        <f t="shared" si="9"/>
        <v>0.10189985328737032</v>
      </c>
      <c r="E159" s="28">
        <f t="shared" si="10"/>
        <v>87138.269995240815</v>
      </c>
      <c r="F159" s="7">
        <v>32</v>
      </c>
      <c r="G159" s="40">
        <f>INDEX(Sheet1!$D$2:$D$41,MATCH('PMP Formatado'!F159,Sheet1!$A$2:$A$41,0))</f>
        <v>0.99020761358228193</v>
      </c>
    </row>
    <row r="160" spans="1:7">
      <c r="A160" s="28" t="str">
        <f t="shared" si="11"/>
        <v>Columbus, OH</v>
      </c>
      <c r="B160" s="28" t="str">
        <f t="shared" si="8"/>
        <v>Coloring Agent32</v>
      </c>
      <c r="C160" s="28">
        <f>INDEX(PMP!$B$2:$F$41,MATCH('PMP Formatado'!F160,PMP!$A$2:$A$41,0),MATCH('PMP Formatado'!A160,PMP!$B$1:$F$1,0))</f>
        <v>320000</v>
      </c>
      <c r="D160" s="39">
        <f t="shared" si="9"/>
        <v>0.37054492104498299</v>
      </c>
      <c r="E160" s="28">
        <f t="shared" si="10"/>
        <v>316866.43634633021</v>
      </c>
      <c r="F160" s="7">
        <v>32</v>
      </c>
      <c r="G160" s="40">
        <f>INDEX(Sheet1!$D$2:$D$41,MATCH('PMP Formatado'!F160,Sheet1!$A$2:$A$41,0))</f>
        <v>0.99020761358228193</v>
      </c>
    </row>
    <row r="161" spans="1:7">
      <c r="A161" s="28" t="str">
        <f t="shared" si="11"/>
        <v>Detroit, MI</v>
      </c>
      <c r="B161" s="28" t="str">
        <f t="shared" si="8"/>
        <v>Coloring Agent32</v>
      </c>
      <c r="C161" s="28">
        <f>INDEX(PMP!$B$2:$F$41,MATCH('PMP Formatado'!F161,PMP!$A$2:$A$41,0),MATCH('PMP Formatado'!A161,PMP!$B$1:$F$1,0))</f>
        <v>218090.38699999999</v>
      </c>
      <c r="D161" s="39">
        <f t="shared" si="9"/>
        <v>0.25253839134870243</v>
      </c>
      <c r="E161" s="28">
        <f t="shared" si="10"/>
        <v>215954.76165650631</v>
      </c>
      <c r="F161" s="7">
        <v>32</v>
      </c>
      <c r="G161" s="40">
        <f>INDEX(Sheet1!$D$2:$D$41,MATCH('PMP Formatado'!F161,Sheet1!$A$2:$A$41,0))</f>
        <v>0.99020761358228193</v>
      </c>
    </row>
    <row r="162" spans="1:7">
      <c r="A162" s="28" t="str">
        <f t="shared" si="11"/>
        <v>Green Bay, WI</v>
      </c>
      <c r="B162" s="28" t="str">
        <f t="shared" si="8"/>
        <v>Coloring Agent33</v>
      </c>
      <c r="C162" s="28">
        <f>INDEX(PMP!$B$2:$F$41,MATCH('PMP Formatado'!F162,PMP!$A$2:$A$41,0),MATCH('PMP Formatado'!A162,PMP!$B$1:$F$1,0))</f>
        <v>267576.125</v>
      </c>
      <c r="D162" s="39">
        <f t="shared" si="9"/>
        <v>0.30029035708113277</v>
      </c>
      <c r="E162" s="28">
        <f t="shared" si="10"/>
        <v>264966.97138509678</v>
      </c>
      <c r="F162" s="7">
        <v>33</v>
      </c>
      <c r="G162" s="40">
        <f>INDEX(Sheet1!$D$2:$D$41,MATCH('PMP Formatado'!F162,Sheet1!$A$2:$A$41,0))</f>
        <v>0.99024892966477018</v>
      </c>
    </row>
    <row r="163" spans="1:7">
      <c r="A163" s="28" t="str">
        <f t="shared" si="11"/>
        <v>Omaha, NE</v>
      </c>
      <c r="B163" s="28" t="str">
        <f t="shared" si="8"/>
        <v>Coloring Agent33</v>
      </c>
      <c r="C163" s="28">
        <f>INDEX(PMP!$B$2:$F$41,MATCH('PMP Formatado'!F163,PMP!$A$2:$A$41,0),MATCH('PMP Formatado'!A163,PMP!$B$1:$F$1,0))</f>
        <v>0</v>
      </c>
      <c r="D163" s="39">
        <f t="shared" si="9"/>
        <v>0</v>
      </c>
      <c r="E163" s="28">
        <f t="shared" si="10"/>
        <v>0</v>
      </c>
      <c r="F163" s="7">
        <v>33</v>
      </c>
      <c r="G163" s="40">
        <f>INDEX(Sheet1!$D$2:$D$41,MATCH('PMP Formatado'!F163,Sheet1!$A$2:$A$41,0))</f>
        <v>0.99024892966477018</v>
      </c>
    </row>
    <row r="164" spans="1:7">
      <c r="A164" s="28" t="str">
        <f t="shared" si="11"/>
        <v>Springfield, MO</v>
      </c>
      <c r="B164" s="28" t="str">
        <f t="shared" si="8"/>
        <v>Coloring Agent33</v>
      </c>
      <c r="C164" s="28">
        <f>INDEX(PMP!$B$2:$F$41,MATCH('PMP Formatado'!F164,PMP!$A$2:$A$41,0),MATCH('PMP Formatado'!A164,PMP!$B$1:$F$1,0))</f>
        <v>10843.910000000003</v>
      </c>
      <c r="D164" s="39">
        <f t="shared" si="9"/>
        <v>1.2169701635583771E-2</v>
      </c>
      <c r="E164" s="28">
        <f t="shared" si="10"/>
        <v>10738.170270881101</v>
      </c>
      <c r="F164" s="7">
        <v>33</v>
      </c>
      <c r="G164" s="40">
        <f>INDEX(Sheet1!$D$2:$D$41,MATCH('PMP Formatado'!F164,Sheet1!$A$2:$A$41,0))</f>
        <v>0.99024892966477018</v>
      </c>
    </row>
    <row r="165" spans="1:7">
      <c r="A165" s="28" t="str">
        <f t="shared" si="11"/>
        <v>Columbus, OH</v>
      </c>
      <c r="B165" s="28" t="str">
        <f t="shared" si="8"/>
        <v>Coloring Agent33</v>
      </c>
      <c r="C165" s="28">
        <f>INDEX(PMP!$B$2:$F$41,MATCH('PMP Formatado'!F165,PMP!$A$2:$A$41,0),MATCH('PMP Formatado'!A165,PMP!$B$1:$F$1,0))</f>
        <v>312637.96500000003</v>
      </c>
      <c r="D165" s="39">
        <f t="shared" si="9"/>
        <v>0.35086152079887056</v>
      </c>
      <c r="E165" s="28">
        <f t="shared" si="10"/>
        <v>309589.41021382192</v>
      </c>
      <c r="F165" s="7">
        <v>33</v>
      </c>
      <c r="G165" s="40">
        <f>INDEX(Sheet1!$D$2:$D$41,MATCH('PMP Formatado'!F165,Sheet1!$A$2:$A$41,0))</f>
        <v>0.99024892966477018</v>
      </c>
    </row>
    <row r="166" spans="1:7">
      <c r="A166" s="28" t="str">
        <f t="shared" si="11"/>
        <v>Detroit, MI</v>
      </c>
      <c r="B166" s="28" t="str">
        <f t="shared" si="8"/>
        <v>Coloring Agent33</v>
      </c>
      <c r="C166" s="28">
        <f>INDEX(PMP!$B$2:$F$41,MATCH('PMP Formatado'!F166,PMP!$A$2:$A$41,0),MATCH('PMP Formatado'!A166,PMP!$B$1:$F$1,0))</f>
        <v>300000</v>
      </c>
      <c r="D166" s="39">
        <f t="shared" si="9"/>
        <v>0.33667842048441293</v>
      </c>
      <c r="E166" s="28">
        <f t="shared" si="10"/>
        <v>297074.67889943108</v>
      </c>
      <c r="F166" s="7">
        <v>33</v>
      </c>
      <c r="G166" s="40">
        <f>INDEX(Sheet1!$D$2:$D$41,MATCH('PMP Formatado'!F166,Sheet1!$A$2:$A$41,0))</f>
        <v>0.99024892966477018</v>
      </c>
    </row>
    <row r="167" spans="1:7">
      <c r="A167" s="28" t="str">
        <f t="shared" si="11"/>
        <v>Green Bay, WI</v>
      </c>
      <c r="B167" s="28" t="str">
        <f t="shared" si="8"/>
        <v>Coloring Agent34</v>
      </c>
      <c r="C167" s="28">
        <f>INDEX(PMP!$B$2:$F$41,MATCH('PMP Formatado'!F167,PMP!$A$2:$A$41,0),MATCH('PMP Formatado'!A167,PMP!$B$1:$F$1,0))</f>
        <v>124340</v>
      </c>
      <c r="D167" s="39">
        <f t="shared" si="9"/>
        <v>9.4845873548497328E-2</v>
      </c>
      <c r="E167" s="28">
        <f t="shared" si="10"/>
        <v>123124.17074698181</v>
      </c>
      <c r="F167" s="7">
        <v>34</v>
      </c>
      <c r="G167" s="40">
        <f>INDEX(Sheet1!$D$2:$D$41,MATCH('PMP Formatado'!F167,Sheet1!$A$2:$A$41,0))</f>
        <v>0.99022173674587266</v>
      </c>
    </row>
    <row r="168" spans="1:7">
      <c r="A168" s="28" t="str">
        <f t="shared" si="11"/>
        <v>Omaha, NE</v>
      </c>
      <c r="B168" s="28" t="str">
        <f t="shared" si="8"/>
        <v>Coloring Agent34</v>
      </c>
      <c r="C168" s="28">
        <f>INDEX(PMP!$B$2:$F$41,MATCH('PMP Formatado'!F168,PMP!$A$2:$A$41,0),MATCH('PMP Formatado'!A168,PMP!$B$1:$F$1,0))</f>
        <v>1186629</v>
      </c>
      <c r="D168" s="39">
        <f t="shared" si="9"/>
        <v>0.90515412645150262</v>
      </c>
      <c r="E168" s="28">
        <f t="shared" si="10"/>
        <v>1175025.8292530181</v>
      </c>
      <c r="F168" s="7">
        <v>34</v>
      </c>
      <c r="G168" s="40">
        <f>INDEX(Sheet1!$D$2:$D$41,MATCH('PMP Formatado'!F168,Sheet1!$A$2:$A$41,0))</f>
        <v>0.99022173674587266</v>
      </c>
    </row>
    <row r="169" spans="1:7">
      <c r="A169" s="28" t="str">
        <f t="shared" si="11"/>
        <v>Springfield, MO</v>
      </c>
      <c r="B169" s="28" t="str">
        <f t="shared" si="8"/>
        <v>Coloring Agent34</v>
      </c>
      <c r="C169" s="28">
        <f>INDEX(PMP!$B$2:$F$41,MATCH('PMP Formatado'!F169,PMP!$A$2:$A$41,0),MATCH('PMP Formatado'!A169,PMP!$B$1:$F$1,0))</f>
        <v>0</v>
      </c>
      <c r="D169" s="39">
        <f t="shared" si="9"/>
        <v>0</v>
      </c>
      <c r="E169" s="28">
        <f t="shared" si="10"/>
        <v>0</v>
      </c>
      <c r="F169" s="7">
        <v>34</v>
      </c>
      <c r="G169" s="40">
        <f>INDEX(Sheet1!$D$2:$D$41,MATCH('PMP Formatado'!F169,Sheet1!$A$2:$A$41,0))</f>
        <v>0.99022173674587266</v>
      </c>
    </row>
    <row r="170" spans="1:7">
      <c r="A170" s="28" t="str">
        <f t="shared" si="11"/>
        <v>Columbus, OH</v>
      </c>
      <c r="B170" s="28" t="str">
        <f t="shared" si="8"/>
        <v>Coloring Agent34</v>
      </c>
      <c r="C170" s="28">
        <f>INDEX(PMP!$B$2:$F$41,MATCH('PMP Formatado'!F170,PMP!$A$2:$A$41,0),MATCH('PMP Formatado'!A170,PMP!$B$1:$F$1,0))</f>
        <v>0</v>
      </c>
      <c r="D170" s="39">
        <f t="shared" si="9"/>
        <v>0</v>
      </c>
      <c r="E170" s="28">
        <f t="shared" si="10"/>
        <v>0</v>
      </c>
      <c r="F170" s="7">
        <v>34</v>
      </c>
      <c r="G170" s="40">
        <f>INDEX(Sheet1!$D$2:$D$41,MATCH('PMP Formatado'!F170,Sheet1!$A$2:$A$41,0))</f>
        <v>0.99022173674587266</v>
      </c>
    </row>
    <row r="171" spans="1:7">
      <c r="A171" s="28" t="str">
        <f t="shared" si="11"/>
        <v>Detroit, MI</v>
      </c>
      <c r="B171" s="28" t="str">
        <f t="shared" si="8"/>
        <v>Coloring Agent34</v>
      </c>
      <c r="C171" s="28">
        <f>INDEX(PMP!$B$2:$F$41,MATCH('PMP Formatado'!F171,PMP!$A$2:$A$41,0),MATCH('PMP Formatado'!A171,PMP!$B$1:$F$1,0))</f>
        <v>0</v>
      </c>
      <c r="D171" s="39">
        <f t="shared" si="9"/>
        <v>0</v>
      </c>
      <c r="E171" s="28">
        <f t="shared" si="10"/>
        <v>0</v>
      </c>
      <c r="F171" s="7">
        <v>34</v>
      </c>
      <c r="G171" s="40">
        <f>INDEX(Sheet1!$D$2:$D$41,MATCH('PMP Formatado'!F171,Sheet1!$A$2:$A$41,0))</f>
        <v>0.99022173674587266</v>
      </c>
    </row>
    <row r="172" spans="1:7">
      <c r="A172" s="28" t="str">
        <f t="shared" si="11"/>
        <v>Green Bay, WI</v>
      </c>
      <c r="B172" s="28" t="str">
        <f t="shared" si="8"/>
        <v>Coloring Agent35</v>
      </c>
      <c r="C172" s="28">
        <f>INDEX(PMP!$B$2:$F$41,MATCH('PMP Formatado'!F172,PMP!$A$2:$A$41,0),MATCH('PMP Formatado'!A172,PMP!$B$1:$F$1,0))</f>
        <v>0</v>
      </c>
      <c r="D172" s="39">
        <f t="shared" si="9"/>
        <v>0</v>
      </c>
      <c r="E172" s="28">
        <f t="shared" si="10"/>
        <v>0</v>
      </c>
      <c r="F172" s="7">
        <v>35</v>
      </c>
      <c r="G172" s="40">
        <f>INDEX(Sheet1!$D$2:$D$41,MATCH('PMP Formatado'!F172,Sheet1!$A$2:$A$41,0))</f>
        <v>0.99027988924875698</v>
      </c>
    </row>
    <row r="173" spans="1:7">
      <c r="A173" s="28" t="str">
        <f t="shared" si="11"/>
        <v>Omaha, NE</v>
      </c>
      <c r="B173" s="28" t="str">
        <f t="shared" si="8"/>
        <v>Coloring Agent35</v>
      </c>
      <c r="C173" s="28">
        <f>INDEX(PMP!$B$2:$F$41,MATCH('PMP Formatado'!F173,PMP!$A$2:$A$41,0),MATCH('PMP Formatado'!A173,PMP!$B$1:$F$1,0))</f>
        <v>335535.28599999996</v>
      </c>
      <c r="D173" s="39">
        <f t="shared" si="9"/>
        <v>0.35203628267796416</v>
      </c>
      <c r="E173" s="28">
        <f t="shared" si="10"/>
        <v>332273.84585912997</v>
      </c>
      <c r="F173" s="7">
        <v>35</v>
      </c>
      <c r="G173" s="40">
        <f>INDEX(Sheet1!$D$2:$D$41,MATCH('PMP Formatado'!F173,Sheet1!$A$2:$A$41,0))</f>
        <v>0.99027988924875698</v>
      </c>
    </row>
    <row r="174" spans="1:7">
      <c r="A174" s="28" t="str">
        <f t="shared" si="11"/>
        <v>Springfield, MO</v>
      </c>
      <c r="B174" s="28" t="str">
        <f t="shared" si="8"/>
        <v>Coloring Agent35</v>
      </c>
      <c r="C174" s="28">
        <f>INDEX(PMP!$B$2:$F$41,MATCH('PMP Formatado'!F174,PMP!$A$2:$A$41,0),MATCH('PMP Formatado'!A174,PMP!$B$1:$F$1,0))</f>
        <v>39822.517999999996</v>
      </c>
      <c r="D174" s="39">
        <f t="shared" si="9"/>
        <v>4.1780914820375457E-2</v>
      </c>
      <c r="E174" s="28">
        <f t="shared" si="10"/>
        <v>39435.438714646625</v>
      </c>
      <c r="F174" s="7">
        <v>35</v>
      </c>
      <c r="G174" s="40">
        <f>INDEX(Sheet1!$D$2:$D$41,MATCH('PMP Formatado'!F174,Sheet1!$A$2:$A$41,0))</f>
        <v>0.99027988924875698</v>
      </c>
    </row>
    <row r="175" spans="1:7">
      <c r="A175" s="28" t="str">
        <f t="shared" si="11"/>
        <v>Columbus, OH</v>
      </c>
      <c r="B175" s="28" t="str">
        <f t="shared" si="8"/>
        <v>Coloring Agent35</v>
      </c>
      <c r="C175" s="28">
        <f>INDEX(PMP!$B$2:$F$41,MATCH('PMP Formatado'!F175,PMP!$A$2:$A$41,0),MATCH('PMP Formatado'!A175,PMP!$B$1:$F$1,0))</f>
        <v>320000</v>
      </c>
      <c r="D175" s="39">
        <f t="shared" si="9"/>
        <v>0.33573700042072041</v>
      </c>
      <c r="E175" s="28">
        <f t="shared" si="10"/>
        <v>316889.56455960224</v>
      </c>
      <c r="F175" s="7">
        <v>35</v>
      </c>
      <c r="G175" s="40">
        <f>INDEX(Sheet1!$D$2:$D$41,MATCH('PMP Formatado'!F175,Sheet1!$A$2:$A$41,0))</f>
        <v>0.99027988924875698</v>
      </c>
    </row>
    <row r="176" spans="1:7">
      <c r="A176" s="28" t="str">
        <f t="shared" si="11"/>
        <v>Detroit, MI</v>
      </c>
      <c r="B176" s="28" t="str">
        <f t="shared" si="8"/>
        <v>Coloring Agent35</v>
      </c>
      <c r="C176" s="28">
        <f>INDEX(PMP!$B$2:$F$41,MATCH('PMP Formatado'!F176,PMP!$A$2:$A$41,0),MATCH('PMP Formatado'!A176,PMP!$B$1:$F$1,0))</f>
        <v>257769.196</v>
      </c>
      <c r="D176" s="39">
        <f t="shared" si="9"/>
        <v>0.27044580208093988</v>
      </c>
      <c r="E176" s="28">
        <f t="shared" si="10"/>
        <v>255263.65086662112</v>
      </c>
      <c r="F176" s="7">
        <v>35</v>
      </c>
      <c r="G176" s="40">
        <f>INDEX(Sheet1!$D$2:$D$41,MATCH('PMP Formatado'!F176,Sheet1!$A$2:$A$41,0))</f>
        <v>0.99027988924875698</v>
      </c>
    </row>
    <row r="177" spans="1:7">
      <c r="A177" s="28" t="str">
        <f t="shared" si="11"/>
        <v>Green Bay, WI</v>
      </c>
      <c r="B177" s="28" t="str">
        <f t="shared" si="8"/>
        <v>Coloring Agent36</v>
      </c>
      <c r="C177" s="28">
        <f>INDEX(PMP!$B$2:$F$41,MATCH('PMP Formatado'!F177,PMP!$A$2:$A$41,0),MATCH('PMP Formatado'!A177,PMP!$B$1:$F$1,0))</f>
        <v>109176.738</v>
      </c>
      <c r="D177" s="39">
        <f t="shared" si="9"/>
        <v>0.1462746127318183</v>
      </c>
      <c r="E177" s="28">
        <f t="shared" si="10"/>
        <v>108111.13605063768</v>
      </c>
      <c r="F177" s="7">
        <v>36</v>
      </c>
      <c r="G177" s="40">
        <f>INDEX(Sheet1!$D$2:$D$41,MATCH('PMP Formatado'!F177,Sheet1!$A$2:$A$41,0))</f>
        <v>0.99023966122378271</v>
      </c>
    </row>
    <row r="178" spans="1:7">
      <c r="A178" s="28" t="str">
        <f t="shared" si="11"/>
        <v>Omaha, NE</v>
      </c>
      <c r="B178" s="28" t="str">
        <f t="shared" si="8"/>
        <v>Coloring Agent36</v>
      </c>
      <c r="C178" s="28">
        <f>INDEX(PMP!$B$2:$F$41,MATCH('PMP Formatado'!F178,PMP!$A$2:$A$41,0),MATCH('PMP Formatado'!A178,PMP!$B$1:$F$1,0))</f>
        <v>0</v>
      </c>
      <c r="D178" s="39">
        <f t="shared" si="9"/>
        <v>0</v>
      </c>
      <c r="E178" s="28">
        <f t="shared" si="10"/>
        <v>0</v>
      </c>
      <c r="F178" s="7">
        <v>36</v>
      </c>
      <c r="G178" s="40">
        <f>INDEX(Sheet1!$D$2:$D$41,MATCH('PMP Formatado'!F178,Sheet1!$A$2:$A$41,0))</f>
        <v>0.99023966122378271</v>
      </c>
    </row>
    <row r="179" spans="1:7">
      <c r="A179" s="28" t="str">
        <f t="shared" si="11"/>
        <v>Springfield, MO</v>
      </c>
      <c r="B179" s="28" t="str">
        <f t="shared" si="8"/>
        <v>Coloring Agent36</v>
      </c>
      <c r="C179" s="28">
        <f>INDEX(PMP!$B$2:$F$41,MATCH('PMP Formatado'!F179,PMP!$A$2:$A$41,0),MATCH('PMP Formatado'!A179,PMP!$B$1:$F$1,0))</f>
        <v>88000</v>
      </c>
      <c r="D179" s="39">
        <f t="shared" si="9"/>
        <v>0.11790209303011058</v>
      </c>
      <c r="E179" s="28">
        <f t="shared" si="10"/>
        <v>87141.090187692884</v>
      </c>
      <c r="F179" s="7">
        <v>36</v>
      </c>
      <c r="G179" s="40">
        <f>INDEX(Sheet1!$D$2:$D$41,MATCH('PMP Formatado'!F179,Sheet1!$A$2:$A$41,0))</f>
        <v>0.99023966122378271</v>
      </c>
    </row>
    <row r="180" spans="1:7">
      <c r="A180" s="28" t="str">
        <f t="shared" si="11"/>
        <v>Columbus, OH</v>
      </c>
      <c r="B180" s="28" t="str">
        <f t="shared" si="8"/>
        <v>Coloring Agent36</v>
      </c>
      <c r="C180" s="28">
        <f>INDEX(PMP!$B$2:$F$41,MATCH('PMP Formatado'!F180,PMP!$A$2:$A$41,0),MATCH('PMP Formatado'!A180,PMP!$B$1:$F$1,0))</f>
        <v>320000</v>
      </c>
      <c r="D180" s="39">
        <f t="shared" si="9"/>
        <v>0.42873488374585667</v>
      </c>
      <c r="E180" s="28">
        <f t="shared" si="10"/>
        <v>316876.69159161049</v>
      </c>
      <c r="F180" s="7">
        <v>36</v>
      </c>
      <c r="G180" s="40">
        <f>INDEX(Sheet1!$D$2:$D$41,MATCH('PMP Formatado'!F180,Sheet1!$A$2:$A$41,0))</f>
        <v>0.99023966122378271</v>
      </c>
    </row>
    <row r="181" spans="1:7">
      <c r="A181" s="28" t="str">
        <f t="shared" si="11"/>
        <v>Detroit, MI</v>
      </c>
      <c r="B181" s="28" t="str">
        <f t="shared" si="8"/>
        <v>Coloring Agent36</v>
      </c>
      <c r="C181" s="28">
        <f>INDEX(PMP!$B$2:$F$41,MATCH('PMP Formatado'!F181,PMP!$A$2:$A$41,0),MATCH('PMP Formatado'!A181,PMP!$B$1:$F$1,0))</f>
        <v>229205.26199999999</v>
      </c>
      <c r="D181" s="39">
        <f t="shared" si="9"/>
        <v>0.30708841049221441</v>
      </c>
      <c r="E181" s="28">
        <f t="shared" si="10"/>
        <v>226968.14099358834</v>
      </c>
      <c r="F181" s="7">
        <v>36</v>
      </c>
      <c r="G181" s="40">
        <f>INDEX(Sheet1!$D$2:$D$41,MATCH('PMP Formatado'!F181,Sheet1!$A$2:$A$41,0))</f>
        <v>0.99023966122378271</v>
      </c>
    </row>
    <row r="182" spans="1:7">
      <c r="A182" s="28" t="str">
        <f t="shared" si="11"/>
        <v>Green Bay, WI</v>
      </c>
      <c r="B182" s="28" t="str">
        <f t="shared" si="8"/>
        <v>Coloring Agent37</v>
      </c>
      <c r="C182" s="28">
        <f>INDEX(PMP!$B$2:$F$41,MATCH('PMP Formatado'!F182,PMP!$A$2:$A$41,0),MATCH('PMP Formatado'!A182,PMP!$B$1:$F$1,0))</f>
        <v>179034.462</v>
      </c>
      <c r="D182" s="39">
        <f t="shared" si="9"/>
        <v>0.22097918381805681</v>
      </c>
      <c r="E182" s="28">
        <f t="shared" si="10"/>
        <v>177288.83693742927</v>
      </c>
      <c r="F182" s="7">
        <v>37</v>
      </c>
      <c r="G182" s="40">
        <f>INDEX(Sheet1!$D$2:$D$41,MATCH('PMP Formatado'!F182,Sheet1!$A$2:$A$41,0))</f>
        <v>0.99024978184048873</v>
      </c>
    </row>
    <row r="183" spans="1:7">
      <c r="A183" s="28" t="str">
        <f t="shared" si="11"/>
        <v>Omaha, NE</v>
      </c>
      <c r="B183" s="28" t="str">
        <f t="shared" si="8"/>
        <v>Coloring Agent37</v>
      </c>
      <c r="C183" s="28">
        <f>INDEX(PMP!$B$2:$F$41,MATCH('PMP Formatado'!F183,PMP!$A$2:$A$41,0),MATCH('PMP Formatado'!A183,PMP!$B$1:$F$1,0))</f>
        <v>0</v>
      </c>
      <c r="D183" s="39">
        <f t="shared" si="9"/>
        <v>0</v>
      </c>
      <c r="E183" s="28">
        <f t="shared" si="10"/>
        <v>0</v>
      </c>
      <c r="F183" s="7">
        <v>37</v>
      </c>
      <c r="G183" s="40">
        <f>INDEX(Sheet1!$D$2:$D$41,MATCH('PMP Formatado'!F183,Sheet1!$A$2:$A$41,0))</f>
        <v>0.99024978184048873</v>
      </c>
    </row>
    <row r="184" spans="1:7">
      <c r="A184" s="28" t="str">
        <f t="shared" si="11"/>
        <v>Springfield, MO</v>
      </c>
      <c r="B184" s="28" t="str">
        <f t="shared" si="8"/>
        <v>Coloring Agent37</v>
      </c>
      <c r="C184" s="28">
        <f>INDEX(PMP!$B$2:$F$41,MATCH('PMP Formatado'!F184,PMP!$A$2:$A$41,0),MATCH('PMP Formatado'!A184,PMP!$B$1:$F$1,0))</f>
        <v>88000</v>
      </c>
      <c r="D184" s="39">
        <f t="shared" si="9"/>
        <v>0.10861689955528786</v>
      </c>
      <c r="E184" s="28">
        <f t="shared" si="10"/>
        <v>87141.980801963015</v>
      </c>
      <c r="F184" s="7">
        <v>37</v>
      </c>
      <c r="G184" s="40">
        <f>INDEX(Sheet1!$D$2:$D$41,MATCH('PMP Formatado'!F184,Sheet1!$A$2:$A$41,0))</f>
        <v>0.99024978184048873</v>
      </c>
    </row>
    <row r="185" spans="1:7">
      <c r="A185" s="28" t="str">
        <f t="shared" si="11"/>
        <v>Columbus, OH</v>
      </c>
      <c r="B185" s="28" t="str">
        <f t="shared" si="8"/>
        <v>Coloring Agent37</v>
      </c>
      <c r="C185" s="28">
        <f>INDEX(PMP!$B$2:$F$41,MATCH('PMP Formatado'!F185,PMP!$A$2:$A$41,0),MATCH('PMP Formatado'!A185,PMP!$B$1:$F$1,0))</f>
        <v>320000</v>
      </c>
      <c r="D185" s="39">
        <f t="shared" si="9"/>
        <v>0.39497054383741037</v>
      </c>
      <c r="E185" s="28">
        <f t="shared" si="10"/>
        <v>316879.93018895638</v>
      </c>
      <c r="F185" s="7">
        <v>37</v>
      </c>
      <c r="G185" s="40">
        <f>INDEX(Sheet1!$D$2:$D$41,MATCH('PMP Formatado'!F185,Sheet1!$A$2:$A$41,0))</f>
        <v>0.99024978184048873</v>
      </c>
    </row>
    <row r="186" spans="1:7">
      <c r="A186" s="28" t="str">
        <f t="shared" si="11"/>
        <v>Detroit, MI</v>
      </c>
      <c r="B186" s="28" t="str">
        <f t="shared" si="8"/>
        <v>Coloring Agent37</v>
      </c>
      <c r="C186" s="28">
        <f>INDEX(PMP!$B$2:$F$41,MATCH('PMP Formatado'!F186,PMP!$A$2:$A$41,0),MATCH('PMP Formatado'!A186,PMP!$B$1:$F$1,0))</f>
        <v>223152.538</v>
      </c>
      <c r="D186" s="39">
        <f t="shared" si="9"/>
        <v>0.27543337278924496</v>
      </c>
      <c r="E186" s="28">
        <f t="shared" si="10"/>
        <v>220976.75207165137</v>
      </c>
      <c r="F186" s="7">
        <v>37</v>
      </c>
      <c r="G186" s="40">
        <f>INDEX(Sheet1!$D$2:$D$41,MATCH('PMP Formatado'!F186,Sheet1!$A$2:$A$41,0))</f>
        <v>0.99024978184048873</v>
      </c>
    </row>
    <row r="187" spans="1:7">
      <c r="A187" s="28" t="str">
        <f t="shared" si="11"/>
        <v>Green Bay, WI</v>
      </c>
      <c r="B187" s="28" t="str">
        <f t="shared" si="8"/>
        <v>Coloring Agent38</v>
      </c>
      <c r="C187" s="28">
        <f>INDEX(PMP!$B$2:$F$41,MATCH('PMP Formatado'!F187,PMP!$A$2:$A$41,0),MATCH('PMP Formatado'!A187,PMP!$B$1:$F$1,0))</f>
        <v>198652.935</v>
      </c>
      <c r="D187" s="39">
        <f t="shared" si="9"/>
        <v>0.23988829328612521</v>
      </c>
      <c r="E187" s="28">
        <f t="shared" si="10"/>
        <v>196715.59714342127</v>
      </c>
      <c r="F187" s="7">
        <v>38</v>
      </c>
      <c r="G187" s="40">
        <f>INDEX(Sheet1!$D$2:$D$41,MATCH('PMP Formatado'!F187,Sheet1!$A$2:$A$41,0))</f>
        <v>0.99024762530400701</v>
      </c>
    </row>
    <row r="188" spans="1:7">
      <c r="A188" s="28" t="str">
        <f t="shared" si="11"/>
        <v>Omaha, NE</v>
      </c>
      <c r="B188" s="28" t="str">
        <f t="shared" si="8"/>
        <v>Coloring Agent38</v>
      </c>
      <c r="C188" s="28">
        <f>INDEX(PMP!$B$2:$F$41,MATCH('PMP Formatado'!F188,PMP!$A$2:$A$41,0),MATCH('PMP Formatado'!A188,PMP!$B$1:$F$1,0))</f>
        <v>0</v>
      </c>
      <c r="D188" s="39">
        <f t="shared" si="9"/>
        <v>0</v>
      </c>
      <c r="E188" s="28">
        <f t="shared" si="10"/>
        <v>0</v>
      </c>
      <c r="F188" s="7">
        <v>38</v>
      </c>
      <c r="G188" s="40">
        <f>INDEX(Sheet1!$D$2:$D$41,MATCH('PMP Formatado'!F188,Sheet1!$A$2:$A$41,0))</f>
        <v>0.99024762530400701</v>
      </c>
    </row>
    <row r="189" spans="1:7">
      <c r="A189" s="28" t="str">
        <f t="shared" si="11"/>
        <v>Springfield, MO</v>
      </c>
      <c r="B189" s="28" t="str">
        <f t="shared" si="8"/>
        <v>Coloring Agent38</v>
      </c>
      <c r="C189" s="28">
        <f>INDEX(PMP!$B$2:$F$41,MATCH('PMP Formatado'!F189,PMP!$A$2:$A$41,0),MATCH('PMP Formatado'!A189,PMP!$B$1:$F$1,0))</f>
        <v>88000</v>
      </c>
      <c r="D189" s="39">
        <f t="shared" si="9"/>
        <v>0.10626658905985466</v>
      </c>
      <c r="E189" s="28">
        <f t="shared" si="10"/>
        <v>87141.791026752617</v>
      </c>
      <c r="F189" s="7">
        <v>38</v>
      </c>
      <c r="G189" s="40">
        <f>INDEX(Sheet1!$D$2:$D$41,MATCH('PMP Formatado'!F189,Sheet1!$A$2:$A$41,0))</f>
        <v>0.99024762530400701</v>
      </c>
    </row>
    <row r="190" spans="1:7">
      <c r="A190" s="28" t="str">
        <f t="shared" si="11"/>
        <v>Columbus, OH</v>
      </c>
      <c r="B190" s="28" t="str">
        <f t="shared" si="8"/>
        <v>Coloring Agent38</v>
      </c>
      <c r="C190" s="28">
        <f>INDEX(PMP!$B$2:$F$41,MATCH('PMP Formatado'!F190,PMP!$A$2:$A$41,0),MATCH('PMP Formatado'!A190,PMP!$B$1:$F$1,0))</f>
        <v>320000</v>
      </c>
      <c r="D190" s="39">
        <f t="shared" si="9"/>
        <v>0.3864239602176533</v>
      </c>
      <c r="E190" s="28">
        <f t="shared" si="10"/>
        <v>316879.24009728222</v>
      </c>
      <c r="F190" s="7">
        <v>38</v>
      </c>
      <c r="G190" s="40">
        <f>INDEX(Sheet1!$D$2:$D$41,MATCH('PMP Formatado'!F190,Sheet1!$A$2:$A$41,0))</f>
        <v>0.99024762530400701</v>
      </c>
    </row>
    <row r="191" spans="1:7">
      <c r="A191" s="28" t="str">
        <f t="shared" si="11"/>
        <v>Detroit, MI</v>
      </c>
      <c r="B191" s="28" t="str">
        <f t="shared" si="8"/>
        <v>Coloring Agent38</v>
      </c>
      <c r="C191" s="28">
        <f>INDEX(PMP!$B$2:$F$41,MATCH('PMP Formatado'!F191,PMP!$A$2:$A$41,0),MATCH('PMP Formatado'!A191,PMP!$B$1:$F$1,0))</f>
        <v>221453.065</v>
      </c>
      <c r="D191" s="39">
        <f t="shared" si="9"/>
        <v>0.26742115743636685</v>
      </c>
      <c r="E191" s="28">
        <f t="shared" si="10"/>
        <v>219293.37173254392</v>
      </c>
      <c r="F191" s="7">
        <v>38</v>
      </c>
      <c r="G191" s="40">
        <f>INDEX(Sheet1!$D$2:$D$41,MATCH('PMP Formatado'!F191,Sheet1!$A$2:$A$41,0))</f>
        <v>0.99024762530400701</v>
      </c>
    </row>
    <row r="192" spans="1:7">
      <c r="A192" s="28" t="str">
        <f t="shared" si="11"/>
        <v>Green Bay, WI</v>
      </c>
      <c r="B192" s="28" t="str">
        <f t="shared" si="8"/>
        <v>Coloring Agent39</v>
      </c>
      <c r="C192" s="28">
        <f>INDEX(PMP!$B$2:$F$41,MATCH('PMP Formatado'!F192,PMP!$A$2:$A$41,0),MATCH('PMP Formatado'!A192,PMP!$B$1:$F$1,0))</f>
        <v>183805.51799999998</v>
      </c>
      <c r="D192" s="39">
        <f t="shared" si="9"/>
        <v>0.2256564379518671</v>
      </c>
      <c r="E192" s="28">
        <f t="shared" si="10"/>
        <v>182033.28755513867</v>
      </c>
      <c r="F192" s="7">
        <v>39</v>
      </c>
      <c r="G192" s="40">
        <f>INDEX(Sheet1!$D$2:$D$41,MATCH('PMP Formatado'!F192,Sheet1!$A$2:$A$41,0))</f>
        <v>0.99035812164865855</v>
      </c>
    </row>
    <row r="193" spans="1:7">
      <c r="A193" s="28" t="str">
        <f t="shared" si="11"/>
        <v>Omaha, NE</v>
      </c>
      <c r="B193" s="28" t="str">
        <f t="shared" si="8"/>
        <v>Coloring Agent39</v>
      </c>
      <c r="C193" s="28">
        <f>INDEX(PMP!$B$2:$F$41,MATCH('PMP Formatado'!F193,PMP!$A$2:$A$41,0),MATCH('PMP Formatado'!A193,PMP!$B$1:$F$1,0))</f>
        <v>0</v>
      </c>
      <c r="D193" s="39">
        <f t="shared" si="9"/>
        <v>0</v>
      </c>
      <c r="E193" s="28">
        <f t="shared" si="10"/>
        <v>0</v>
      </c>
      <c r="F193" s="7">
        <v>39</v>
      </c>
      <c r="G193" s="40">
        <f>INDEX(Sheet1!$D$2:$D$41,MATCH('PMP Formatado'!F193,Sheet1!$A$2:$A$41,0))</f>
        <v>0.99035812164865855</v>
      </c>
    </row>
    <row r="194" spans="1:7">
      <c r="A194" s="28" t="str">
        <f t="shared" si="11"/>
        <v>Springfield, MO</v>
      </c>
      <c r="B194" s="28" t="str">
        <f t="shared" si="8"/>
        <v>Coloring Agent39</v>
      </c>
      <c r="C194" s="28">
        <f>INDEX(PMP!$B$2:$F$41,MATCH('PMP Formatado'!F194,PMP!$A$2:$A$41,0),MATCH('PMP Formatado'!A194,PMP!$B$1:$F$1,0))</f>
        <v>88000</v>
      </c>
      <c r="D194" s="39">
        <f t="shared" si="9"/>
        <v>0.10803683565019145</v>
      </c>
      <c r="E194" s="28">
        <f t="shared" si="10"/>
        <v>87151.514705081951</v>
      </c>
      <c r="F194" s="7">
        <v>39</v>
      </c>
      <c r="G194" s="40">
        <f>INDEX(Sheet1!$D$2:$D$41,MATCH('PMP Formatado'!F194,Sheet1!$A$2:$A$41,0))</f>
        <v>0.99035812164865855</v>
      </c>
    </row>
    <row r="195" spans="1:7">
      <c r="A195" s="28" t="str">
        <f t="shared" si="11"/>
        <v>Columbus, OH</v>
      </c>
      <c r="B195" s="28" t="str">
        <f t="shared" ref="B195:B201" si="12">"Coloring Agent"&amp;F195</f>
        <v>Coloring Agent39</v>
      </c>
      <c r="C195" s="28">
        <f>INDEX(PMP!$B$2:$F$41,MATCH('PMP Formatado'!F195,PMP!$A$2:$A$41,0),MATCH('PMP Formatado'!A195,PMP!$B$1:$F$1,0))</f>
        <v>320000</v>
      </c>
      <c r="D195" s="39">
        <f t="shared" ref="D195:D201" si="13">C195/SUMIFS(C:C,F:F,F195)</f>
        <v>0.39286122054615075</v>
      </c>
      <c r="E195" s="28">
        <f t="shared" ref="E195:E201" si="14">C195*G195</f>
        <v>316914.59892757074</v>
      </c>
      <c r="F195" s="7">
        <v>39</v>
      </c>
      <c r="G195" s="40">
        <f>INDEX(Sheet1!$D$2:$D$41,MATCH('PMP Formatado'!F195,Sheet1!$A$2:$A$41,0))</f>
        <v>0.99035812164865855</v>
      </c>
    </row>
    <row r="196" spans="1:7">
      <c r="A196" s="28" t="str">
        <f t="shared" si="11"/>
        <v>Detroit, MI</v>
      </c>
      <c r="B196" s="28" t="str">
        <f t="shared" si="12"/>
        <v>Coloring Agent39</v>
      </c>
      <c r="C196" s="28">
        <f>INDEX(PMP!$B$2:$F$41,MATCH('PMP Formatado'!F196,PMP!$A$2:$A$41,0),MATCH('PMP Formatado'!A196,PMP!$B$1:$F$1,0))</f>
        <v>222731.48200000002</v>
      </c>
      <c r="D196" s="39">
        <f t="shared" si="13"/>
        <v>0.27344550585179067</v>
      </c>
      <c r="E196" s="28">
        <f t="shared" si="14"/>
        <v>220583.93214554203</v>
      </c>
      <c r="F196" s="7">
        <v>39</v>
      </c>
      <c r="G196" s="40">
        <f>INDEX(Sheet1!$D$2:$D$41,MATCH('PMP Formatado'!F196,Sheet1!$A$2:$A$41,0))</f>
        <v>0.99035812164865855</v>
      </c>
    </row>
    <row r="197" spans="1:7">
      <c r="A197" s="28" t="str">
        <f t="shared" si="11"/>
        <v>Green Bay, WI</v>
      </c>
      <c r="B197" s="28" t="str">
        <f t="shared" si="12"/>
        <v>Coloring Agent40</v>
      </c>
      <c r="C197" s="28">
        <f>INDEX(PMP!$B$2:$F$41,MATCH('PMP Formatado'!F197,PMP!$A$2:$A$41,0),MATCH('PMP Formatado'!A197,PMP!$B$1:$F$1,0))</f>
        <v>0</v>
      </c>
      <c r="D197" s="39">
        <f t="shared" si="13"/>
        <v>0</v>
      </c>
      <c r="E197" s="28">
        <f t="shared" si="14"/>
        <v>0</v>
      </c>
      <c r="F197" s="7">
        <v>40</v>
      </c>
      <c r="G197" s="40">
        <f>INDEX(Sheet1!$D$2:$D$41,MATCH('PMP Formatado'!F197,Sheet1!$A$2:$A$41,0))</f>
        <v>0.99032789057532589</v>
      </c>
    </row>
    <row r="198" spans="1:7">
      <c r="A198" s="28" t="str">
        <f t="shared" si="11"/>
        <v>Omaha, NE</v>
      </c>
      <c r="B198" s="28" t="str">
        <f t="shared" si="12"/>
        <v>Coloring Agent40</v>
      </c>
      <c r="C198" s="28">
        <f>INDEX(PMP!$B$2:$F$41,MATCH('PMP Formatado'!F198,PMP!$A$2:$A$41,0),MATCH('PMP Formatado'!A198,PMP!$B$1:$F$1,0))</f>
        <v>344464.47200000001</v>
      </c>
      <c r="D198" s="39">
        <f t="shared" si="13"/>
        <v>0.34202514863990024</v>
      </c>
      <c r="E198" s="28">
        <f t="shared" si="14"/>
        <v>341132.77393390343</v>
      </c>
      <c r="F198" s="7">
        <v>40</v>
      </c>
      <c r="G198" s="40">
        <f>INDEX(Sheet1!$D$2:$D$41,MATCH('PMP Formatado'!F198,Sheet1!$A$2:$A$41,0))</f>
        <v>0.99032789057532589</v>
      </c>
    </row>
    <row r="199" spans="1:7">
      <c r="A199" s="28" t="str">
        <f t="shared" si="11"/>
        <v>Springfield, MO</v>
      </c>
      <c r="B199" s="28" t="str">
        <f t="shared" si="12"/>
        <v>Coloring Agent40</v>
      </c>
      <c r="C199" s="28">
        <f>INDEX(PMP!$B$2:$F$41,MATCH('PMP Formatado'!F199,PMP!$A$2:$A$41,0),MATCH('PMP Formatado'!A199,PMP!$B$1:$F$1,0))</f>
        <v>88000</v>
      </c>
      <c r="D199" s="39">
        <f t="shared" si="13"/>
        <v>8.7376828459427361E-2</v>
      </c>
      <c r="E199" s="28">
        <f t="shared" si="14"/>
        <v>87148.854370628673</v>
      </c>
      <c r="F199" s="7">
        <v>40</v>
      </c>
      <c r="G199" s="40">
        <f>INDEX(Sheet1!$D$2:$D$41,MATCH('PMP Formatado'!F199,Sheet1!$A$2:$A$41,0))</f>
        <v>0.99032789057532589</v>
      </c>
    </row>
    <row r="200" spans="1:7">
      <c r="A200" s="28" t="str">
        <f t="shared" ref="A200:A201" si="15">A195</f>
        <v>Columbus, OH</v>
      </c>
      <c r="B200" s="28" t="str">
        <f t="shared" si="12"/>
        <v>Coloring Agent40</v>
      </c>
      <c r="C200" s="28">
        <f>INDEX(PMP!$B$2:$F$41,MATCH('PMP Formatado'!F200,PMP!$A$2:$A$41,0),MATCH('PMP Formatado'!A200,PMP!$B$1:$F$1,0))</f>
        <v>0</v>
      </c>
      <c r="D200" s="39">
        <f t="shared" si="13"/>
        <v>0</v>
      </c>
      <c r="E200" s="28">
        <f t="shared" si="14"/>
        <v>0</v>
      </c>
      <c r="F200" s="7">
        <v>40</v>
      </c>
      <c r="G200" s="40">
        <f>INDEX(Sheet1!$D$2:$D$41,MATCH('PMP Formatado'!F200,Sheet1!$A$2:$A$41,0))</f>
        <v>0.99032789057532589</v>
      </c>
    </row>
    <row r="201" spans="1:7">
      <c r="A201" s="28" t="str">
        <f t="shared" si="15"/>
        <v>Detroit, MI</v>
      </c>
      <c r="B201" s="28" t="str">
        <f t="shared" si="12"/>
        <v>Coloring Agent40</v>
      </c>
      <c r="C201" s="28">
        <f>INDEX(PMP!$B$2:$F$41,MATCH('PMP Formatado'!F201,PMP!$A$2:$A$41,0),MATCH('PMP Formatado'!A201,PMP!$B$1:$F$1,0))</f>
        <v>574667.52800000005</v>
      </c>
      <c r="D201" s="39">
        <f t="shared" si="13"/>
        <v>0.57059802290067241</v>
      </c>
      <c r="E201" s="28">
        <f t="shared" si="14"/>
        <v>569109.28078637703</v>
      </c>
      <c r="F201" s="7">
        <v>40</v>
      </c>
      <c r="G201" s="40">
        <f>INDEX(Sheet1!$D$2:$D$41,MATCH('PMP Formatado'!F201,Sheet1!$A$2:$A$41,0))</f>
        <v>0.99032789057532589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4B1BD-B6C7-44CA-B291-BEEE85AEA0D6}">
  <dimension ref="A1:H201"/>
  <sheetViews>
    <sheetView workbookViewId="0">
      <selection activeCell="H2" sqref="H2"/>
    </sheetView>
  </sheetViews>
  <sheetFormatPr defaultRowHeight="14.4"/>
  <cols>
    <col min="1" max="1" width="15" bestFit="1" customWidth="1"/>
    <col min="2" max="2" width="13.44140625" bestFit="1" customWidth="1"/>
    <col min="3" max="3" width="12.5546875" bestFit="1" customWidth="1"/>
    <col min="4" max="4" width="10.109375" bestFit="1" customWidth="1"/>
    <col min="5" max="5" width="13.44140625" bestFit="1" customWidth="1"/>
    <col min="6" max="6" width="12.44140625" bestFit="1" customWidth="1"/>
    <col min="7" max="8" width="10" bestFit="1" customWidth="1"/>
  </cols>
  <sheetData>
    <row r="1" spans="1:8">
      <c r="A1" t="s">
        <v>94</v>
      </c>
      <c r="B1" t="s">
        <v>89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90</v>
      </c>
    </row>
    <row r="2" spans="1:8">
      <c r="A2" t="s">
        <v>103</v>
      </c>
      <c r="B2" t="s">
        <v>17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t="s">
        <v>103</v>
      </c>
      <c r="B3" t="s">
        <v>18</v>
      </c>
      <c r="C3">
        <v>0</v>
      </c>
      <c r="D3">
        <v>0</v>
      </c>
      <c r="E3">
        <v>103170</v>
      </c>
      <c r="F3">
        <v>0</v>
      </c>
      <c r="G3">
        <v>0</v>
      </c>
      <c r="H3">
        <v>103170</v>
      </c>
    </row>
    <row r="4" spans="1:8">
      <c r="A4" t="s">
        <v>103</v>
      </c>
      <c r="B4" t="s">
        <v>19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t="s">
        <v>103</v>
      </c>
      <c r="B5" t="s">
        <v>20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t="s">
        <v>104</v>
      </c>
      <c r="B6" t="s">
        <v>21</v>
      </c>
      <c r="C6">
        <v>0</v>
      </c>
      <c r="D6">
        <v>92235.322</v>
      </c>
      <c r="E6">
        <v>0</v>
      </c>
      <c r="F6">
        <v>0</v>
      </c>
      <c r="G6">
        <v>0</v>
      </c>
      <c r="H6">
        <v>92235.322</v>
      </c>
    </row>
    <row r="7" spans="1:8">
      <c r="A7" t="s">
        <v>104</v>
      </c>
      <c r="B7" t="s">
        <v>17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t="s">
        <v>104</v>
      </c>
      <c r="B8" t="s">
        <v>18</v>
      </c>
      <c r="C8">
        <v>0</v>
      </c>
      <c r="D8">
        <v>0</v>
      </c>
      <c r="E8">
        <v>7246</v>
      </c>
      <c r="F8">
        <v>0</v>
      </c>
      <c r="G8">
        <v>0</v>
      </c>
      <c r="H8">
        <v>7246</v>
      </c>
    </row>
    <row r="9" spans="1:8">
      <c r="A9" t="s">
        <v>104</v>
      </c>
      <c r="B9" t="s">
        <v>19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t="s">
        <v>104</v>
      </c>
      <c r="B10" t="s">
        <v>20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t="s">
        <v>105</v>
      </c>
      <c r="B11" t="s">
        <v>21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t="s">
        <v>105</v>
      </c>
      <c r="B12" t="s">
        <v>17</v>
      </c>
      <c r="C12">
        <v>0</v>
      </c>
      <c r="D12">
        <v>0</v>
      </c>
      <c r="E12">
        <v>74890.165999999997</v>
      </c>
      <c r="F12">
        <v>0</v>
      </c>
      <c r="G12">
        <v>0</v>
      </c>
      <c r="H12">
        <v>74890.165999999997</v>
      </c>
    </row>
    <row r="13" spans="1:8">
      <c r="A13" t="s">
        <v>105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t="s">
        <v>105</v>
      </c>
      <c r="B14" t="s">
        <v>19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t="s">
        <v>105</v>
      </c>
      <c r="B15" t="s">
        <v>20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t="s">
        <v>106</v>
      </c>
      <c r="B16" t="s">
        <v>21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t="s">
        <v>106</v>
      </c>
      <c r="B17" t="s">
        <v>17</v>
      </c>
      <c r="C17">
        <v>0</v>
      </c>
      <c r="D17">
        <v>0</v>
      </c>
      <c r="E17">
        <v>0</v>
      </c>
      <c r="F17">
        <v>83212.731</v>
      </c>
      <c r="G17">
        <v>0</v>
      </c>
      <c r="H17">
        <v>83212.731</v>
      </c>
    </row>
    <row r="18" spans="1:8">
      <c r="A18" t="s">
        <v>106</v>
      </c>
      <c r="B18" t="s">
        <v>18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t="s">
        <v>106</v>
      </c>
      <c r="B19" t="s">
        <v>19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t="s">
        <v>106</v>
      </c>
      <c r="B20" t="s">
        <v>20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107</v>
      </c>
      <c r="B21" t="s">
        <v>21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t="s">
        <v>107</v>
      </c>
      <c r="B22" t="s">
        <v>17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t="s">
        <v>107</v>
      </c>
      <c r="B23" t="s">
        <v>18</v>
      </c>
      <c r="C23">
        <v>0</v>
      </c>
      <c r="D23">
        <v>0</v>
      </c>
      <c r="E23">
        <v>106540</v>
      </c>
      <c r="F23">
        <v>0</v>
      </c>
      <c r="G23">
        <v>0</v>
      </c>
      <c r="H23">
        <v>106540</v>
      </c>
    </row>
    <row r="24" spans="1:8">
      <c r="A24" t="s">
        <v>107</v>
      </c>
      <c r="B24" t="s">
        <v>19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t="s">
        <v>107</v>
      </c>
      <c r="B25" t="s">
        <v>20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t="s">
        <v>108</v>
      </c>
      <c r="B26" t="s">
        <v>21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t="s">
        <v>108</v>
      </c>
      <c r="B27" t="s">
        <v>17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t="s">
        <v>108</v>
      </c>
      <c r="B28" t="s">
        <v>18</v>
      </c>
      <c r="C28">
        <v>0</v>
      </c>
      <c r="D28">
        <v>0</v>
      </c>
      <c r="E28">
        <v>0</v>
      </c>
      <c r="F28">
        <v>0</v>
      </c>
      <c r="G28">
        <v>91726.054000000004</v>
      </c>
      <c r="H28">
        <v>91726.054000000004</v>
      </c>
    </row>
    <row r="29" spans="1:8">
      <c r="A29" t="s">
        <v>108</v>
      </c>
      <c r="B29" t="s">
        <v>19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t="s">
        <v>108</v>
      </c>
      <c r="B30" t="s">
        <v>20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t="s">
        <v>109</v>
      </c>
      <c r="B31" t="s">
        <v>21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t="s">
        <v>109</v>
      </c>
      <c r="B32" t="s">
        <v>17</v>
      </c>
      <c r="C32">
        <v>0</v>
      </c>
      <c r="D32">
        <v>0</v>
      </c>
      <c r="E32">
        <v>0</v>
      </c>
      <c r="F32">
        <v>86509.1</v>
      </c>
      <c r="G32">
        <v>0</v>
      </c>
      <c r="H32">
        <v>86509.1</v>
      </c>
    </row>
    <row r="33" spans="1:8">
      <c r="A33" t="s">
        <v>109</v>
      </c>
      <c r="B33" t="s">
        <v>18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t="s">
        <v>109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t="s">
        <v>109</v>
      </c>
      <c r="B35" t="s">
        <v>20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t="s">
        <v>110</v>
      </c>
      <c r="B36" t="s">
        <v>21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t="s">
        <v>110</v>
      </c>
      <c r="B37" t="s">
        <v>17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t="s">
        <v>110</v>
      </c>
      <c r="B38" t="s">
        <v>18</v>
      </c>
      <c r="C38">
        <v>0</v>
      </c>
      <c r="D38">
        <v>0</v>
      </c>
      <c r="E38">
        <v>0</v>
      </c>
      <c r="F38">
        <v>0</v>
      </c>
      <c r="G38">
        <v>90754.789000000004</v>
      </c>
      <c r="H38">
        <v>90754.789000000004</v>
      </c>
    </row>
    <row r="39" spans="1:8">
      <c r="A39" t="s">
        <v>110</v>
      </c>
      <c r="B39" t="s">
        <v>19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t="s">
        <v>110</v>
      </c>
      <c r="B40" t="s">
        <v>20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t="s">
        <v>111</v>
      </c>
      <c r="B41" t="s">
        <v>21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t="s">
        <v>111</v>
      </c>
      <c r="B42" t="s">
        <v>17</v>
      </c>
      <c r="C42">
        <v>0</v>
      </c>
      <c r="D42">
        <v>0</v>
      </c>
      <c r="E42">
        <v>80571.764999999999</v>
      </c>
      <c r="F42">
        <v>0</v>
      </c>
      <c r="G42">
        <v>0</v>
      </c>
      <c r="H42">
        <v>80571.764999999999</v>
      </c>
    </row>
    <row r="43" spans="1:8">
      <c r="A43" t="s">
        <v>111</v>
      </c>
      <c r="B43" t="s">
        <v>18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t="s">
        <v>111</v>
      </c>
      <c r="B44" t="s">
        <v>19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t="s">
        <v>111</v>
      </c>
      <c r="B45" t="s">
        <v>20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t="s">
        <v>112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t="s">
        <v>112</v>
      </c>
      <c r="B47" t="s">
        <v>17</v>
      </c>
      <c r="C47">
        <v>0</v>
      </c>
      <c r="D47">
        <v>0</v>
      </c>
      <c r="E47">
        <v>0</v>
      </c>
      <c r="F47">
        <v>87528.736000000004</v>
      </c>
      <c r="G47">
        <v>0</v>
      </c>
      <c r="H47">
        <v>87528.736000000004</v>
      </c>
    </row>
    <row r="48" spans="1:8">
      <c r="A48" t="s">
        <v>112</v>
      </c>
      <c r="B48" t="s">
        <v>18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t="s">
        <v>112</v>
      </c>
      <c r="B49" t="s">
        <v>19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t="s">
        <v>112</v>
      </c>
      <c r="B50" t="s">
        <v>20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t="s">
        <v>113</v>
      </c>
      <c r="B51" t="s">
        <v>21</v>
      </c>
      <c r="C51">
        <v>0</v>
      </c>
      <c r="D51">
        <v>94919.061000000002</v>
      </c>
      <c r="E51">
        <v>0</v>
      </c>
      <c r="F51">
        <v>0</v>
      </c>
      <c r="G51">
        <v>0</v>
      </c>
      <c r="H51">
        <v>94919.061000000002</v>
      </c>
    </row>
    <row r="52" spans="1:8">
      <c r="A52" t="s">
        <v>113</v>
      </c>
      <c r="B52" t="s">
        <v>17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t="s">
        <v>113</v>
      </c>
      <c r="B53" t="s">
        <v>18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t="s">
        <v>113</v>
      </c>
      <c r="B54" t="s">
        <v>19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t="s">
        <v>113</v>
      </c>
      <c r="B55" t="s">
        <v>20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t="s">
        <v>114</v>
      </c>
      <c r="B56" t="s">
        <v>21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t="s">
        <v>114</v>
      </c>
      <c r="B57" t="s">
        <v>17</v>
      </c>
      <c r="C57">
        <v>0</v>
      </c>
      <c r="D57">
        <v>0</v>
      </c>
      <c r="E57">
        <v>69477.570000000007</v>
      </c>
      <c r="F57">
        <v>0</v>
      </c>
      <c r="G57">
        <v>0</v>
      </c>
      <c r="H57">
        <v>69477.570000000007</v>
      </c>
    </row>
    <row r="58" spans="1:8">
      <c r="A58" t="s">
        <v>114</v>
      </c>
      <c r="B58" t="s">
        <v>18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t="s">
        <v>114</v>
      </c>
      <c r="B59" t="s">
        <v>19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t="s">
        <v>114</v>
      </c>
      <c r="B60" t="s">
        <v>20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t="s">
        <v>115</v>
      </c>
      <c r="B61" t="s">
        <v>21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t="s">
        <v>115</v>
      </c>
      <c r="B62" t="s">
        <v>17</v>
      </c>
      <c r="C62">
        <v>0</v>
      </c>
      <c r="D62">
        <v>0</v>
      </c>
      <c r="E62">
        <v>81573.058000000005</v>
      </c>
      <c r="F62">
        <v>0</v>
      </c>
      <c r="G62">
        <v>0</v>
      </c>
      <c r="H62">
        <v>81573.058000000005</v>
      </c>
    </row>
    <row r="63" spans="1:8">
      <c r="A63" t="s">
        <v>115</v>
      </c>
      <c r="B63" t="s">
        <v>18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t="s">
        <v>115</v>
      </c>
      <c r="B64" t="s">
        <v>19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t="s">
        <v>115</v>
      </c>
      <c r="B65" t="s">
        <v>20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t="s">
        <v>116</v>
      </c>
      <c r="B66" t="s">
        <v>21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t="s">
        <v>116</v>
      </c>
      <c r="B67" t="s">
        <v>17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t="s">
        <v>116</v>
      </c>
      <c r="B68" t="s">
        <v>18</v>
      </c>
      <c r="C68">
        <v>0</v>
      </c>
      <c r="D68">
        <v>0</v>
      </c>
      <c r="E68">
        <v>0</v>
      </c>
      <c r="F68">
        <v>0</v>
      </c>
      <c r="G68">
        <v>91020.551000000007</v>
      </c>
      <c r="H68">
        <v>91020.551000000007</v>
      </c>
    </row>
    <row r="69" spans="1:8">
      <c r="A69" t="s">
        <v>116</v>
      </c>
      <c r="B69" t="s">
        <v>19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t="s">
        <v>116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t="s">
        <v>117</v>
      </c>
      <c r="B71" t="s">
        <v>21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t="s">
        <v>117</v>
      </c>
      <c r="B72" t="s">
        <v>17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t="s">
        <v>117</v>
      </c>
      <c r="B73" t="s">
        <v>18</v>
      </c>
      <c r="C73">
        <v>0</v>
      </c>
      <c r="D73">
        <v>0</v>
      </c>
      <c r="E73">
        <v>0</v>
      </c>
      <c r="F73">
        <v>0</v>
      </c>
      <c r="G73">
        <v>92086.411999999997</v>
      </c>
      <c r="H73">
        <v>92086.411999999997</v>
      </c>
    </row>
    <row r="74" spans="1:8">
      <c r="A74" t="s">
        <v>117</v>
      </c>
      <c r="B74" t="s">
        <v>19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t="s">
        <v>117</v>
      </c>
      <c r="B75" t="s">
        <v>20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t="s">
        <v>118</v>
      </c>
      <c r="B76" t="s">
        <v>21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t="s">
        <v>118</v>
      </c>
      <c r="B77" t="s">
        <v>17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t="s">
        <v>118</v>
      </c>
      <c r="B78" t="s">
        <v>18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t="s">
        <v>118</v>
      </c>
      <c r="B79" t="s">
        <v>19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t="s">
        <v>118</v>
      </c>
      <c r="B80" t="s">
        <v>20</v>
      </c>
      <c r="C80">
        <v>0</v>
      </c>
      <c r="D80">
        <v>0</v>
      </c>
      <c r="E80">
        <v>0</v>
      </c>
      <c r="F80">
        <v>0</v>
      </c>
      <c r="G80">
        <v>63463.442000000003</v>
      </c>
      <c r="H80">
        <v>63463.442000000003</v>
      </c>
    </row>
    <row r="81" spans="1:8">
      <c r="A81" t="s">
        <v>119</v>
      </c>
      <c r="B81" t="s">
        <v>21</v>
      </c>
      <c r="C81">
        <v>0</v>
      </c>
      <c r="D81">
        <v>255</v>
      </c>
      <c r="E81">
        <v>88000</v>
      </c>
      <c r="F81">
        <v>0</v>
      </c>
      <c r="G81">
        <v>0</v>
      </c>
      <c r="H81">
        <v>88255</v>
      </c>
    </row>
    <row r="82" spans="1:8">
      <c r="A82" t="s">
        <v>119</v>
      </c>
      <c r="B82" t="s">
        <v>17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t="s">
        <v>119</v>
      </c>
      <c r="B83" t="s">
        <v>18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t="s">
        <v>119</v>
      </c>
      <c r="B84" t="s">
        <v>19</v>
      </c>
      <c r="C84">
        <v>0</v>
      </c>
      <c r="D84">
        <v>10361.379000000001</v>
      </c>
      <c r="E84">
        <v>0</v>
      </c>
      <c r="F84">
        <v>0</v>
      </c>
      <c r="G84">
        <v>0</v>
      </c>
      <c r="H84">
        <v>10361.379000000001</v>
      </c>
    </row>
    <row r="85" spans="1:8">
      <c r="A85" t="s">
        <v>119</v>
      </c>
      <c r="B85" t="s">
        <v>20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t="s">
        <v>120</v>
      </c>
      <c r="B86" t="s">
        <v>21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t="s">
        <v>120</v>
      </c>
      <c r="B87" t="s">
        <v>17</v>
      </c>
      <c r="C87">
        <v>0</v>
      </c>
      <c r="D87">
        <v>0</v>
      </c>
      <c r="E87">
        <v>71077.585999999996</v>
      </c>
      <c r="F87">
        <v>0</v>
      </c>
      <c r="G87">
        <v>0</v>
      </c>
      <c r="H87">
        <v>71077.585999999996</v>
      </c>
    </row>
    <row r="88" spans="1:8">
      <c r="A88" t="s">
        <v>120</v>
      </c>
      <c r="B88" t="s">
        <v>18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t="s">
        <v>120</v>
      </c>
      <c r="B89" t="s">
        <v>19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t="s">
        <v>120</v>
      </c>
      <c r="B90" t="s">
        <v>20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t="s">
        <v>121</v>
      </c>
      <c r="B91" t="s">
        <v>21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t="s">
        <v>121</v>
      </c>
      <c r="B92" t="s">
        <v>17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t="s">
        <v>121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t="s">
        <v>121</v>
      </c>
      <c r="B94" t="s">
        <v>19</v>
      </c>
      <c r="C94">
        <v>0</v>
      </c>
      <c r="D94">
        <v>0</v>
      </c>
      <c r="E94">
        <v>0</v>
      </c>
      <c r="F94">
        <v>46753.612000000001</v>
      </c>
      <c r="G94">
        <v>0</v>
      </c>
      <c r="H94">
        <v>46753.612000000001</v>
      </c>
    </row>
    <row r="95" spans="1:8">
      <c r="A95" t="s">
        <v>121</v>
      </c>
      <c r="B95" t="s">
        <v>20</v>
      </c>
      <c r="C95">
        <v>0</v>
      </c>
      <c r="D95">
        <v>0</v>
      </c>
      <c r="E95">
        <v>0</v>
      </c>
      <c r="F95">
        <v>0</v>
      </c>
      <c r="G95">
        <v>11009</v>
      </c>
      <c r="H95">
        <v>11009</v>
      </c>
    </row>
    <row r="96" spans="1:8">
      <c r="A96" t="s">
        <v>122</v>
      </c>
      <c r="B96" t="s">
        <v>21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t="s">
        <v>122</v>
      </c>
      <c r="B97" t="s">
        <v>17</v>
      </c>
      <c r="C97">
        <v>0</v>
      </c>
      <c r="D97">
        <v>0</v>
      </c>
      <c r="E97">
        <v>45066.978000000003</v>
      </c>
      <c r="F97">
        <v>0</v>
      </c>
      <c r="G97">
        <v>31487.62</v>
      </c>
      <c r="H97">
        <v>76554.597999999998</v>
      </c>
    </row>
    <row r="98" spans="1:8">
      <c r="A98" t="s">
        <v>122</v>
      </c>
      <c r="B98" t="s">
        <v>18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t="s">
        <v>122</v>
      </c>
      <c r="B99" t="s">
        <v>19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t="s">
        <v>122</v>
      </c>
      <c r="B100" t="s">
        <v>20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t="s">
        <v>123</v>
      </c>
      <c r="B101" t="s">
        <v>21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t="s">
        <v>123</v>
      </c>
      <c r="B102" t="s">
        <v>17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t="s">
        <v>123</v>
      </c>
      <c r="B103" t="s">
        <v>18</v>
      </c>
      <c r="C103">
        <v>0</v>
      </c>
      <c r="D103">
        <v>0</v>
      </c>
      <c r="E103">
        <v>0</v>
      </c>
      <c r="F103">
        <v>0</v>
      </c>
      <c r="G103">
        <v>53766.464</v>
      </c>
      <c r="H103">
        <v>53766.464</v>
      </c>
    </row>
    <row r="104" spans="1:8">
      <c r="A104" t="s">
        <v>123</v>
      </c>
      <c r="B104" t="s">
        <v>19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t="s">
        <v>123</v>
      </c>
      <c r="B105" t="s">
        <v>20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t="s">
        <v>124</v>
      </c>
      <c r="B106" t="s">
        <v>21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t="s">
        <v>124</v>
      </c>
      <c r="B107" t="s">
        <v>17</v>
      </c>
      <c r="C107">
        <v>0</v>
      </c>
      <c r="D107">
        <v>0</v>
      </c>
      <c r="E107">
        <v>0</v>
      </c>
      <c r="F107">
        <v>0</v>
      </c>
      <c r="G107">
        <v>83145.115000000005</v>
      </c>
      <c r="H107">
        <v>83145.115000000005</v>
      </c>
    </row>
    <row r="108" spans="1:8">
      <c r="A108" t="s">
        <v>124</v>
      </c>
      <c r="B108" t="s">
        <v>18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t="s">
        <v>124</v>
      </c>
      <c r="B109" t="s">
        <v>19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t="s">
        <v>124</v>
      </c>
      <c r="B110" t="s">
        <v>20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t="s">
        <v>102</v>
      </c>
      <c r="B111" t="s">
        <v>21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t="s">
        <v>102</v>
      </c>
      <c r="B112" t="s">
        <v>17</v>
      </c>
      <c r="C112">
        <v>0</v>
      </c>
      <c r="D112">
        <v>0</v>
      </c>
      <c r="E112">
        <v>0</v>
      </c>
      <c r="F112">
        <v>83564.415999999997</v>
      </c>
      <c r="G112">
        <v>0</v>
      </c>
      <c r="H112">
        <v>83564.415999999997</v>
      </c>
    </row>
    <row r="113" spans="1:8">
      <c r="A113" t="s">
        <v>102</v>
      </c>
      <c r="B113" t="s">
        <v>18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t="s">
        <v>102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t="s">
        <v>102</v>
      </c>
      <c r="B115" t="s">
        <v>20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t="s">
        <v>125</v>
      </c>
      <c r="B116" t="s">
        <v>21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t="s">
        <v>125</v>
      </c>
      <c r="B117" t="s">
        <v>17</v>
      </c>
      <c r="C117">
        <v>0</v>
      </c>
      <c r="D117">
        <v>0</v>
      </c>
      <c r="E117">
        <v>0</v>
      </c>
      <c r="F117">
        <v>84131.944000000003</v>
      </c>
      <c r="G117">
        <v>0</v>
      </c>
      <c r="H117">
        <v>84131.944000000003</v>
      </c>
    </row>
    <row r="118" spans="1:8">
      <c r="A118" t="s">
        <v>125</v>
      </c>
      <c r="B118" t="s">
        <v>18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t="s">
        <v>125</v>
      </c>
      <c r="B119" t="s">
        <v>19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t="s">
        <v>125</v>
      </c>
      <c r="B120" t="s">
        <v>20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t="s">
        <v>126</v>
      </c>
      <c r="B121" t="s">
        <v>21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t="s">
        <v>126</v>
      </c>
      <c r="B122" t="s">
        <v>17</v>
      </c>
      <c r="C122">
        <v>0</v>
      </c>
      <c r="D122">
        <v>0</v>
      </c>
      <c r="E122">
        <v>0</v>
      </c>
      <c r="F122">
        <v>67691.038</v>
      </c>
      <c r="G122">
        <v>0</v>
      </c>
      <c r="H122">
        <v>67691.038</v>
      </c>
    </row>
    <row r="123" spans="1:8">
      <c r="A123" t="s">
        <v>126</v>
      </c>
      <c r="B123" t="s">
        <v>18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t="s">
        <v>126</v>
      </c>
      <c r="B124" t="s">
        <v>19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t="s">
        <v>126</v>
      </c>
      <c r="B125" t="s">
        <v>20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t="s">
        <v>127</v>
      </c>
      <c r="B126" t="s">
        <v>21</v>
      </c>
      <c r="C126">
        <v>0</v>
      </c>
      <c r="D126">
        <v>100280</v>
      </c>
      <c r="E126">
        <v>0</v>
      </c>
      <c r="F126">
        <v>0</v>
      </c>
      <c r="G126">
        <v>0</v>
      </c>
      <c r="H126">
        <v>100280</v>
      </c>
    </row>
    <row r="127" spans="1:8">
      <c r="A127" t="s">
        <v>127</v>
      </c>
      <c r="B127" t="s">
        <v>17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t="s">
        <v>127</v>
      </c>
      <c r="B128" t="s">
        <v>18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t="s">
        <v>127</v>
      </c>
      <c r="B129" t="s">
        <v>19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t="s">
        <v>127</v>
      </c>
      <c r="B130" t="s">
        <v>20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t="s">
        <v>128</v>
      </c>
      <c r="B131" t="s">
        <v>21</v>
      </c>
      <c r="C131">
        <v>0</v>
      </c>
      <c r="D131">
        <v>97513.888999999996</v>
      </c>
      <c r="E131">
        <v>0</v>
      </c>
      <c r="F131">
        <v>0</v>
      </c>
      <c r="G131">
        <v>0</v>
      </c>
      <c r="H131">
        <v>97513.888999999996</v>
      </c>
    </row>
    <row r="132" spans="1:8">
      <c r="A132" t="s">
        <v>128</v>
      </c>
      <c r="B132" t="s">
        <v>17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t="s">
        <v>128</v>
      </c>
      <c r="B133" t="s">
        <v>18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t="s">
        <v>128</v>
      </c>
      <c r="B134" t="s">
        <v>19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t="s">
        <v>128</v>
      </c>
      <c r="B135" t="s">
        <v>20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t="s">
        <v>129</v>
      </c>
      <c r="B136" t="s">
        <v>21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t="s">
        <v>129</v>
      </c>
      <c r="B137" t="s">
        <v>17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t="s">
        <v>129</v>
      </c>
      <c r="B138" t="s">
        <v>18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t="s">
        <v>129</v>
      </c>
      <c r="B139" t="s">
        <v>19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t="s">
        <v>129</v>
      </c>
      <c r="B140" t="s">
        <v>20</v>
      </c>
      <c r="C140">
        <v>0</v>
      </c>
      <c r="D140">
        <v>0</v>
      </c>
      <c r="E140">
        <v>0</v>
      </c>
      <c r="F140">
        <v>0</v>
      </c>
      <c r="G140">
        <v>63951.832999999999</v>
      </c>
      <c r="H140">
        <v>63951.832999999999</v>
      </c>
    </row>
    <row r="141" spans="1:8">
      <c r="A141" t="s">
        <v>130</v>
      </c>
      <c r="B141" t="s">
        <v>21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t="s">
        <v>130</v>
      </c>
      <c r="B142" t="s">
        <v>17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t="s">
        <v>130</v>
      </c>
      <c r="B143" t="s">
        <v>18</v>
      </c>
      <c r="C143">
        <v>0</v>
      </c>
      <c r="D143">
        <v>0</v>
      </c>
      <c r="E143">
        <v>122620</v>
      </c>
      <c r="F143">
        <v>0</v>
      </c>
      <c r="G143">
        <v>0</v>
      </c>
      <c r="H143">
        <v>122620</v>
      </c>
    </row>
    <row r="144" spans="1:8">
      <c r="A144" t="s">
        <v>130</v>
      </c>
      <c r="B144" t="s">
        <v>19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t="s">
        <v>130</v>
      </c>
      <c r="B145" t="s">
        <v>20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t="s">
        <v>131</v>
      </c>
      <c r="B146" t="s">
        <v>21</v>
      </c>
      <c r="C146">
        <v>0</v>
      </c>
      <c r="D146">
        <v>19259.591</v>
      </c>
      <c r="E146">
        <v>77475.866999999998</v>
      </c>
      <c r="F146">
        <v>0</v>
      </c>
      <c r="G146">
        <v>0</v>
      </c>
      <c r="H146">
        <v>96735.457999999999</v>
      </c>
    </row>
    <row r="147" spans="1:8">
      <c r="A147" t="s">
        <v>131</v>
      </c>
      <c r="B147" t="s">
        <v>17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t="s">
        <v>131</v>
      </c>
      <c r="B148" t="s">
        <v>18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t="s">
        <v>131</v>
      </c>
      <c r="B149" t="s">
        <v>19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t="s">
        <v>131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t="s">
        <v>132</v>
      </c>
      <c r="B151" t="s">
        <v>21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t="s">
        <v>132</v>
      </c>
      <c r="B152" t="s">
        <v>17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t="s">
        <v>132</v>
      </c>
      <c r="B153" t="s">
        <v>18</v>
      </c>
      <c r="C153">
        <v>0</v>
      </c>
      <c r="D153">
        <v>0</v>
      </c>
      <c r="E153">
        <v>112250</v>
      </c>
      <c r="F153">
        <v>0</v>
      </c>
      <c r="G153">
        <v>0</v>
      </c>
      <c r="H153">
        <v>112250</v>
      </c>
    </row>
    <row r="154" spans="1:8">
      <c r="A154" t="s">
        <v>132</v>
      </c>
      <c r="B154" t="s">
        <v>19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t="s">
        <v>132</v>
      </c>
      <c r="B155" t="s">
        <v>20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t="s">
        <v>133</v>
      </c>
      <c r="B156" t="s">
        <v>21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t="s">
        <v>133</v>
      </c>
      <c r="B157" t="s">
        <v>17</v>
      </c>
      <c r="C157">
        <v>0</v>
      </c>
      <c r="D157">
        <v>0</v>
      </c>
      <c r="E157">
        <v>0</v>
      </c>
      <c r="F157">
        <v>0</v>
      </c>
      <c r="G157">
        <v>81909.612999999998</v>
      </c>
      <c r="H157">
        <v>81909.612999999998</v>
      </c>
    </row>
    <row r="158" spans="1:8">
      <c r="A158" t="s">
        <v>133</v>
      </c>
      <c r="B158" t="s">
        <v>18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t="s">
        <v>133</v>
      </c>
      <c r="B159" t="s">
        <v>19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t="s">
        <v>133</v>
      </c>
      <c r="B160" t="s">
        <v>20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t="s">
        <v>134</v>
      </c>
      <c r="B161" t="s">
        <v>21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t="s">
        <v>134</v>
      </c>
      <c r="B162" t="s">
        <v>17</v>
      </c>
      <c r="C162">
        <v>0</v>
      </c>
      <c r="D162">
        <v>0</v>
      </c>
      <c r="E162">
        <v>77156.09</v>
      </c>
      <c r="F162">
        <v>7362.0349999999999</v>
      </c>
      <c r="G162">
        <v>0</v>
      </c>
      <c r="H162">
        <v>84518.125</v>
      </c>
    </row>
    <row r="163" spans="1:8">
      <c r="A163" t="s">
        <v>134</v>
      </c>
      <c r="B163" t="s">
        <v>18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t="s">
        <v>134</v>
      </c>
      <c r="B164" t="s">
        <v>19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t="s">
        <v>134</v>
      </c>
      <c r="B165" t="s">
        <v>20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t="s">
        <v>135</v>
      </c>
      <c r="B166" t="s">
        <v>21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t="s">
        <v>135</v>
      </c>
      <c r="B167" t="s">
        <v>17</v>
      </c>
      <c r="C167">
        <v>0</v>
      </c>
      <c r="D167">
        <v>124340</v>
      </c>
      <c r="E167">
        <v>0</v>
      </c>
      <c r="F167">
        <v>0</v>
      </c>
      <c r="G167">
        <v>0</v>
      </c>
      <c r="H167">
        <v>124340</v>
      </c>
    </row>
    <row r="168" spans="1:8">
      <c r="A168" t="s">
        <v>135</v>
      </c>
      <c r="B168" t="s">
        <v>18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t="s">
        <v>135</v>
      </c>
      <c r="B169" t="s">
        <v>19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t="s">
        <v>135</v>
      </c>
      <c r="B170" t="s">
        <v>20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t="s">
        <v>136</v>
      </c>
      <c r="B171" t="s">
        <v>21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t="s">
        <v>136</v>
      </c>
      <c r="B172" t="s">
        <v>17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t="s">
        <v>136</v>
      </c>
      <c r="B173" t="s">
        <v>18</v>
      </c>
      <c r="C173">
        <v>0</v>
      </c>
      <c r="D173">
        <v>0</v>
      </c>
      <c r="E173">
        <v>48177.482000000004</v>
      </c>
      <c r="F173">
        <v>0</v>
      </c>
      <c r="G173">
        <v>42230.803999999996</v>
      </c>
      <c r="H173">
        <v>90408.285999999993</v>
      </c>
    </row>
    <row r="174" spans="1:8">
      <c r="A174" t="s">
        <v>136</v>
      </c>
      <c r="B174" t="s">
        <v>19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t="s">
        <v>136</v>
      </c>
      <c r="B175" t="s">
        <v>20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t="s">
        <v>137</v>
      </c>
      <c r="B176" t="s">
        <v>21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t="s">
        <v>137</v>
      </c>
      <c r="B177" t="s">
        <v>17</v>
      </c>
      <c r="C177">
        <v>0</v>
      </c>
      <c r="D177">
        <v>0</v>
      </c>
      <c r="E177">
        <v>0</v>
      </c>
      <c r="F177">
        <v>0</v>
      </c>
      <c r="G177">
        <v>70794.737999999998</v>
      </c>
      <c r="H177">
        <v>70794.737999999998</v>
      </c>
    </row>
    <row r="178" spans="1:8">
      <c r="A178" t="s">
        <v>137</v>
      </c>
      <c r="B178" t="s">
        <v>18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t="s">
        <v>137</v>
      </c>
      <c r="B179" t="s">
        <v>19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t="s">
        <v>137</v>
      </c>
      <c r="B180" t="s">
        <v>20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t="s">
        <v>138</v>
      </c>
      <c r="B181" t="s">
        <v>21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t="s">
        <v>138</v>
      </c>
      <c r="B182" t="s">
        <v>17</v>
      </c>
      <c r="C182">
        <v>0</v>
      </c>
      <c r="D182">
        <v>0</v>
      </c>
      <c r="E182">
        <v>0</v>
      </c>
      <c r="F182">
        <v>0</v>
      </c>
      <c r="G182">
        <v>76847.462</v>
      </c>
      <c r="H182">
        <v>76847.462</v>
      </c>
    </row>
    <row r="183" spans="1:8">
      <c r="A183" t="s">
        <v>138</v>
      </c>
      <c r="B183" t="s">
        <v>18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t="s">
        <v>138</v>
      </c>
      <c r="B184" t="s">
        <v>19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t="s">
        <v>138</v>
      </c>
      <c r="B185" t="s">
        <v>20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t="s">
        <v>139</v>
      </c>
      <c r="B186" t="s">
        <v>21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t="s">
        <v>139</v>
      </c>
      <c r="B187" t="s">
        <v>17</v>
      </c>
      <c r="C187">
        <v>0</v>
      </c>
      <c r="D187">
        <v>0</v>
      </c>
      <c r="E187">
        <v>0</v>
      </c>
      <c r="F187">
        <v>0</v>
      </c>
      <c r="G187">
        <v>78546.934999999998</v>
      </c>
      <c r="H187">
        <v>78546.934999999998</v>
      </c>
    </row>
    <row r="188" spans="1:8">
      <c r="A188" t="s">
        <v>139</v>
      </c>
      <c r="B188" t="s">
        <v>18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t="s">
        <v>139</v>
      </c>
      <c r="B189" t="s">
        <v>19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t="s">
        <v>139</v>
      </c>
      <c r="B190" t="s">
        <v>20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t="s">
        <v>140</v>
      </c>
      <c r="B191" t="s">
        <v>21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t="s">
        <v>140</v>
      </c>
      <c r="B192" t="s">
        <v>17</v>
      </c>
      <c r="C192">
        <v>0</v>
      </c>
      <c r="D192">
        <v>0</v>
      </c>
      <c r="E192">
        <v>0</v>
      </c>
      <c r="F192">
        <v>0</v>
      </c>
      <c r="G192">
        <v>77268.517999999996</v>
      </c>
      <c r="H192">
        <v>77268.517999999996</v>
      </c>
    </row>
    <row r="193" spans="1:8">
      <c r="A193" t="s">
        <v>140</v>
      </c>
      <c r="B193" t="s">
        <v>18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t="s">
        <v>140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t="s">
        <v>140</v>
      </c>
      <c r="B195" t="s">
        <v>20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t="s">
        <v>141</v>
      </c>
      <c r="B196" t="s">
        <v>21</v>
      </c>
      <c r="C196">
        <v>0</v>
      </c>
      <c r="D196">
        <v>95535.528000000006</v>
      </c>
      <c r="E196">
        <v>0</v>
      </c>
      <c r="F196">
        <v>0</v>
      </c>
      <c r="G196">
        <v>0</v>
      </c>
      <c r="H196">
        <v>95535.528000000006</v>
      </c>
    </row>
    <row r="197" spans="1:8">
      <c r="A197" t="s">
        <v>141</v>
      </c>
      <c r="B197" t="s">
        <v>17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t="s">
        <v>141</v>
      </c>
      <c r="B198" t="s">
        <v>18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t="s">
        <v>141</v>
      </c>
      <c r="B199" t="s">
        <v>19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t="s">
        <v>141</v>
      </c>
      <c r="B200" t="s">
        <v>20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t="s">
        <v>142</v>
      </c>
      <c r="B201" t="s">
        <v>21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6DE56-C7B2-432D-916F-B826DEB650AF}">
  <dimension ref="A1:AJ1444"/>
  <sheetViews>
    <sheetView topLeftCell="B172" zoomScale="85" zoomScaleNormal="85" workbookViewId="0">
      <selection activeCell="K2" sqref="K2:R202"/>
    </sheetView>
  </sheetViews>
  <sheetFormatPr defaultRowHeight="14.4"/>
  <cols>
    <col min="4" max="4" width="0" hidden="1" customWidth="1"/>
    <col min="5" max="5" width="19.109375" style="10" hidden="1" customWidth="1"/>
    <col min="6" max="7" width="11.5546875" style="10" hidden="1" customWidth="1"/>
    <col min="11" max="11" width="9.109375" style="7"/>
    <col min="12" max="12" width="13.5546875" style="7" bestFit="1" customWidth="1"/>
    <col min="13" max="13" width="10.6640625" style="7" bestFit="1" customWidth="1"/>
    <col min="14" max="14" width="15" style="7" bestFit="1" customWidth="1"/>
    <col min="15" max="15" width="13.6640625" style="7" bestFit="1" customWidth="1"/>
    <col min="16" max="16" width="10.5546875" style="7" bestFit="1" customWidth="1"/>
    <col min="17" max="18" width="9.109375" style="7"/>
    <col min="20" max="20" width="10.109375" bestFit="1" customWidth="1"/>
    <col min="21" max="21" width="14.88671875" bestFit="1" customWidth="1"/>
    <col min="22" max="22" width="11.6640625" bestFit="1" customWidth="1"/>
    <col min="23" max="25" width="10.109375" bestFit="1" customWidth="1"/>
    <col min="28" max="32" width="15.6640625" customWidth="1"/>
    <col min="33" max="33" width="11.6640625" bestFit="1" customWidth="1"/>
    <col min="34" max="34" width="10.109375" bestFit="1" customWidth="1"/>
    <col min="35" max="35" width="11.6640625" bestFit="1" customWidth="1"/>
  </cols>
  <sheetData>
    <row r="1" spans="1:36">
      <c r="A1" s="2" t="s">
        <v>10</v>
      </c>
      <c r="K1" s="41" t="s">
        <v>86</v>
      </c>
      <c r="L1" s="41"/>
      <c r="M1" s="41"/>
      <c r="N1" s="41"/>
      <c r="O1" s="41"/>
      <c r="P1" s="41"/>
      <c r="Q1" s="41"/>
      <c r="T1" s="41" t="s">
        <v>87</v>
      </c>
      <c r="U1" s="41"/>
      <c r="V1" s="41"/>
      <c r="W1" s="41"/>
      <c r="X1" s="41"/>
      <c r="Y1" s="41"/>
      <c r="AA1" t="s">
        <v>88</v>
      </c>
    </row>
    <row r="2" spans="1:36" ht="15" thickBot="1">
      <c r="A2" s="1"/>
      <c r="K2" s="7" t="s">
        <v>71</v>
      </c>
      <c r="L2" s="7" t="s">
        <v>89</v>
      </c>
      <c r="M2" s="11" t="s">
        <v>11</v>
      </c>
      <c r="N2" s="7" t="s">
        <v>12</v>
      </c>
      <c r="O2" s="7" t="s">
        <v>13</v>
      </c>
      <c r="P2" s="7" t="s">
        <v>14</v>
      </c>
      <c r="Q2" s="7" t="s">
        <v>15</v>
      </c>
      <c r="R2" s="7" t="s">
        <v>90</v>
      </c>
      <c r="T2" s="7" t="s">
        <v>71</v>
      </c>
      <c r="U2" s="11" t="s">
        <v>11</v>
      </c>
      <c r="V2" s="7" t="s">
        <v>12</v>
      </c>
      <c r="W2" s="7" t="s">
        <v>13</v>
      </c>
      <c r="X2" s="7" t="s">
        <v>14</v>
      </c>
      <c r="Y2" s="7" t="s">
        <v>15</v>
      </c>
      <c r="AA2" s="7" t="s">
        <v>71</v>
      </c>
      <c r="AB2" s="11" t="s">
        <v>11</v>
      </c>
      <c r="AC2" s="7" t="s">
        <v>12</v>
      </c>
      <c r="AD2" s="7" t="s">
        <v>13</v>
      </c>
      <c r="AE2" s="7" t="s">
        <v>14</v>
      </c>
      <c r="AF2" s="7" t="s">
        <v>15</v>
      </c>
      <c r="AG2" s="7" t="s">
        <v>91</v>
      </c>
      <c r="AH2" s="7" t="s">
        <v>69</v>
      </c>
      <c r="AI2" s="7" t="s">
        <v>92</v>
      </c>
    </row>
    <row r="3" spans="1:36">
      <c r="A3" s="2" t="s">
        <v>0</v>
      </c>
      <c r="K3" s="7">
        <f>ROUNDUP((ROW()-1)/5,0)</f>
        <v>1</v>
      </c>
      <c r="L3" s="11" t="s">
        <v>11</v>
      </c>
      <c r="M3" s="7">
        <f t="shared" ref="M3:Q12" si="0">SUMIFS($H:$H,$C:$C,$K3,$A:$A,M$2,$B:$B,$L3)</f>
        <v>0</v>
      </c>
      <c r="N3" s="7">
        <f t="shared" si="0"/>
        <v>0</v>
      </c>
      <c r="O3" s="7">
        <f t="shared" si="0"/>
        <v>0</v>
      </c>
      <c r="P3" s="7">
        <f t="shared" si="0"/>
        <v>0</v>
      </c>
      <c r="Q3" s="7">
        <f t="shared" si="0"/>
        <v>0</v>
      </c>
      <c r="R3" s="7">
        <f>SUM(M3:Q3)</f>
        <v>0</v>
      </c>
      <c r="T3" s="7">
        <v>1</v>
      </c>
      <c r="U3" s="12">
        <v>0</v>
      </c>
      <c r="V3" s="12">
        <v>880000</v>
      </c>
      <c r="W3" s="12">
        <v>207683</v>
      </c>
      <c r="X3" s="12">
        <v>0</v>
      </c>
      <c r="Y3" s="12">
        <v>0</v>
      </c>
      <c r="AA3" s="7">
        <v>1</v>
      </c>
      <c r="AB3" s="14">
        <f>+U3+SUMIFS($R:$R,$K:$K,$AA3,$L:$L,AB$2)-SUMIFS(M:M,$K:$K,$AA3)</f>
        <v>0</v>
      </c>
      <c r="AC3" s="14">
        <f t="shared" ref="AC3:AF3" si="1">+V3+SUMIFS($R:$R,$K:$K,$AA3,$L:$L,AC$2)-SUMIFS(N:N,$K:$K,$AA3)</f>
        <v>983170</v>
      </c>
      <c r="AD3" s="14">
        <f t="shared" si="1"/>
        <v>104513</v>
      </c>
      <c r="AE3" s="14">
        <f t="shared" si="1"/>
        <v>0</v>
      </c>
      <c r="AF3" s="14">
        <f t="shared" si="1"/>
        <v>0</v>
      </c>
      <c r="AG3" s="14">
        <f>SUM(AB3:AF3)</f>
        <v>1087683</v>
      </c>
      <c r="AH3" s="8">
        <v>538585</v>
      </c>
      <c r="AI3" s="8">
        <v>1077053.8461538462</v>
      </c>
      <c r="AJ3" t="b">
        <f>AG3&gt;AI3</f>
        <v>1</v>
      </c>
    </row>
    <row r="4" spans="1:36">
      <c r="A4" s="1" t="s">
        <v>15</v>
      </c>
      <c r="B4" t="s">
        <v>83</v>
      </c>
      <c r="C4" t="s">
        <v>84</v>
      </c>
      <c r="H4" t="s">
        <v>85</v>
      </c>
      <c r="K4" s="7">
        <f t="shared" ref="K4:K67" si="2">ROUNDUP((ROW()-1)/5,0)</f>
        <v>1</v>
      </c>
      <c r="L4" s="7" t="s">
        <v>12</v>
      </c>
      <c r="M4" s="7">
        <f t="shared" si="0"/>
        <v>0</v>
      </c>
      <c r="N4" s="7">
        <f t="shared" si="0"/>
        <v>0</v>
      </c>
      <c r="O4" s="7">
        <f t="shared" si="0"/>
        <v>103170</v>
      </c>
      <c r="P4" s="7">
        <f t="shared" si="0"/>
        <v>0</v>
      </c>
      <c r="Q4" s="7">
        <f t="shared" si="0"/>
        <v>0</v>
      </c>
      <c r="R4" s="7">
        <f t="shared" ref="R4:R67" si="3">SUM(M4:Q4)</f>
        <v>103170</v>
      </c>
      <c r="T4" s="7">
        <v>2</v>
      </c>
      <c r="U4" s="12">
        <v>0</v>
      </c>
      <c r="V4" s="12">
        <v>872752</v>
      </c>
      <c r="W4" s="12">
        <v>176000</v>
      </c>
      <c r="X4" s="12">
        <v>0</v>
      </c>
      <c r="Y4" s="12">
        <v>0</v>
      </c>
      <c r="AA4" s="7">
        <v>2</v>
      </c>
      <c r="AB4" s="14">
        <f t="shared" ref="AB4:AB42" si="4">+U4+SUMIFS($R:$R,$K:$K,$AA4,$L:$L,AB$2)-SUMIFS(M:M,$K:$K,$AA4)</f>
        <v>0</v>
      </c>
      <c r="AC4" s="14">
        <f t="shared" ref="AC4:AC42" si="5">+V4+SUMIFS($R:$R,$K:$K,$AA4,$L:$L,AC$2)-SUMIFS(N:N,$K:$K,$AA4)</f>
        <v>787762.67799999996</v>
      </c>
      <c r="AD4" s="14">
        <f t="shared" ref="AD4:AD42" si="6">+W4+SUMIFS($R:$R,$K:$K,$AA4,$L:$L,AD$2)-SUMIFS(O:O,$K:$K,$AA4)</f>
        <v>168754</v>
      </c>
      <c r="AE4" s="14">
        <f t="shared" ref="AE4:AE42" si="7">+X4+SUMIFS($R:$R,$K:$K,$AA4,$L:$L,AE$2)-SUMIFS(P:P,$K:$K,$AA4)</f>
        <v>0</v>
      </c>
      <c r="AF4" s="14">
        <f t="shared" ref="AF4:AF42" si="8">+Y4+SUMIFS($R:$R,$K:$K,$AA4,$L:$L,AF$2)-SUMIFS(Q:Q,$K:$K,$AA4)</f>
        <v>92235.322</v>
      </c>
      <c r="AG4" s="14">
        <f t="shared" ref="AG4:AG42" si="9">SUM(AB4:AF4)</f>
        <v>1048752</v>
      </c>
      <c r="AH4" s="9">
        <v>558053</v>
      </c>
      <c r="AI4" s="9">
        <v>1038585</v>
      </c>
      <c r="AJ4" t="b">
        <f t="shared" ref="AJ4:AJ42" si="10">AG4&gt;AI4</f>
        <v>1</v>
      </c>
    </row>
    <row r="5" spans="1:36">
      <c r="A5" s="2" t="s">
        <v>11</v>
      </c>
      <c r="B5" t="s">
        <v>11</v>
      </c>
      <c r="C5">
        <v>1</v>
      </c>
      <c r="D5" t="s">
        <v>3</v>
      </c>
      <c r="E5" s="10" t="s">
        <v>22</v>
      </c>
      <c r="F5" s="10" t="s">
        <v>25</v>
      </c>
      <c r="G5" t="str">
        <f>IF(LEN(D5)=1,D5&amp;","&amp;LEFT(E5,7),IF(E5="        +","",D5&amp;","&amp;LEFT(E5,3)))</f>
        <v/>
      </c>
      <c r="H5">
        <f>IFERROR(G5+1-1,0)</f>
        <v>0</v>
      </c>
      <c r="K5" s="7">
        <f t="shared" si="2"/>
        <v>1</v>
      </c>
      <c r="L5" s="7" t="s">
        <v>13</v>
      </c>
      <c r="M5" s="7">
        <f t="shared" si="0"/>
        <v>0</v>
      </c>
      <c r="N5" s="7">
        <f t="shared" si="0"/>
        <v>0</v>
      </c>
      <c r="O5" s="7">
        <f t="shared" si="0"/>
        <v>0</v>
      </c>
      <c r="P5" s="7">
        <f t="shared" si="0"/>
        <v>0</v>
      </c>
      <c r="Q5" s="7">
        <f t="shared" si="0"/>
        <v>0</v>
      </c>
      <c r="R5" s="7">
        <f t="shared" si="3"/>
        <v>0</v>
      </c>
      <c r="T5" s="7">
        <v>3</v>
      </c>
      <c r="U5" s="12">
        <v>81562</v>
      </c>
      <c r="V5" s="12">
        <v>0</v>
      </c>
      <c r="W5" s="12">
        <v>88000</v>
      </c>
      <c r="X5" s="12">
        <v>320000</v>
      </c>
      <c r="Y5" s="12">
        <v>300000</v>
      </c>
      <c r="AA5" s="7">
        <v>3</v>
      </c>
      <c r="AB5" s="14">
        <f t="shared" si="4"/>
        <v>156452.166</v>
      </c>
      <c r="AC5" s="14">
        <f t="shared" si="5"/>
        <v>0</v>
      </c>
      <c r="AD5" s="14">
        <f t="shared" si="6"/>
        <v>13109.834000000003</v>
      </c>
      <c r="AE5" s="14">
        <f t="shared" si="7"/>
        <v>320000</v>
      </c>
      <c r="AF5" s="14">
        <f t="shared" si="8"/>
        <v>300000</v>
      </c>
      <c r="AG5" s="14">
        <f t="shared" si="9"/>
        <v>789562</v>
      </c>
      <c r="AH5" s="9">
        <v>472295.5</v>
      </c>
      <c r="AI5" s="9">
        <v>781853.33333333337</v>
      </c>
      <c r="AJ5" t="b">
        <f t="shared" si="10"/>
        <v>1</v>
      </c>
    </row>
    <row r="6" spans="1:36">
      <c r="A6" s="2" t="s">
        <v>11</v>
      </c>
      <c r="B6" t="s">
        <v>11</v>
      </c>
      <c r="C6">
        <v>2</v>
      </c>
      <c r="D6" t="s">
        <v>3</v>
      </c>
      <c r="E6" s="10" t="s">
        <v>22</v>
      </c>
      <c r="F6" s="10" t="s">
        <v>25</v>
      </c>
      <c r="G6" t="str">
        <f t="shared" ref="G6:G69" si="11">IF(LEN(D6)=1,D6&amp;","&amp;LEFT(E6,7),IF(E6="        +","",D6&amp;","&amp;LEFT(E6,3)))</f>
        <v/>
      </c>
      <c r="H6">
        <f t="shared" ref="H6:H69" si="12">IFERROR(G6+1-1,0)</f>
        <v>0</v>
      </c>
      <c r="K6" s="7">
        <f t="shared" si="2"/>
        <v>1</v>
      </c>
      <c r="L6" s="7" t="s">
        <v>14</v>
      </c>
      <c r="M6" s="7">
        <f t="shared" si="0"/>
        <v>0</v>
      </c>
      <c r="N6" s="7">
        <f t="shared" si="0"/>
        <v>0</v>
      </c>
      <c r="O6" s="7">
        <f t="shared" si="0"/>
        <v>0</v>
      </c>
      <c r="P6" s="7">
        <f t="shared" si="0"/>
        <v>0</v>
      </c>
      <c r="Q6" s="7">
        <f t="shared" si="0"/>
        <v>0</v>
      </c>
      <c r="R6" s="7">
        <f t="shared" si="3"/>
        <v>0</v>
      </c>
      <c r="T6" s="7">
        <v>4</v>
      </c>
      <c r="U6" s="12">
        <v>169257</v>
      </c>
      <c r="V6" s="12">
        <v>0</v>
      </c>
      <c r="W6" s="12">
        <v>88000</v>
      </c>
      <c r="X6" s="12">
        <v>320000</v>
      </c>
      <c r="Y6" s="12">
        <v>300000</v>
      </c>
      <c r="AA6" s="7">
        <v>4</v>
      </c>
      <c r="AB6" s="14">
        <f t="shared" si="4"/>
        <v>252469.731</v>
      </c>
      <c r="AC6" s="14">
        <f t="shared" si="5"/>
        <v>0</v>
      </c>
      <c r="AD6" s="14">
        <f t="shared" si="6"/>
        <v>88000</v>
      </c>
      <c r="AE6" s="14">
        <f t="shared" si="7"/>
        <v>236787.269</v>
      </c>
      <c r="AF6" s="14">
        <f t="shared" si="8"/>
        <v>300000</v>
      </c>
      <c r="AG6" s="14">
        <f t="shared" si="9"/>
        <v>877257</v>
      </c>
      <c r="AH6" s="9">
        <v>486507</v>
      </c>
      <c r="AI6" s="9">
        <v>868740.90909090906</v>
      </c>
      <c r="AJ6" t="b">
        <f t="shared" si="10"/>
        <v>1</v>
      </c>
    </row>
    <row r="7" spans="1:36">
      <c r="A7" s="2" t="s">
        <v>11</v>
      </c>
      <c r="B7" t="s">
        <v>11</v>
      </c>
      <c r="C7">
        <v>3</v>
      </c>
      <c r="D7" t="s">
        <v>3</v>
      </c>
      <c r="E7" s="10" t="s">
        <v>22</v>
      </c>
      <c r="F7" s="10" t="s">
        <v>23</v>
      </c>
      <c r="G7" t="str">
        <f t="shared" si="11"/>
        <v/>
      </c>
      <c r="H7">
        <f t="shared" si="12"/>
        <v>0</v>
      </c>
      <c r="K7" s="7">
        <f t="shared" si="2"/>
        <v>2</v>
      </c>
      <c r="L7" s="7" t="s">
        <v>15</v>
      </c>
      <c r="M7" s="7">
        <f t="shared" si="0"/>
        <v>0</v>
      </c>
      <c r="N7" s="7">
        <f t="shared" si="0"/>
        <v>92235.322</v>
      </c>
      <c r="O7" s="7">
        <f t="shared" si="0"/>
        <v>0</v>
      </c>
      <c r="P7" s="7">
        <f t="shared" si="0"/>
        <v>0</v>
      </c>
      <c r="Q7" s="7">
        <f t="shared" si="0"/>
        <v>0</v>
      </c>
      <c r="R7" s="7">
        <f t="shared" si="3"/>
        <v>92235.322</v>
      </c>
      <c r="T7" s="7">
        <v>5</v>
      </c>
      <c r="U7" s="12">
        <v>0</v>
      </c>
      <c r="V7" s="12">
        <v>880000</v>
      </c>
      <c r="W7" s="12">
        <v>243209</v>
      </c>
      <c r="X7" s="12">
        <v>0</v>
      </c>
      <c r="Y7" s="12">
        <v>0</v>
      </c>
      <c r="AA7" s="7">
        <v>5</v>
      </c>
      <c r="AB7" s="14">
        <f t="shared" si="4"/>
        <v>0</v>
      </c>
      <c r="AC7" s="14">
        <f t="shared" si="5"/>
        <v>986540</v>
      </c>
      <c r="AD7" s="14">
        <f t="shared" si="6"/>
        <v>136669</v>
      </c>
      <c r="AE7" s="14">
        <f t="shared" si="7"/>
        <v>0</v>
      </c>
      <c r="AF7" s="14">
        <f t="shared" si="8"/>
        <v>0</v>
      </c>
      <c r="AG7" s="14">
        <f t="shared" si="9"/>
        <v>1123209</v>
      </c>
      <c r="AH7" s="9">
        <v>519751.5</v>
      </c>
      <c r="AI7" s="9">
        <v>1112250</v>
      </c>
      <c r="AJ7" t="b">
        <f t="shared" si="10"/>
        <v>1</v>
      </c>
    </row>
    <row r="8" spans="1:36">
      <c r="A8" s="2" t="s">
        <v>11</v>
      </c>
      <c r="B8" t="s">
        <v>11</v>
      </c>
      <c r="C8">
        <v>4</v>
      </c>
      <c r="D8" t="s">
        <v>3</v>
      </c>
      <c r="E8" s="10" t="s">
        <v>22</v>
      </c>
      <c r="F8" s="10" t="s">
        <v>72</v>
      </c>
      <c r="G8" t="str">
        <f t="shared" si="11"/>
        <v/>
      </c>
      <c r="H8">
        <f t="shared" si="12"/>
        <v>0</v>
      </c>
      <c r="K8" s="7">
        <f t="shared" si="2"/>
        <v>2</v>
      </c>
      <c r="L8" s="7" t="str">
        <f>L3</f>
        <v>GB</v>
      </c>
      <c r="M8" s="7">
        <f t="shared" si="0"/>
        <v>0</v>
      </c>
      <c r="N8" s="7">
        <f t="shared" si="0"/>
        <v>0</v>
      </c>
      <c r="O8" s="7">
        <f t="shared" si="0"/>
        <v>0</v>
      </c>
      <c r="P8" s="7">
        <f t="shared" si="0"/>
        <v>0</v>
      </c>
      <c r="Q8" s="7">
        <f t="shared" si="0"/>
        <v>0</v>
      </c>
      <c r="R8" s="7">
        <f t="shared" si="3"/>
        <v>0</v>
      </c>
      <c r="T8" s="7">
        <v>6</v>
      </c>
      <c r="U8" s="12">
        <v>0</v>
      </c>
      <c r="V8" s="12">
        <v>258952</v>
      </c>
      <c r="W8" s="12">
        <v>88000</v>
      </c>
      <c r="X8" s="12">
        <v>320000</v>
      </c>
      <c r="Y8" s="12">
        <v>300000</v>
      </c>
      <c r="AA8" s="7">
        <v>6</v>
      </c>
      <c r="AB8" s="14">
        <f t="shared" si="4"/>
        <v>0</v>
      </c>
      <c r="AC8" s="14">
        <f t="shared" si="5"/>
        <v>350678.054</v>
      </c>
      <c r="AD8" s="14">
        <f t="shared" si="6"/>
        <v>88000</v>
      </c>
      <c r="AE8" s="14">
        <f t="shared" si="7"/>
        <v>320000</v>
      </c>
      <c r="AF8" s="14">
        <f t="shared" si="8"/>
        <v>208273.946</v>
      </c>
      <c r="AG8" s="14">
        <f t="shared" si="9"/>
        <v>966952</v>
      </c>
      <c r="AH8" s="9">
        <v>437215</v>
      </c>
      <c r="AI8" s="9">
        <v>957620</v>
      </c>
      <c r="AJ8" t="b">
        <f t="shared" si="10"/>
        <v>1</v>
      </c>
    </row>
    <row r="9" spans="1:36">
      <c r="A9" s="2" t="s">
        <v>11</v>
      </c>
      <c r="B9" t="s">
        <v>11</v>
      </c>
      <c r="C9">
        <v>5</v>
      </c>
      <c r="D9" t="s">
        <v>3</v>
      </c>
      <c r="E9" s="10" t="s">
        <v>22</v>
      </c>
      <c r="F9" s="10" t="s">
        <v>25</v>
      </c>
      <c r="G9" t="str">
        <f t="shared" si="11"/>
        <v/>
      </c>
      <c r="H9">
        <f t="shared" si="12"/>
        <v>0</v>
      </c>
      <c r="K9" s="7">
        <f t="shared" si="2"/>
        <v>2</v>
      </c>
      <c r="L9" s="7" t="str">
        <f t="shared" ref="L9:L72" si="13">L4</f>
        <v>OM</v>
      </c>
      <c r="M9" s="7">
        <f t="shared" si="0"/>
        <v>0</v>
      </c>
      <c r="N9" s="7">
        <f t="shared" si="0"/>
        <v>0</v>
      </c>
      <c r="O9" s="7">
        <f t="shared" si="0"/>
        <v>7246</v>
      </c>
      <c r="P9" s="7">
        <f t="shared" si="0"/>
        <v>0</v>
      </c>
      <c r="Q9" s="7">
        <f t="shared" si="0"/>
        <v>0</v>
      </c>
      <c r="R9" s="7">
        <f t="shared" si="3"/>
        <v>7246</v>
      </c>
      <c r="T9" s="7">
        <v>7</v>
      </c>
      <c r="U9" s="12">
        <v>204049</v>
      </c>
      <c r="V9" s="12">
        <v>0</v>
      </c>
      <c r="W9" s="12">
        <v>88000</v>
      </c>
      <c r="X9" s="12">
        <v>320000</v>
      </c>
      <c r="Y9" s="12">
        <v>300000</v>
      </c>
      <c r="AA9" s="7">
        <v>7</v>
      </c>
      <c r="AB9" s="14">
        <f t="shared" si="4"/>
        <v>290558.09999999998</v>
      </c>
      <c r="AC9" s="14">
        <f t="shared" si="5"/>
        <v>0</v>
      </c>
      <c r="AD9" s="14">
        <f t="shared" si="6"/>
        <v>88000</v>
      </c>
      <c r="AE9" s="14">
        <f t="shared" si="7"/>
        <v>233490.9</v>
      </c>
      <c r="AF9" s="14">
        <f t="shared" si="8"/>
        <v>300000</v>
      </c>
      <c r="AG9" s="14">
        <f t="shared" si="9"/>
        <v>912049</v>
      </c>
      <c r="AH9" s="9">
        <v>491575.5</v>
      </c>
      <c r="AI9" s="9">
        <v>903155</v>
      </c>
      <c r="AJ9" t="b">
        <f t="shared" si="10"/>
        <v>1</v>
      </c>
    </row>
    <row r="10" spans="1:36">
      <c r="A10" s="2" t="s">
        <v>11</v>
      </c>
      <c r="B10" t="s">
        <v>11</v>
      </c>
      <c r="C10">
        <v>6</v>
      </c>
      <c r="D10" t="s">
        <v>3</v>
      </c>
      <c r="E10" s="10" t="s">
        <v>22</v>
      </c>
      <c r="F10" s="10" t="s">
        <v>25</v>
      </c>
      <c r="G10" t="str">
        <f t="shared" si="11"/>
        <v/>
      </c>
      <c r="H10">
        <f t="shared" si="12"/>
        <v>0</v>
      </c>
      <c r="K10" s="7">
        <f t="shared" si="2"/>
        <v>2</v>
      </c>
      <c r="L10" s="7" t="str">
        <f t="shared" si="13"/>
        <v>SP</v>
      </c>
      <c r="M10" s="7">
        <f t="shared" si="0"/>
        <v>0</v>
      </c>
      <c r="N10" s="7">
        <f t="shared" si="0"/>
        <v>0</v>
      </c>
      <c r="O10" s="7">
        <f t="shared" si="0"/>
        <v>0</v>
      </c>
      <c r="P10" s="7">
        <f t="shared" si="0"/>
        <v>0</v>
      </c>
      <c r="Q10" s="7">
        <f t="shared" si="0"/>
        <v>0</v>
      </c>
      <c r="R10" s="7">
        <f t="shared" si="3"/>
        <v>0</v>
      </c>
      <c r="T10" s="7">
        <v>8</v>
      </c>
      <c r="U10" s="12">
        <v>0</v>
      </c>
      <c r="V10" s="12">
        <v>248810</v>
      </c>
      <c r="W10" s="12">
        <v>88000</v>
      </c>
      <c r="X10" s="12">
        <v>320000</v>
      </c>
      <c r="Y10" s="12">
        <v>300000</v>
      </c>
      <c r="AA10" s="7">
        <v>8</v>
      </c>
      <c r="AB10" s="14">
        <f t="shared" si="4"/>
        <v>0</v>
      </c>
      <c r="AC10" s="14">
        <f t="shared" si="5"/>
        <v>339564.78899999999</v>
      </c>
      <c r="AD10" s="14">
        <f t="shared" si="6"/>
        <v>88000</v>
      </c>
      <c r="AE10" s="14">
        <f t="shared" si="7"/>
        <v>320000</v>
      </c>
      <c r="AF10" s="14">
        <f t="shared" si="8"/>
        <v>209245.21100000001</v>
      </c>
      <c r="AG10" s="14">
        <f t="shared" si="9"/>
        <v>956810</v>
      </c>
      <c r="AH10" s="9">
        <v>483403.5</v>
      </c>
      <c r="AI10" s="9">
        <v>947480</v>
      </c>
      <c r="AJ10" t="b">
        <f t="shared" si="10"/>
        <v>1</v>
      </c>
    </row>
    <row r="11" spans="1:36">
      <c r="A11" s="2" t="s">
        <v>11</v>
      </c>
      <c r="B11" t="s">
        <v>11</v>
      </c>
      <c r="C11">
        <v>7</v>
      </c>
      <c r="D11" t="s">
        <v>3</v>
      </c>
      <c r="E11" s="10" t="s">
        <v>22</v>
      </c>
      <c r="F11" s="10" t="s">
        <v>72</v>
      </c>
      <c r="G11" t="str">
        <f t="shared" si="11"/>
        <v/>
      </c>
      <c r="H11">
        <f t="shared" si="12"/>
        <v>0</v>
      </c>
      <c r="K11" s="7">
        <f t="shared" si="2"/>
        <v>2</v>
      </c>
      <c r="L11" s="7" t="str">
        <f t="shared" si="13"/>
        <v>CO</v>
      </c>
      <c r="M11" s="7">
        <f t="shared" si="0"/>
        <v>0</v>
      </c>
      <c r="N11" s="7">
        <f t="shared" si="0"/>
        <v>0</v>
      </c>
      <c r="O11" s="7">
        <f t="shared" si="0"/>
        <v>0</v>
      </c>
      <c r="P11" s="7">
        <f t="shared" si="0"/>
        <v>0</v>
      </c>
      <c r="Q11" s="7">
        <f t="shared" si="0"/>
        <v>0</v>
      </c>
      <c r="R11" s="7">
        <f t="shared" si="3"/>
        <v>0</v>
      </c>
      <c r="T11" s="7">
        <v>9</v>
      </c>
      <c r="U11" s="12">
        <v>141440</v>
      </c>
      <c r="V11" s="12">
        <v>0</v>
      </c>
      <c r="W11" s="12">
        <v>88000</v>
      </c>
      <c r="X11" s="12">
        <v>320000</v>
      </c>
      <c r="Y11" s="12">
        <v>300000</v>
      </c>
      <c r="AA11" s="7">
        <v>9</v>
      </c>
      <c r="AB11" s="14">
        <f t="shared" si="4"/>
        <v>222011.76500000001</v>
      </c>
      <c r="AC11" s="14">
        <f t="shared" si="5"/>
        <v>0</v>
      </c>
      <c r="AD11" s="14">
        <f t="shared" si="6"/>
        <v>7428.2350000000006</v>
      </c>
      <c r="AE11" s="14">
        <f t="shared" si="7"/>
        <v>320000</v>
      </c>
      <c r="AF11" s="14">
        <f t="shared" si="8"/>
        <v>300000</v>
      </c>
      <c r="AG11" s="14">
        <f t="shared" si="9"/>
        <v>849440</v>
      </c>
      <c r="AH11" s="9">
        <v>516447</v>
      </c>
      <c r="AI11" s="9">
        <v>841169.23076923075</v>
      </c>
      <c r="AJ11" t="b">
        <f t="shared" si="10"/>
        <v>1</v>
      </c>
    </row>
    <row r="12" spans="1:36">
      <c r="A12" s="2" t="s">
        <v>11</v>
      </c>
      <c r="B12" t="s">
        <v>11</v>
      </c>
      <c r="C12">
        <v>8</v>
      </c>
      <c r="D12" t="s">
        <v>3</v>
      </c>
      <c r="E12" s="10" t="s">
        <v>22</v>
      </c>
      <c r="F12" s="10" t="s">
        <v>25</v>
      </c>
      <c r="G12" t="str">
        <f t="shared" si="11"/>
        <v/>
      </c>
      <c r="H12">
        <f t="shared" si="12"/>
        <v>0</v>
      </c>
      <c r="K12" s="7">
        <f t="shared" si="2"/>
        <v>3</v>
      </c>
      <c r="L12" s="7" t="str">
        <f t="shared" si="13"/>
        <v>DE</v>
      </c>
      <c r="M12" s="7">
        <f t="shared" si="0"/>
        <v>0</v>
      </c>
      <c r="N12" s="7">
        <f t="shared" si="0"/>
        <v>0</v>
      </c>
      <c r="O12" s="7">
        <f t="shared" si="0"/>
        <v>0</v>
      </c>
      <c r="P12" s="7">
        <f t="shared" si="0"/>
        <v>0</v>
      </c>
      <c r="Q12" s="7">
        <f t="shared" si="0"/>
        <v>0</v>
      </c>
      <c r="R12" s="7">
        <f t="shared" si="3"/>
        <v>0</v>
      </c>
      <c r="T12" s="7">
        <v>10</v>
      </c>
      <c r="U12" s="12">
        <v>214789</v>
      </c>
      <c r="V12" s="12">
        <v>0</v>
      </c>
      <c r="W12" s="12">
        <v>88000</v>
      </c>
      <c r="X12" s="12">
        <v>320000</v>
      </c>
      <c r="Y12" s="12">
        <v>300000</v>
      </c>
      <c r="AA12" s="7">
        <v>10</v>
      </c>
      <c r="AB12" s="14">
        <f t="shared" si="4"/>
        <v>302317.73600000003</v>
      </c>
      <c r="AC12" s="14">
        <f t="shared" si="5"/>
        <v>0</v>
      </c>
      <c r="AD12" s="14">
        <f t="shared" si="6"/>
        <v>88000</v>
      </c>
      <c r="AE12" s="14">
        <f t="shared" si="7"/>
        <v>232471.264</v>
      </c>
      <c r="AF12" s="14">
        <f t="shared" si="8"/>
        <v>300000</v>
      </c>
      <c r="AG12" s="14">
        <f t="shared" si="9"/>
        <v>922789</v>
      </c>
      <c r="AH12" s="9">
        <v>526294</v>
      </c>
      <c r="AI12" s="9">
        <v>913800</v>
      </c>
      <c r="AJ12" t="b">
        <f t="shared" si="10"/>
        <v>1</v>
      </c>
    </row>
    <row r="13" spans="1:36">
      <c r="A13" s="2" t="s">
        <v>11</v>
      </c>
      <c r="B13" t="s">
        <v>11</v>
      </c>
      <c r="C13">
        <v>9</v>
      </c>
      <c r="D13" t="s">
        <v>3</v>
      </c>
      <c r="E13" s="10" t="s">
        <v>22</v>
      </c>
      <c r="F13" s="10" t="s">
        <v>72</v>
      </c>
      <c r="G13" t="str">
        <f t="shared" si="11"/>
        <v/>
      </c>
      <c r="H13">
        <f t="shared" si="12"/>
        <v>0</v>
      </c>
      <c r="K13" s="7">
        <f t="shared" si="2"/>
        <v>3</v>
      </c>
      <c r="L13" s="7" t="str">
        <f t="shared" si="13"/>
        <v>GB</v>
      </c>
      <c r="M13" s="7">
        <f t="shared" ref="M13:Q22" si="14">SUMIFS($H:$H,$C:$C,$K13,$A:$A,M$2,$B:$B,$L13)</f>
        <v>0</v>
      </c>
      <c r="N13" s="7">
        <f t="shared" si="14"/>
        <v>0</v>
      </c>
      <c r="O13" s="7">
        <f t="shared" si="14"/>
        <v>74890.165999999997</v>
      </c>
      <c r="P13" s="7">
        <f t="shared" si="14"/>
        <v>0</v>
      </c>
      <c r="Q13" s="7">
        <f t="shared" si="14"/>
        <v>0</v>
      </c>
      <c r="R13" s="7">
        <f t="shared" si="3"/>
        <v>74890.165999999997</v>
      </c>
      <c r="T13" s="7">
        <v>11</v>
      </c>
      <c r="U13" s="12">
        <v>0</v>
      </c>
      <c r="V13" s="12">
        <v>440000</v>
      </c>
      <c r="W13" s="12">
        <v>88000</v>
      </c>
      <c r="X13" s="12">
        <v>0</v>
      </c>
      <c r="Y13" s="12">
        <v>472695</v>
      </c>
      <c r="AA13" s="7">
        <v>11</v>
      </c>
      <c r="AB13" s="14">
        <f t="shared" si="4"/>
        <v>0</v>
      </c>
      <c r="AC13" s="14">
        <f t="shared" si="5"/>
        <v>345080.93900000001</v>
      </c>
      <c r="AD13" s="14">
        <f t="shared" si="6"/>
        <v>88000</v>
      </c>
      <c r="AE13" s="14">
        <f t="shared" si="7"/>
        <v>0</v>
      </c>
      <c r="AF13" s="14">
        <f t="shared" si="8"/>
        <v>567614.06099999999</v>
      </c>
      <c r="AG13" s="14">
        <f t="shared" si="9"/>
        <v>1000695</v>
      </c>
      <c r="AH13" s="9">
        <v>500044</v>
      </c>
      <c r="AI13" s="9">
        <v>990955</v>
      </c>
      <c r="AJ13" t="b">
        <f t="shared" si="10"/>
        <v>1</v>
      </c>
    </row>
    <row r="14" spans="1:36">
      <c r="A14" s="2" t="s">
        <v>11</v>
      </c>
      <c r="B14" t="s">
        <v>11</v>
      </c>
      <c r="C14">
        <v>10</v>
      </c>
      <c r="D14" t="s">
        <v>3</v>
      </c>
      <c r="E14" s="10" t="s">
        <v>22</v>
      </c>
      <c r="F14" s="10" t="s">
        <v>72</v>
      </c>
      <c r="G14" t="str">
        <f t="shared" si="11"/>
        <v/>
      </c>
      <c r="H14">
        <f t="shared" si="12"/>
        <v>0</v>
      </c>
      <c r="K14" s="7">
        <f t="shared" si="2"/>
        <v>3</v>
      </c>
      <c r="L14" s="7" t="str">
        <f t="shared" si="13"/>
        <v>OM</v>
      </c>
      <c r="M14" s="7">
        <f t="shared" si="14"/>
        <v>0</v>
      </c>
      <c r="N14" s="7">
        <f t="shared" si="14"/>
        <v>0</v>
      </c>
      <c r="O14" s="7">
        <f t="shared" si="14"/>
        <v>0</v>
      </c>
      <c r="P14" s="7">
        <f t="shared" si="14"/>
        <v>0</v>
      </c>
      <c r="Q14" s="7">
        <f t="shared" si="14"/>
        <v>0</v>
      </c>
      <c r="R14" s="7">
        <f t="shared" si="3"/>
        <v>0</v>
      </c>
      <c r="T14" s="7">
        <v>12</v>
      </c>
      <c r="U14" s="12">
        <v>24433</v>
      </c>
      <c r="V14" s="12">
        <v>0</v>
      </c>
      <c r="W14" s="12">
        <v>88000</v>
      </c>
      <c r="X14" s="12">
        <v>320000</v>
      </c>
      <c r="Y14" s="12">
        <v>300000</v>
      </c>
      <c r="AA14" s="7">
        <v>12</v>
      </c>
      <c r="AB14" s="14">
        <f t="shared" si="4"/>
        <v>93910.57</v>
      </c>
      <c r="AC14" s="14">
        <f t="shared" si="5"/>
        <v>0</v>
      </c>
      <c r="AD14" s="14">
        <f t="shared" si="6"/>
        <v>18522.429999999993</v>
      </c>
      <c r="AE14" s="14">
        <f t="shared" si="7"/>
        <v>320000</v>
      </c>
      <c r="AF14" s="14">
        <f t="shared" si="8"/>
        <v>300000</v>
      </c>
      <c r="AG14" s="14">
        <f t="shared" si="9"/>
        <v>732433</v>
      </c>
      <c r="AH14" s="9">
        <v>415744.5</v>
      </c>
      <c r="AI14" s="9">
        <v>725345.83333333337</v>
      </c>
      <c r="AJ14" t="b">
        <f t="shared" si="10"/>
        <v>1</v>
      </c>
    </row>
    <row r="15" spans="1:36">
      <c r="A15" s="2" t="s">
        <v>11</v>
      </c>
      <c r="B15" t="s">
        <v>11</v>
      </c>
      <c r="C15">
        <v>11</v>
      </c>
      <c r="D15" t="s">
        <v>3</v>
      </c>
      <c r="E15" s="10" t="s">
        <v>22</v>
      </c>
      <c r="F15" s="10" t="s">
        <v>25</v>
      </c>
      <c r="G15" t="str">
        <f t="shared" si="11"/>
        <v/>
      </c>
      <c r="H15">
        <f t="shared" si="12"/>
        <v>0</v>
      </c>
      <c r="K15" s="7">
        <f t="shared" si="2"/>
        <v>3</v>
      </c>
      <c r="L15" s="7" t="str">
        <f t="shared" si="13"/>
        <v>SP</v>
      </c>
      <c r="M15" s="7">
        <f t="shared" si="14"/>
        <v>0</v>
      </c>
      <c r="N15" s="7">
        <f t="shared" si="14"/>
        <v>0</v>
      </c>
      <c r="O15" s="7">
        <f t="shared" si="14"/>
        <v>0</v>
      </c>
      <c r="P15" s="7">
        <f t="shared" si="14"/>
        <v>0</v>
      </c>
      <c r="Q15" s="7">
        <f t="shared" si="14"/>
        <v>0</v>
      </c>
      <c r="R15" s="7">
        <f t="shared" si="3"/>
        <v>0</v>
      </c>
      <c r="T15" s="7">
        <v>13</v>
      </c>
      <c r="U15" s="12">
        <v>152076</v>
      </c>
      <c r="V15" s="12">
        <v>0</v>
      </c>
      <c r="W15" s="12">
        <v>88000</v>
      </c>
      <c r="X15" s="12">
        <v>320000</v>
      </c>
      <c r="Y15" s="12">
        <v>300000</v>
      </c>
      <c r="AA15" s="7">
        <v>13</v>
      </c>
      <c r="AB15" s="14">
        <f t="shared" si="4"/>
        <v>233649.05800000002</v>
      </c>
      <c r="AC15" s="14">
        <f t="shared" si="5"/>
        <v>0</v>
      </c>
      <c r="AD15" s="14">
        <f t="shared" si="6"/>
        <v>6426.9419999999955</v>
      </c>
      <c r="AE15" s="14">
        <f t="shared" si="7"/>
        <v>320000</v>
      </c>
      <c r="AF15" s="14">
        <f t="shared" si="8"/>
        <v>300000</v>
      </c>
      <c r="AG15" s="14">
        <f t="shared" si="9"/>
        <v>860076</v>
      </c>
      <c r="AH15" s="9">
        <v>553461.5</v>
      </c>
      <c r="AI15" s="9">
        <v>851622.72727272729</v>
      </c>
      <c r="AJ15" t="b">
        <f t="shared" si="10"/>
        <v>1</v>
      </c>
    </row>
    <row r="16" spans="1:36">
      <c r="A16" s="2" t="s">
        <v>11</v>
      </c>
      <c r="B16" t="s">
        <v>11</v>
      </c>
      <c r="C16">
        <v>12</v>
      </c>
      <c r="D16" t="s">
        <v>3</v>
      </c>
      <c r="E16" s="10" t="s">
        <v>22</v>
      </c>
      <c r="F16" s="10" t="s">
        <v>72</v>
      </c>
      <c r="G16" t="str">
        <f t="shared" si="11"/>
        <v/>
      </c>
      <c r="H16">
        <f t="shared" si="12"/>
        <v>0</v>
      </c>
      <c r="K16" s="7">
        <f t="shared" si="2"/>
        <v>3</v>
      </c>
      <c r="L16" s="7" t="str">
        <f t="shared" si="13"/>
        <v>CO</v>
      </c>
      <c r="M16" s="7">
        <f t="shared" si="14"/>
        <v>0</v>
      </c>
      <c r="N16" s="7">
        <f t="shared" si="14"/>
        <v>0</v>
      </c>
      <c r="O16" s="7">
        <f t="shared" si="14"/>
        <v>0</v>
      </c>
      <c r="P16" s="7">
        <f t="shared" si="14"/>
        <v>0</v>
      </c>
      <c r="Q16" s="7">
        <f t="shared" si="14"/>
        <v>0</v>
      </c>
      <c r="R16" s="7">
        <f t="shared" si="3"/>
        <v>0</v>
      </c>
      <c r="T16" s="7">
        <v>14</v>
      </c>
      <c r="U16" s="12">
        <v>0</v>
      </c>
      <c r="V16" s="12">
        <v>251600</v>
      </c>
      <c r="W16" s="12">
        <v>88000</v>
      </c>
      <c r="X16" s="12">
        <v>320000</v>
      </c>
      <c r="Y16" s="12">
        <v>300000</v>
      </c>
      <c r="AA16" s="7">
        <v>14</v>
      </c>
      <c r="AB16" s="14">
        <f t="shared" si="4"/>
        <v>0</v>
      </c>
      <c r="AC16" s="14">
        <f t="shared" si="5"/>
        <v>342620.55099999998</v>
      </c>
      <c r="AD16" s="14">
        <f t="shared" si="6"/>
        <v>88000</v>
      </c>
      <c r="AE16" s="14">
        <f t="shared" si="7"/>
        <v>320000</v>
      </c>
      <c r="AF16" s="14">
        <f t="shared" si="8"/>
        <v>208979.44899999999</v>
      </c>
      <c r="AG16" s="14">
        <f t="shared" si="9"/>
        <v>959600</v>
      </c>
      <c r="AH16" s="9">
        <v>461569</v>
      </c>
      <c r="AI16" s="9">
        <v>950254.54545454541</v>
      </c>
      <c r="AJ16" t="b">
        <f t="shared" si="10"/>
        <v>1</v>
      </c>
    </row>
    <row r="17" spans="1:36">
      <c r="A17" s="2" t="s">
        <v>11</v>
      </c>
      <c r="B17" t="s">
        <v>11</v>
      </c>
      <c r="C17">
        <v>13</v>
      </c>
      <c r="D17" t="s">
        <v>3</v>
      </c>
      <c r="E17" s="10" t="s">
        <v>22</v>
      </c>
      <c r="F17" s="10" t="s">
        <v>72</v>
      </c>
      <c r="G17" t="str">
        <f t="shared" si="11"/>
        <v/>
      </c>
      <c r="H17">
        <f t="shared" si="12"/>
        <v>0</v>
      </c>
      <c r="K17" s="7">
        <f t="shared" si="2"/>
        <v>4</v>
      </c>
      <c r="L17" s="7" t="str">
        <f t="shared" si="13"/>
        <v>DE</v>
      </c>
      <c r="M17" s="7">
        <f t="shared" si="14"/>
        <v>0</v>
      </c>
      <c r="N17" s="7">
        <f t="shared" si="14"/>
        <v>0</v>
      </c>
      <c r="O17" s="7">
        <f t="shared" si="14"/>
        <v>0</v>
      </c>
      <c r="P17" s="7">
        <f t="shared" si="14"/>
        <v>0</v>
      </c>
      <c r="Q17" s="7">
        <f t="shared" si="14"/>
        <v>0</v>
      </c>
      <c r="R17" s="7">
        <f t="shared" si="3"/>
        <v>0</v>
      </c>
      <c r="T17" s="7">
        <v>15</v>
      </c>
      <c r="U17" s="12">
        <v>0</v>
      </c>
      <c r="V17" s="12">
        <v>262868</v>
      </c>
      <c r="W17" s="12">
        <v>88000</v>
      </c>
      <c r="X17" s="12">
        <v>320000</v>
      </c>
      <c r="Y17" s="12">
        <v>300000</v>
      </c>
      <c r="AA17" s="7">
        <v>15</v>
      </c>
      <c r="AB17" s="14">
        <f t="shared" si="4"/>
        <v>0</v>
      </c>
      <c r="AC17" s="14">
        <f t="shared" si="5"/>
        <v>354954.41200000001</v>
      </c>
      <c r="AD17" s="14">
        <f t="shared" si="6"/>
        <v>88000</v>
      </c>
      <c r="AE17" s="14">
        <f t="shared" si="7"/>
        <v>320000</v>
      </c>
      <c r="AF17" s="14">
        <f t="shared" si="8"/>
        <v>207913.58799999999</v>
      </c>
      <c r="AG17" s="14">
        <f t="shared" si="9"/>
        <v>970868</v>
      </c>
      <c r="AH17" s="9">
        <v>515462</v>
      </c>
      <c r="AI17" s="9">
        <v>961382.14285714284</v>
      </c>
      <c r="AJ17" t="b">
        <f t="shared" si="10"/>
        <v>1</v>
      </c>
    </row>
    <row r="18" spans="1:36">
      <c r="A18" s="2" t="s">
        <v>11</v>
      </c>
      <c r="B18" t="s">
        <v>11</v>
      </c>
      <c r="C18">
        <v>14</v>
      </c>
      <c r="D18" t="s">
        <v>3</v>
      </c>
      <c r="E18" s="10" t="s">
        <v>22</v>
      </c>
      <c r="F18" s="10" t="s">
        <v>25</v>
      </c>
      <c r="G18" t="str">
        <f t="shared" si="11"/>
        <v/>
      </c>
      <c r="H18">
        <f t="shared" si="12"/>
        <v>0</v>
      </c>
      <c r="K18" s="7">
        <f t="shared" si="2"/>
        <v>4</v>
      </c>
      <c r="L18" s="7" t="str">
        <f t="shared" si="13"/>
        <v>GB</v>
      </c>
      <c r="M18" s="7">
        <f t="shared" si="14"/>
        <v>0</v>
      </c>
      <c r="N18" s="7">
        <f t="shared" si="14"/>
        <v>0</v>
      </c>
      <c r="O18" s="7">
        <f t="shared" si="14"/>
        <v>0</v>
      </c>
      <c r="P18" s="7">
        <f t="shared" si="14"/>
        <v>83212.731</v>
      </c>
      <c r="Q18" s="7">
        <f t="shared" si="14"/>
        <v>0</v>
      </c>
      <c r="R18" s="7">
        <f t="shared" si="3"/>
        <v>83212.731</v>
      </c>
      <c r="T18" s="7">
        <v>16</v>
      </c>
      <c r="U18" s="12">
        <v>0</v>
      </c>
      <c r="V18" s="12">
        <v>0</v>
      </c>
      <c r="W18" s="12">
        <v>49124</v>
      </c>
      <c r="X18" s="12">
        <v>320000</v>
      </c>
      <c r="Y18" s="12">
        <v>300000</v>
      </c>
      <c r="AA18" s="7">
        <v>16</v>
      </c>
      <c r="AB18" s="14">
        <f t="shared" si="4"/>
        <v>0</v>
      </c>
      <c r="AC18" s="14">
        <f t="shared" si="5"/>
        <v>0</v>
      </c>
      <c r="AD18" s="14">
        <f t="shared" si="6"/>
        <v>49124</v>
      </c>
      <c r="AE18" s="14">
        <f t="shared" si="7"/>
        <v>383463.44199999998</v>
      </c>
      <c r="AF18" s="14">
        <f t="shared" si="8"/>
        <v>236536.55799999999</v>
      </c>
      <c r="AG18" s="14">
        <f t="shared" si="9"/>
        <v>669124</v>
      </c>
      <c r="AH18" s="9">
        <v>445546.5</v>
      </c>
      <c r="AI18" s="9">
        <v>662558.33333333337</v>
      </c>
      <c r="AJ18" t="b">
        <f t="shared" si="10"/>
        <v>1</v>
      </c>
    </row>
    <row r="19" spans="1:36">
      <c r="A19" s="2" t="s">
        <v>11</v>
      </c>
      <c r="B19" t="s">
        <v>11</v>
      </c>
      <c r="C19">
        <v>15</v>
      </c>
      <c r="D19" t="s">
        <v>3</v>
      </c>
      <c r="E19" s="10" t="s">
        <v>22</v>
      </c>
      <c r="F19" s="10" t="s">
        <v>25</v>
      </c>
      <c r="G19" t="str">
        <f t="shared" si="11"/>
        <v/>
      </c>
      <c r="H19">
        <f t="shared" si="12"/>
        <v>0</v>
      </c>
      <c r="K19" s="7">
        <f t="shared" si="2"/>
        <v>4</v>
      </c>
      <c r="L19" s="7" t="str">
        <f t="shared" si="13"/>
        <v>OM</v>
      </c>
      <c r="M19" s="7">
        <f t="shared" si="14"/>
        <v>0</v>
      </c>
      <c r="N19" s="7">
        <f t="shared" si="14"/>
        <v>0</v>
      </c>
      <c r="O19" s="7">
        <f t="shared" si="14"/>
        <v>0</v>
      </c>
      <c r="P19" s="7">
        <f t="shared" si="14"/>
        <v>0</v>
      </c>
      <c r="Q19" s="7">
        <f t="shared" si="14"/>
        <v>0</v>
      </c>
      <c r="R19" s="7">
        <f t="shared" si="3"/>
        <v>0</v>
      </c>
      <c r="T19" s="7">
        <v>17</v>
      </c>
      <c r="U19" s="12">
        <v>0</v>
      </c>
      <c r="V19" s="12">
        <v>440000</v>
      </c>
      <c r="W19" s="12">
        <v>88000</v>
      </c>
      <c r="X19" s="12">
        <v>0</v>
      </c>
      <c r="Y19" s="12">
        <v>511742</v>
      </c>
      <c r="AA19" s="7">
        <v>17</v>
      </c>
      <c r="AB19" s="14">
        <f t="shared" si="4"/>
        <v>0</v>
      </c>
      <c r="AC19" s="14">
        <f t="shared" si="5"/>
        <v>429383.62099999998</v>
      </c>
      <c r="AD19" s="14">
        <f t="shared" si="6"/>
        <v>10361.379000000001</v>
      </c>
      <c r="AE19" s="14">
        <f t="shared" si="7"/>
        <v>0</v>
      </c>
      <c r="AF19" s="14">
        <f t="shared" si="8"/>
        <v>599997</v>
      </c>
      <c r="AG19" s="14">
        <f t="shared" si="9"/>
        <v>1039742</v>
      </c>
      <c r="AH19" s="9">
        <v>502581</v>
      </c>
      <c r="AI19" s="9">
        <v>1029555</v>
      </c>
      <c r="AJ19" t="b">
        <f t="shared" si="10"/>
        <v>1</v>
      </c>
    </row>
    <row r="20" spans="1:36">
      <c r="A20" s="2" t="s">
        <v>11</v>
      </c>
      <c r="B20" t="s">
        <v>11</v>
      </c>
      <c r="C20">
        <v>16</v>
      </c>
      <c r="D20" t="s">
        <v>3</v>
      </c>
      <c r="E20" s="10" t="s">
        <v>22</v>
      </c>
      <c r="F20" s="10" t="s">
        <v>25</v>
      </c>
      <c r="G20" t="str">
        <f t="shared" si="11"/>
        <v/>
      </c>
      <c r="H20">
        <f t="shared" si="12"/>
        <v>0</v>
      </c>
      <c r="K20" s="7">
        <f t="shared" si="2"/>
        <v>4</v>
      </c>
      <c r="L20" s="7" t="str">
        <f t="shared" si="13"/>
        <v>SP</v>
      </c>
      <c r="M20" s="7">
        <f t="shared" si="14"/>
        <v>0</v>
      </c>
      <c r="N20" s="7">
        <f t="shared" si="14"/>
        <v>0</v>
      </c>
      <c r="O20" s="7">
        <f t="shared" si="14"/>
        <v>0</v>
      </c>
      <c r="P20" s="7">
        <f t="shared" si="14"/>
        <v>0</v>
      </c>
      <c r="Q20" s="7">
        <f t="shared" si="14"/>
        <v>0</v>
      </c>
      <c r="R20" s="7">
        <f t="shared" si="3"/>
        <v>0</v>
      </c>
      <c r="T20" s="7">
        <v>18</v>
      </c>
      <c r="U20" s="12">
        <v>41365</v>
      </c>
      <c r="V20" s="12">
        <v>0</v>
      </c>
      <c r="W20" s="12">
        <v>88000</v>
      </c>
      <c r="X20" s="12">
        <v>320000</v>
      </c>
      <c r="Y20" s="12">
        <v>300000</v>
      </c>
      <c r="AA20" s="7">
        <v>18</v>
      </c>
      <c r="AB20" s="14">
        <f t="shared" si="4"/>
        <v>112442.586</v>
      </c>
      <c r="AC20" s="14">
        <f t="shared" si="5"/>
        <v>0</v>
      </c>
      <c r="AD20" s="14">
        <f t="shared" si="6"/>
        <v>16922.414000000004</v>
      </c>
      <c r="AE20" s="14">
        <f t="shared" si="7"/>
        <v>320000</v>
      </c>
      <c r="AF20" s="14">
        <f t="shared" si="8"/>
        <v>300000</v>
      </c>
      <c r="AG20" s="14">
        <f t="shared" si="9"/>
        <v>749365</v>
      </c>
      <c r="AH20" s="9">
        <v>459831.5</v>
      </c>
      <c r="AI20" s="9">
        <v>742050</v>
      </c>
      <c r="AJ20" t="b">
        <f t="shared" si="10"/>
        <v>1</v>
      </c>
    </row>
    <row r="21" spans="1:36">
      <c r="A21" s="2" t="s">
        <v>11</v>
      </c>
      <c r="B21" t="s">
        <v>11</v>
      </c>
      <c r="C21">
        <v>17</v>
      </c>
      <c r="D21" t="s">
        <v>3</v>
      </c>
      <c r="E21" s="10" t="s">
        <v>22</v>
      </c>
      <c r="F21" s="10" t="s">
        <v>25</v>
      </c>
      <c r="G21" t="str">
        <f t="shared" si="11"/>
        <v/>
      </c>
      <c r="H21">
        <f t="shared" si="12"/>
        <v>0</v>
      </c>
      <c r="K21" s="7">
        <f t="shared" si="2"/>
        <v>4</v>
      </c>
      <c r="L21" s="7" t="str">
        <f t="shared" si="13"/>
        <v>CO</v>
      </c>
      <c r="M21" s="7">
        <f t="shared" si="14"/>
        <v>0</v>
      </c>
      <c r="N21" s="7">
        <f t="shared" si="14"/>
        <v>0</v>
      </c>
      <c r="O21" s="7">
        <f t="shared" si="14"/>
        <v>0</v>
      </c>
      <c r="P21" s="7">
        <f t="shared" si="14"/>
        <v>0</v>
      </c>
      <c r="Q21" s="7">
        <f t="shared" si="14"/>
        <v>0</v>
      </c>
      <c r="R21" s="7">
        <f t="shared" si="3"/>
        <v>0</v>
      </c>
      <c r="T21" s="7">
        <v>19</v>
      </c>
      <c r="U21" s="12">
        <v>0</v>
      </c>
      <c r="V21" s="12">
        <v>0</v>
      </c>
      <c r="W21" s="12">
        <v>0</v>
      </c>
      <c r="X21" s="12">
        <v>308989</v>
      </c>
      <c r="Y21" s="12">
        <v>300000</v>
      </c>
      <c r="AA21" s="7">
        <v>19</v>
      </c>
      <c r="AB21" s="14">
        <f t="shared" si="4"/>
        <v>0</v>
      </c>
      <c r="AC21" s="14">
        <f t="shared" si="5"/>
        <v>0</v>
      </c>
      <c r="AD21" s="14">
        <f t="shared" si="6"/>
        <v>46753.612000000001</v>
      </c>
      <c r="AE21" s="14">
        <f t="shared" si="7"/>
        <v>273244.38799999998</v>
      </c>
      <c r="AF21" s="14">
        <f t="shared" si="8"/>
        <v>288991</v>
      </c>
      <c r="AG21" s="14">
        <f t="shared" si="9"/>
        <v>608989</v>
      </c>
      <c r="AH21" s="9">
        <v>476635</v>
      </c>
      <c r="AI21" s="9">
        <v>603041.66666666663</v>
      </c>
      <c r="AJ21" t="b">
        <f t="shared" si="10"/>
        <v>1</v>
      </c>
    </row>
    <row r="22" spans="1:36">
      <c r="A22" s="2" t="s">
        <v>11</v>
      </c>
      <c r="B22" t="s">
        <v>11</v>
      </c>
      <c r="C22">
        <v>18</v>
      </c>
      <c r="D22" t="s">
        <v>3</v>
      </c>
      <c r="E22" s="10" t="s">
        <v>22</v>
      </c>
      <c r="F22" s="10" t="s">
        <v>72</v>
      </c>
      <c r="G22" t="str">
        <f t="shared" si="11"/>
        <v/>
      </c>
      <c r="H22">
        <f t="shared" si="12"/>
        <v>0</v>
      </c>
      <c r="K22" s="7">
        <f t="shared" si="2"/>
        <v>5</v>
      </c>
      <c r="L22" s="7" t="str">
        <f t="shared" si="13"/>
        <v>DE</v>
      </c>
      <c r="M22" s="7">
        <f t="shared" si="14"/>
        <v>0</v>
      </c>
      <c r="N22" s="7">
        <f t="shared" si="14"/>
        <v>0</v>
      </c>
      <c r="O22" s="7">
        <f t="shared" si="14"/>
        <v>0</v>
      </c>
      <c r="P22" s="7">
        <f t="shared" si="14"/>
        <v>0</v>
      </c>
      <c r="Q22" s="7">
        <f t="shared" si="14"/>
        <v>0</v>
      </c>
      <c r="R22" s="7">
        <f t="shared" si="3"/>
        <v>0</v>
      </c>
      <c r="T22" s="7">
        <v>20</v>
      </c>
      <c r="U22" s="12">
        <v>99100</v>
      </c>
      <c r="V22" s="12">
        <v>0</v>
      </c>
      <c r="W22" s="12">
        <v>88000</v>
      </c>
      <c r="X22" s="12">
        <v>320000</v>
      </c>
      <c r="Y22" s="12">
        <v>300000</v>
      </c>
      <c r="AA22" s="7">
        <v>20</v>
      </c>
      <c r="AB22" s="14">
        <f t="shared" si="4"/>
        <v>175654.598</v>
      </c>
      <c r="AC22" s="14">
        <f t="shared" si="5"/>
        <v>0</v>
      </c>
      <c r="AD22" s="14">
        <f t="shared" si="6"/>
        <v>42933.021999999997</v>
      </c>
      <c r="AE22" s="14">
        <f t="shared" si="7"/>
        <v>320000</v>
      </c>
      <c r="AF22" s="14">
        <f t="shared" si="8"/>
        <v>268512.38</v>
      </c>
      <c r="AG22" s="14">
        <f t="shared" si="9"/>
        <v>807100</v>
      </c>
      <c r="AH22" s="9">
        <v>539720</v>
      </c>
      <c r="AI22" s="9">
        <v>799230</v>
      </c>
      <c r="AJ22" t="b">
        <f t="shared" si="10"/>
        <v>1</v>
      </c>
    </row>
    <row r="23" spans="1:36">
      <c r="A23" s="2" t="s">
        <v>11</v>
      </c>
      <c r="B23" t="s">
        <v>11</v>
      </c>
      <c r="C23">
        <v>19</v>
      </c>
      <c r="D23" t="s">
        <v>3</v>
      </c>
      <c r="E23" s="10" t="s">
        <v>22</v>
      </c>
      <c r="F23" s="10" t="s">
        <v>25</v>
      </c>
      <c r="G23" t="str">
        <f t="shared" si="11"/>
        <v/>
      </c>
      <c r="H23">
        <f t="shared" si="12"/>
        <v>0</v>
      </c>
      <c r="K23" s="7">
        <f t="shared" si="2"/>
        <v>5</v>
      </c>
      <c r="L23" s="7" t="str">
        <f t="shared" si="13"/>
        <v>GB</v>
      </c>
      <c r="M23" s="7">
        <f t="shared" ref="M23:Q32" si="15">SUMIFS($H:$H,$C:$C,$K23,$A:$A,M$2,$B:$B,$L23)</f>
        <v>0</v>
      </c>
      <c r="N23" s="7">
        <f t="shared" si="15"/>
        <v>0</v>
      </c>
      <c r="O23" s="7">
        <f t="shared" si="15"/>
        <v>0</v>
      </c>
      <c r="P23" s="7">
        <f t="shared" si="15"/>
        <v>0</v>
      </c>
      <c r="Q23" s="7">
        <f t="shared" si="15"/>
        <v>0</v>
      </c>
      <c r="R23" s="7">
        <f t="shared" si="3"/>
        <v>0</v>
      </c>
      <c r="T23" s="7">
        <v>21</v>
      </c>
      <c r="U23" s="12">
        <v>0</v>
      </c>
      <c r="V23" s="12">
        <v>0</v>
      </c>
      <c r="W23" s="12">
        <v>0</v>
      </c>
      <c r="X23" s="12">
        <v>266874</v>
      </c>
      <c r="Y23" s="12">
        <v>300000</v>
      </c>
      <c r="AA23" s="7">
        <v>21</v>
      </c>
      <c r="AB23" s="14">
        <f t="shared" si="4"/>
        <v>0</v>
      </c>
      <c r="AC23" s="14">
        <f t="shared" si="5"/>
        <v>53766.464</v>
      </c>
      <c r="AD23" s="14">
        <f t="shared" si="6"/>
        <v>0</v>
      </c>
      <c r="AE23" s="14">
        <f t="shared" si="7"/>
        <v>266874</v>
      </c>
      <c r="AF23" s="14">
        <f t="shared" si="8"/>
        <v>246233.53599999999</v>
      </c>
      <c r="AG23" s="14">
        <f t="shared" si="9"/>
        <v>566874</v>
      </c>
      <c r="AH23" s="9">
        <v>433313.5</v>
      </c>
      <c r="AI23" s="9">
        <v>561321.875</v>
      </c>
      <c r="AJ23" t="b">
        <f t="shared" si="10"/>
        <v>1</v>
      </c>
    </row>
    <row r="24" spans="1:36">
      <c r="A24" s="2" t="s">
        <v>11</v>
      </c>
      <c r="B24" t="s">
        <v>11</v>
      </c>
      <c r="C24">
        <v>20</v>
      </c>
      <c r="D24" t="s">
        <v>3</v>
      </c>
      <c r="E24" s="10" t="s">
        <v>22</v>
      </c>
      <c r="F24" s="10" t="s">
        <v>72</v>
      </c>
      <c r="G24" t="str">
        <f t="shared" si="11"/>
        <v/>
      </c>
      <c r="H24">
        <f t="shared" si="12"/>
        <v>0</v>
      </c>
      <c r="K24" s="7">
        <f t="shared" si="2"/>
        <v>5</v>
      </c>
      <c r="L24" s="7" t="str">
        <f t="shared" si="13"/>
        <v>OM</v>
      </c>
      <c r="M24" s="7">
        <f t="shared" si="15"/>
        <v>0</v>
      </c>
      <c r="N24" s="7">
        <f t="shared" si="15"/>
        <v>0</v>
      </c>
      <c r="O24" s="7">
        <f t="shared" si="15"/>
        <v>106540</v>
      </c>
      <c r="P24" s="7">
        <f t="shared" si="15"/>
        <v>0</v>
      </c>
      <c r="Q24" s="7">
        <f t="shared" si="15"/>
        <v>0</v>
      </c>
      <c r="R24" s="7">
        <f t="shared" si="3"/>
        <v>106540</v>
      </c>
      <c r="T24" s="7">
        <v>22</v>
      </c>
      <c r="U24" s="12">
        <v>168526</v>
      </c>
      <c r="V24" s="12">
        <v>0</v>
      </c>
      <c r="W24" s="12">
        <v>88000</v>
      </c>
      <c r="X24" s="12">
        <v>320000</v>
      </c>
      <c r="Y24" s="12">
        <v>300000</v>
      </c>
      <c r="AA24" s="7">
        <v>22</v>
      </c>
      <c r="AB24" s="14">
        <f t="shared" si="4"/>
        <v>251671.11499999999</v>
      </c>
      <c r="AC24" s="14">
        <f t="shared" si="5"/>
        <v>0</v>
      </c>
      <c r="AD24" s="14">
        <f t="shared" si="6"/>
        <v>88000</v>
      </c>
      <c r="AE24" s="14">
        <f t="shared" si="7"/>
        <v>320000</v>
      </c>
      <c r="AF24" s="14">
        <f t="shared" si="8"/>
        <v>216854.88500000001</v>
      </c>
      <c r="AG24" s="14">
        <f t="shared" si="9"/>
        <v>876526</v>
      </c>
      <c r="AH24" s="9">
        <v>464513</v>
      </c>
      <c r="AI24" s="9">
        <v>868035</v>
      </c>
      <c r="AJ24" t="b">
        <f t="shared" si="10"/>
        <v>1</v>
      </c>
    </row>
    <row r="25" spans="1:36">
      <c r="A25" s="2" t="s">
        <v>11</v>
      </c>
      <c r="B25" t="s">
        <v>11</v>
      </c>
      <c r="C25">
        <v>21</v>
      </c>
      <c r="D25" t="s">
        <v>3</v>
      </c>
      <c r="E25" s="10" t="s">
        <v>22</v>
      </c>
      <c r="F25" s="10" t="s">
        <v>25</v>
      </c>
      <c r="G25" t="str">
        <f t="shared" si="11"/>
        <v/>
      </c>
      <c r="H25">
        <f t="shared" si="12"/>
        <v>0</v>
      </c>
      <c r="K25" s="7">
        <f t="shared" si="2"/>
        <v>5</v>
      </c>
      <c r="L25" s="7" t="str">
        <f t="shared" si="13"/>
        <v>SP</v>
      </c>
      <c r="M25" s="7">
        <f t="shared" si="15"/>
        <v>0</v>
      </c>
      <c r="N25" s="7">
        <f t="shared" si="15"/>
        <v>0</v>
      </c>
      <c r="O25" s="7">
        <f t="shared" si="15"/>
        <v>0</v>
      </c>
      <c r="P25" s="7">
        <f t="shared" si="15"/>
        <v>0</v>
      </c>
      <c r="Q25" s="7">
        <f t="shared" si="15"/>
        <v>0</v>
      </c>
      <c r="R25" s="7">
        <f t="shared" si="3"/>
        <v>0</v>
      </c>
      <c r="T25" s="7">
        <v>23</v>
      </c>
      <c r="U25" s="12">
        <v>173020</v>
      </c>
      <c r="V25" s="12">
        <v>0</v>
      </c>
      <c r="W25" s="12">
        <v>88000</v>
      </c>
      <c r="X25" s="12">
        <v>320000</v>
      </c>
      <c r="Y25" s="12">
        <v>300000</v>
      </c>
      <c r="AA25" s="7">
        <v>23</v>
      </c>
      <c r="AB25" s="14">
        <f t="shared" si="4"/>
        <v>256584.416</v>
      </c>
      <c r="AC25" s="14">
        <f t="shared" si="5"/>
        <v>0</v>
      </c>
      <c r="AD25" s="14">
        <f t="shared" si="6"/>
        <v>88000</v>
      </c>
      <c r="AE25" s="14">
        <f t="shared" si="7"/>
        <v>236435.584</v>
      </c>
      <c r="AF25" s="14">
        <f t="shared" si="8"/>
        <v>300000</v>
      </c>
      <c r="AG25" s="14">
        <f t="shared" si="9"/>
        <v>881020</v>
      </c>
      <c r="AH25" s="9">
        <v>491230.5</v>
      </c>
      <c r="AI25" s="9">
        <v>872412.5</v>
      </c>
      <c r="AJ25" t="b">
        <f t="shared" si="10"/>
        <v>1</v>
      </c>
    </row>
    <row r="26" spans="1:36">
      <c r="A26" s="2" t="s">
        <v>11</v>
      </c>
      <c r="B26" t="s">
        <v>11</v>
      </c>
      <c r="C26">
        <v>22</v>
      </c>
      <c r="D26" t="s">
        <v>3</v>
      </c>
      <c r="E26" s="10" t="s">
        <v>22</v>
      </c>
      <c r="F26" s="10" t="s">
        <v>72</v>
      </c>
      <c r="G26" t="str">
        <f t="shared" si="11"/>
        <v/>
      </c>
      <c r="H26">
        <f t="shared" si="12"/>
        <v>0</v>
      </c>
      <c r="K26" s="7">
        <f t="shared" si="2"/>
        <v>5</v>
      </c>
      <c r="L26" s="7" t="str">
        <f t="shared" si="13"/>
        <v>CO</v>
      </c>
      <c r="M26" s="7">
        <f t="shared" si="15"/>
        <v>0</v>
      </c>
      <c r="N26" s="7">
        <f t="shared" si="15"/>
        <v>0</v>
      </c>
      <c r="O26" s="7">
        <f t="shared" si="15"/>
        <v>0</v>
      </c>
      <c r="P26" s="7">
        <f t="shared" si="15"/>
        <v>0</v>
      </c>
      <c r="Q26" s="7">
        <f t="shared" si="15"/>
        <v>0</v>
      </c>
      <c r="R26" s="7">
        <f t="shared" si="3"/>
        <v>0</v>
      </c>
      <c r="T26" s="7">
        <v>24</v>
      </c>
      <c r="U26" s="12">
        <v>178972</v>
      </c>
      <c r="V26" s="12">
        <v>0</v>
      </c>
      <c r="W26" s="12">
        <v>88000</v>
      </c>
      <c r="X26" s="12">
        <v>320000</v>
      </c>
      <c r="Y26" s="12">
        <v>300000</v>
      </c>
      <c r="AA26" s="7">
        <v>24</v>
      </c>
      <c r="AB26" s="14">
        <f t="shared" si="4"/>
        <v>263103.94400000002</v>
      </c>
      <c r="AC26" s="14">
        <f t="shared" si="5"/>
        <v>0</v>
      </c>
      <c r="AD26" s="14">
        <f t="shared" si="6"/>
        <v>88000</v>
      </c>
      <c r="AE26" s="14">
        <f t="shared" si="7"/>
        <v>235868.05599999998</v>
      </c>
      <c r="AF26" s="14">
        <f t="shared" si="8"/>
        <v>300000</v>
      </c>
      <c r="AG26" s="14">
        <f t="shared" si="9"/>
        <v>886972</v>
      </c>
      <c r="AH26" s="9">
        <v>481493</v>
      </c>
      <c r="AI26" s="9">
        <v>878337.5</v>
      </c>
      <c r="AJ26" t="b">
        <f t="shared" si="10"/>
        <v>1</v>
      </c>
    </row>
    <row r="27" spans="1:36">
      <c r="A27" s="2" t="s">
        <v>11</v>
      </c>
      <c r="B27" t="s">
        <v>11</v>
      </c>
      <c r="C27">
        <v>23</v>
      </c>
      <c r="D27" t="s">
        <v>3</v>
      </c>
      <c r="E27" s="10" t="s">
        <v>22</v>
      </c>
      <c r="F27" s="10" t="s">
        <v>72</v>
      </c>
      <c r="G27" t="str">
        <f t="shared" si="11"/>
        <v/>
      </c>
      <c r="H27">
        <f t="shared" si="12"/>
        <v>0</v>
      </c>
      <c r="K27" s="7">
        <f t="shared" si="2"/>
        <v>6</v>
      </c>
      <c r="L27" s="7" t="str">
        <f t="shared" si="13"/>
        <v>DE</v>
      </c>
      <c r="M27" s="7">
        <f t="shared" si="15"/>
        <v>0</v>
      </c>
      <c r="N27" s="7">
        <f t="shared" si="15"/>
        <v>0</v>
      </c>
      <c r="O27" s="7">
        <f t="shared" si="15"/>
        <v>0</v>
      </c>
      <c r="P27" s="7">
        <f t="shared" si="15"/>
        <v>0</v>
      </c>
      <c r="Q27" s="7">
        <f t="shared" si="15"/>
        <v>0</v>
      </c>
      <c r="R27" s="7">
        <f t="shared" si="3"/>
        <v>0</v>
      </c>
      <c r="T27" s="7">
        <v>25</v>
      </c>
      <c r="U27" s="12">
        <v>5657</v>
      </c>
      <c r="V27" s="12">
        <v>0</v>
      </c>
      <c r="W27" s="12">
        <v>88000</v>
      </c>
      <c r="X27" s="12">
        <v>320000</v>
      </c>
      <c r="Y27" s="12">
        <v>300000</v>
      </c>
      <c r="AA27" s="7">
        <v>25</v>
      </c>
      <c r="AB27" s="14">
        <f t="shared" si="4"/>
        <v>73348.038</v>
      </c>
      <c r="AC27" s="14">
        <f t="shared" si="5"/>
        <v>0</v>
      </c>
      <c r="AD27" s="14">
        <f t="shared" si="6"/>
        <v>88000</v>
      </c>
      <c r="AE27" s="14">
        <f t="shared" si="7"/>
        <v>252308.962</v>
      </c>
      <c r="AF27" s="14">
        <f t="shared" si="8"/>
        <v>300000</v>
      </c>
      <c r="AG27" s="14">
        <f t="shared" si="9"/>
        <v>713657</v>
      </c>
      <c r="AH27" s="9">
        <v>518474.5</v>
      </c>
      <c r="AI27" s="9">
        <v>706694.4444444445</v>
      </c>
      <c r="AJ27" t="b">
        <f t="shared" si="10"/>
        <v>1</v>
      </c>
    </row>
    <row r="28" spans="1:36">
      <c r="A28" s="2" t="s">
        <v>11</v>
      </c>
      <c r="B28" t="s">
        <v>11</v>
      </c>
      <c r="C28">
        <v>24</v>
      </c>
      <c r="D28" t="s">
        <v>3</v>
      </c>
      <c r="E28" s="10" t="s">
        <v>22</v>
      </c>
      <c r="F28" s="10" t="s">
        <v>72</v>
      </c>
      <c r="G28" t="str">
        <f t="shared" si="11"/>
        <v/>
      </c>
      <c r="H28">
        <f t="shared" si="12"/>
        <v>0</v>
      </c>
      <c r="K28" s="7">
        <f t="shared" si="2"/>
        <v>6</v>
      </c>
      <c r="L28" s="7" t="str">
        <f t="shared" si="13"/>
        <v>GB</v>
      </c>
      <c r="M28" s="7">
        <f t="shared" si="15"/>
        <v>0</v>
      </c>
      <c r="N28" s="7">
        <f t="shared" si="15"/>
        <v>0</v>
      </c>
      <c r="O28" s="7">
        <f t="shared" si="15"/>
        <v>0</v>
      </c>
      <c r="P28" s="7">
        <f t="shared" si="15"/>
        <v>0</v>
      </c>
      <c r="Q28" s="7">
        <f t="shared" si="15"/>
        <v>0</v>
      </c>
      <c r="R28" s="7">
        <f t="shared" si="3"/>
        <v>0</v>
      </c>
      <c r="T28" s="7">
        <v>26</v>
      </c>
      <c r="U28" s="12">
        <v>0</v>
      </c>
      <c r="V28" s="12">
        <v>880000</v>
      </c>
      <c r="W28" s="12">
        <v>177246</v>
      </c>
      <c r="X28" s="12">
        <v>0</v>
      </c>
      <c r="Y28" s="12">
        <v>0</v>
      </c>
      <c r="AA28" s="7">
        <v>26</v>
      </c>
      <c r="AB28" s="14">
        <f t="shared" si="4"/>
        <v>0</v>
      </c>
      <c r="AC28" s="14">
        <f t="shared" si="5"/>
        <v>779720</v>
      </c>
      <c r="AD28" s="14">
        <f t="shared" si="6"/>
        <v>177246</v>
      </c>
      <c r="AE28" s="14">
        <f t="shared" si="7"/>
        <v>0</v>
      </c>
      <c r="AF28" s="14">
        <f t="shared" si="8"/>
        <v>100280</v>
      </c>
      <c r="AG28" s="14">
        <f t="shared" si="9"/>
        <v>1057246</v>
      </c>
      <c r="AH28" s="9">
        <v>552021.5</v>
      </c>
      <c r="AI28" s="9">
        <v>1046940</v>
      </c>
      <c r="AJ28" t="b">
        <f t="shared" si="10"/>
        <v>1</v>
      </c>
    </row>
    <row r="29" spans="1:36">
      <c r="A29" s="2" t="s">
        <v>11</v>
      </c>
      <c r="B29" t="s">
        <v>11</v>
      </c>
      <c r="C29">
        <v>25</v>
      </c>
      <c r="D29" t="s">
        <v>3</v>
      </c>
      <c r="E29" s="10" t="s">
        <v>22</v>
      </c>
      <c r="F29" s="10" t="s">
        <v>72</v>
      </c>
      <c r="G29" t="str">
        <f t="shared" si="11"/>
        <v/>
      </c>
      <c r="H29">
        <f t="shared" si="12"/>
        <v>0</v>
      </c>
      <c r="K29" s="7">
        <f t="shared" si="2"/>
        <v>6</v>
      </c>
      <c r="L29" s="7" t="str">
        <f t="shared" si="13"/>
        <v>OM</v>
      </c>
      <c r="M29" s="7">
        <f t="shared" si="15"/>
        <v>0</v>
      </c>
      <c r="N29" s="7">
        <f t="shared" si="15"/>
        <v>0</v>
      </c>
      <c r="O29" s="7">
        <f t="shared" si="15"/>
        <v>0</v>
      </c>
      <c r="P29" s="7">
        <f t="shared" si="15"/>
        <v>0</v>
      </c>
      <c r="Q29" s="7">
        <f t="shared" si="15"/>
        <v>91726.054000000004</v>
      </c>
      <c r="R29" s="7">
        <f t="shared" si="3"/>
        <v>91726.054000000004</v>
      </c>
      <c r="T29" s="7">
        <v>27</v>
      </c>
      <c r="U29" s="12">
        <v>0</v>
      </c>
      <c r="V29" s="12">
        <v>440000</v>
      </c>
      <c r="W29" s="12">
        <v>88000</v>
      </c>
      <c r="X29" s="12">
        <v>0</v>
      </c>
      <c r="Y29" s="12">
        <v>500138</v>
      </c>
      <c r="AA29" s="7">
        <v>27</v>
      </c>
      <c r="AB29" s="14">
        <f t="shared" si="4"/>
        <v>0</v>
      </c>
      <c r="AC29" s="14">
        <f t="shared" si="5"/>
        <v>342486.11100000003</v>
      </c>
      <c r="AD29" s="14">
        <f t="shared" si="6"/>
        <v>88000</v>
      </c>
      <c r="AE29" s="14">
        <f t="shared" si="7"/>
        <v>0</v>
      </c>
      <c r="AF29" s="14">
        <f t="shared" si="8"/>
        <v>597651.88899999997</v>
      </c>
      <c r="AG29" s="14">
        <f t="shared" si="9"/>
        <v>1028138</v>
      </c>
      <c r="AH29" s="9">
        <v>538850</v>
      </c>
      <c r="AI29" s="9">
        <v>1018045</v>
      </c>
      <c r="AJ29" t="b">
        <f t="shared" si="10"/>
        <v>1</v>
      </c>
    </row>
    <row r="30" spans="1:36">
      <c r="A30" s="2" t="s">
        <v>11</v>
      </c>
      <c r="B30" t="s">
        <v>11</v>
      </c>
      <c r="C30">
        <v>26</v>
      </c>
      <c r="D30" t="s">
        <v>3</v>
      </c>
      <c r="E30" s="10" t="s">
        <v>22</v>
      </c>
      <c r="F30" s="10" t="s">
        <v>25</v>
      </c>
      <c r="G30" t="str">
        <f t="shared" si="11"/>
        <v/>
      </c>
      <c r="H30">
        <f t="shared" si="12"/>
        <v>0</v>
      </c>
      <c r="K30" s="7">
        <f t="shared" si="2"/>
        <v>6</v>
      </c>
      <c r="L30" s="7" t="str">
        <f t="shared" si="13"/>
        <v>SP</v>
      </c>
      <c r="M30" s="7">
        <f t="shared" si="15"/>
        <v>0</v>
      </c>
      <c r="N30" s="7">
        <f t="shared" si="15"/>
        <v>0</v>
      </c>
      <c r="O30" s="7">
        <f t="shared" si="15"/>
        <v>0</v>
      </c>
      <c r="P30" s="7">
        <f t="shared" si="15"/>
        <v>0</v>
      </c>
      <c r="Q30" s="7">
        <f t="shared" si="15"/>
        <v>0</v>
      </c>
      <c r="R30" s="7">
        <f t="shared" si="3"/>
        <v>0</v>
      </c>
      <c r="T30" s="7">
        <v>28</v>
      </c>
      <c r="U30" s="12">
        <v>0</v>
      </c>
      <c r="V30" s="12">
        <v>0</v>
      </c>
      <c r="W30" s="12">
        <v>54244</v>
      </c>
      <c r="X30" s="12">
        <v>320000</v>
      </c>
      <c r="Y30" s="12">
        <v>300000</v>
      </c>
      <c r="AA30" s="7">
        <v>28</v>
      </c>
      <c r="AB30" s="14">
        <f t="shared" si="4"/>
        <v>0</v>
      </c>
      <c r="AC30" s="14">
        <f t="shared" si="5"/>
        <v>0</v>
      </c>
      <c r="AD30" s="14">
        <f t="shared" si="6"/>
        <v>54244</v>
      </c>
      <c r="AE30" s="14">
        <f t="shared" si="7"/>
        <v>383951.83299999998</v>
      </c>
      <c r="AF30" s="14">
        <f t="shared" si="8"/>
        <v>236048.16700000002</v>
      </c>
      <c r="AG30" s="14">
        <f t="shared" si="9"/>
        <v>674244</v>
      </c>
      <c r="AH30" s="9">
        <v>523263.5</v>
      </c>
      <c r="AI30" s="9">
        <v>667657.14285714284</v>
      </c>
      <c r="AJ30" t="b">
        <f t="shared" si="10"/>
        <v>1</v>
      </c>
    </row>
    <row r="31" spans="1:36">
      <c r="A31" s="2" t="s">
        <v>11</v>
      </c>
      <c r="B31" t="s">
        <v>11</v>
      </c>
      <c r="C31">
        <v>27</v>
      </c>
      <c r="D31" t="s">
        <v>3</v>
      </c>
      <c r="E31" s="10" t="s">
        <v>22</v>
      </c>
      <c r="F31" s="10" t="s">
        <v>25</v>
      </c>
      <c r="G31" t="str">
        <f t="shared" si="11"/>
        <v/>
      </c>
      <c r="H31">
        <f t="shared" si="12"/>
        <v>0</v>
      </c>
      <c r="K31" s="7">
        <f t="shared" si="2"/>
        <v>6</v>
      </c>
      <c r="L31" s="7" t="str">
        <f t="shared" si="13"/>
        <v>CO</v>
      </c>
      <c r="M31" s="7">
        <f t="shared" si="15"/>
        <v>0</v>
      </c>
      <c r="N31" s="7">
        <f t="shared" si="15"/>
        <v>0</v>
      </c>
      <c r="O31" s="7">
        <f t="shared" si="15"/>
        <v>0</v>
      </c>
      <c r="P31" s="7">
        <f t="shared" si="15"/>
        <v>0</v>
      </c>
      <c r="Q31" s="7">
        <f t="shared" si="15"/>
        <v>0</v>
      </c>
      <c r="R31" s="7">
        <f t="shared" si="3"/>
        <v>0</v>
      </c>
      <c r="T31" s="7">
        <v>29</v>
      </c>
      <c r="U31" s="12">
        <v>0</v>
      </c>
      <c r="V31" s="12">
        <v>1028736</v>
      </c>
      <c r="W31" s="12">
        <v>264000</v>
      </c>
      <c r="X31" s="12">
        <v>0</v>
      </c>
      <c r="Y31" s="12">
        <v>0</v>
      </c>
      <c r="AA31" s="7">
        <v>29</v>
      </c>
      <c r="AB31" s="14">
        <f t="shared" si="4"/>
        <v>0</v>
      </c>
      <c r="AC31" s="14">
        <f t="shared" si="5"/>
        <v>1151356</v>
      </c>
      <c r="AD31" s="14">
        <f t="shared" si="6"/>
        <v>141380</v>
      </c>
      <c r="AE31" s="14">
        <f t="shared" si="7"/>
        <v>0</v>
      </c>
      <c r="AF31" s="14">
        <f t="shared" si="8"/>
        <v>0</v>
      </c>
      <c r="AG31" s="14">
        <f t="shared" si="9"/>
        <v>1292736</v>
      </c>
      <c r="AH31" s="9">
        <v>537514.5</v>
      </c>
      <c r="AI31" s="9">
        <v>1280165</v>
      </c>
      <c r="AJ31" t="b">
        <f t="shared" si="10"/>
        <v>1</v>
      </c>
    </row>
    <row r="32" spans="1:36">
      <c r="A32" s="2" t="s">
        <v>11</v>
      </c>
      <c r="B32" t="s">
        <v>11</v>
      </c>
      <c r="C32">
        <v>28</v>
      </c>
      <c r="D32" t="s">
        <v>3</v>
      </c>
      <c r="E32" s="10" t="s">
        <v>22</v>
      </c>
      <c r="F32" s="10" t="s">
        <v>25</v>
      </c>
      <c r="G32" t="str">
        <f t="shared" si="11"/>
        <v/>
      </c>
      <c r="H32">
        <f t="shared" si="12"/>
        <v>0</v>
      </c>
      <c r="K32" s="7">
        <f t="shared" si="2"/>
        <v>7</v>
      </c>
      <c r="L32" s="7" t="str">
        <f t="shared" si="13"/>
        <v>DE</v>
      </c>
      <c r="M32" s="7">
        <f t="shared" si="15"/>
        <v>0</v>
      </c>
      <c r="N32" s="7">
        <f t="shared" si="15"/>
        <v>0</v>
      </c>
      <c r="O32" s="7">
        <f t="shared" si="15"/>
        <v>0</v>
      </c>
      <c r="P32" s="7">
        <f t="shared" si="15"/>
        <v>0</v>
      </c>
      <c r="Q32" s="7">
        <f t="shared" si="15"/>
        <v>0</v>
      </c>
      <c r="R32" s="7">
        <f t="shared" si="3"/>
        <v>0</v>
      </c>
      <c r="T32" s="7">
        <v>30</v>
      </c>
      <c r="U32" s="12">
        <v>0</v>
      </c>
      <c r="V32" s="12">
        <v>440000</v>
      </c>
      <c r="W32" s="12">
        <v>88000</v>
      </c>
      <c r="X32" s="12">
        <v>0</v>
      </c>
      <c r="Y32" s="12">
        <v>491858</v>
      </c>
      <c r="AA32" s="7">
        <v>30</v>
      </c>
      <c r="AB32" s="14">
        <f t="shared" si="4"/>
        <v>0</v>
      </c>
      <c r="AC32" s="14">
        <f t="shared" si="5"/>
        <v>420740.40899999999</v>
      </c>
      <c r="AD32" s="14">
        <f t="shared" si="6"/>
        <v>10524.133000000002</v>
      </c>
      <c r="AE32" s="14">
        <f t="shared" si="7"/>
        <v>0</v>
      </c>
      <c r="AF32" s="14">
        <f t="shared" si="8"/>
        <v>588593.45799999998</v>
      </c>
      <c r="AG32" s="14">
        <f t="shared" si="9"/>
        <v>1019858</v>
      </c>
      <c r="AH32" s="9">
        <v>505267.5</v>
      </c>
      <c r="AI32" s="9">
        <v>1009918.1818181818</v>
      </c>
      <c r="AJ32" t="b">
        <f t="shared" si="10"/>
        <v>1</v>
      </c>
    </row>
    <row r="33" spans="1:36">
      <c r="A33" s="2" t="s">
        <v>11</v>
      </c>
      <c r="B33" t="s">
        <v>11</v>
      </c>
      <c r="C33">
        <v>29</v>
      </c>
      <c r="D33" t="s">
        <v>3</v>
      </c>
      <c r="E33" s="10" t="s">
        <v>22</v>
      </c>
      <c r="F33" s="10" t="s">
        <v>25</v>
      </c>
      <c r="G33" t="str">
        <f t="shared" si="11"/>
        <v/>
      </c>
      <c r="H33">
        <f t="shared" si="12"/>
        <v>0</v>
      </c>
      <c r="K33" s="7">
        <f t="shared" si="2"/>
        <v>7</v>
      </c>
      <c r="L33" s="7" t="str">
        <f t="shared" si="13"/>
        <v>GB</v>
      </c>
      <c r="M33" s="7">
        <f t="shared" ref="M33:Q42" si="16">SUMIFS($H:$H,$C:$C,$K33,$A:$A,M$2,$B:$B,$L33)</f>
        <v>0</v>
      </c>
      <c r="N33" s="7">
        <f t="shared" si="16"/>
        <v>0</v>
      </c>
      <c r="O33" s="7">
        <f t="shared" si="16"/>
        <v>0</v>
      </c>
      <c r="P33" s="7">
        <f t="shared" si="16"/>
        <v>86509.1</v>
      </c>
      <c r="Q33" s="7">
        <f t="shared" si="16"/>
        <v>0</v>
      </c>
      <c r="R33" s="7">
        <f t="shared" si="3"/>
        <v>86509.1</v>
      </c>
      <c r="T33" s="7">
        <v>31</v>
      </c>
      <c r="U33" s="12">
        <v>0</v>
      </c>
      <c r="V33" s="12">
        <v>919465</v>
      </c>
      <c r="W33" s="12">
        <v>264000</v>
      </c>
      <c r="X33" s="12">
        <v>0</v>
      </c>
      <c r="Y33" s="12">
        <v>0</v>
      </c>
      <c r="AA33" s="7">
        <v>31</v>
      </c>
      <c r="AB33" s="14">
        <f t="shared" si="4"/>
        <v>0</v>
      </c>
      <c r="AC33" s="14">
        <f t="shared" si="5"/>
        <v>1031715</v>
      </c>
      <c r="AD33" s="14">
        <f t="shared" si="6"/>
        <v>151750</v>
      </c>
      <c r="AE33" s="14">
        <f t="shared" si="7"/>
        <v>0</v>
      </c>
      <c r="AF33" s="14">
        <f t="shared" si="8"/>
        <v>0</v>
      </c>
      <c r="AG33" s="14">
        <f t="shared" si="9"/>
        <v>1183465</v>
      </c>
      <c r="AH33" s="9">
        <v>529727.5</v>
      </c>
      <c r="AI33" s="9">
        <v>1171910</v>
      </c>
      <c r="AJ33" t="b">
        <f t="shared" si="10"/>
        <v>1</v>
      </c>
    </row>
    <row r="34" spans="1:36">
      <c r="A34" s="2" t="s">
        <v>11</v>
      </c>
      <c r="B34" t="s">
        <v>11</v>
      </c>
      <c r="C34">
        <v>30</v>
      </c>
      <c r="D34" t="s">
        <v>3</v>
      </c>
      <c r="E34" s="10" t="s">
        <v>22</v>
      </c>
      <c r="F34" s="10" t="s">
        <v>25</v>
      </c>
      <c r="G34" t="str">
        <f t="shared" si="11"/>
        <v/>
      </c>
      <c r="H34">
        <f t="shared" si="12"/>
        <v>0</v>
      </c>
      <c r="K34" s="7">
        <f t="shared" si="2"/>
        <v>7</v>
      </c>
      <c r="L34" s="7" t="str">
        <f t="shared" si="13"/>
        <v>OM</v>
      </c>
      <c r="M34" s="7">
        <f t="shared" si="16"/>
        <v>0</v>
      </c>
      <c r="N34" s="7">
        <f t="shared" si="16"/>
        <v>0</v>
      </c>
      <c r="O34" s="7">
        <f t="shared" si="16"/>
        <v>0</v>
      </c>
      <c r="P34" s="7">
        <f t="shared" si="16"/>
        <v>0</v>
      </c>
      <c r="Q34" s="7">
        <f t="shared" si="16"/>
        <v>0</v>
      </c>
      <c r="R34" s="7">
        <f t="shared" si="3"/>
        <v>0</v>
      </c>
      <c r="T34" s="7">
        <v>32</v>
      </c>
      <c r="U34" s="12">
        <v>155593</v>
      </c>
      <c r="V34" s="12">
        <v>0</v>
      </c>
      <c r="W34" s="12">
        <v>88000</v>
      </c>
      <c r="X34" s="12">
        <v>320000</v>
      </c>
      <c r="Y34" s="12">
        <v>300000</v>
      </c>
      <c r="AA34" s="7">
        <v>32</v>
      </c>
      <c r="AB34" s="14">
        <f t="shared" si="4"/>
        <v>237502.61300000001</v>
      </c>
      <c r="AC34" s="14">
        <f t="shared" si="5"/>
        <v>0</v>
      </c>
      <c r="AD34" s="14">
        <f t="shared" si="6"/>
        <v>88000</v>
      </c>
      <c r="AE34" s="14">
        <f t="shared" si="7"/>
        <v>320000</v>
      </c>
      <c r="AF34" s="14">
        <f t="shared" si="8"/>
        <v>218090.38699999999</v>
      </c>
      <c r="AG34" s="14">
        <f t="shared" si="9"/>
        <v>863593</v>
      </c>
      <c r="AH34" s="9">
        <v>507950.5</v>
      </c>
      <c r="AI34" s="9">
        <v>855136.36363636365</v>
      </c>
      <c r="AJ34" t="b">
        <f t="shared" si="10"/>
        <v>1</v>
      </c>
    </row>
    <row r="35" spans="1:36">
      <c r="A35" s="2" t="s">
        <v>11</v>
      </c>
      <c r="B35" t="s">
        <v>11</v>
      </c>
      <c r="C35">
        <v>31</v>
      </c>
      <c r="D35" t="s">
        <v>3</v>
      </c>
      <c r="E35" s="10" t="s">
        <v>22</v>
      </c>
      <c r="F35" s="10" t="s">
        <v>25</v>
      </c>
      <c r="G35" t="str">
        <f t="shared" si="11"/>
        <v/>
      </c>
      <c r="H35">
        <f t="shared" si="12"/>
        <v>0</v>
      </c>
      <c r="K35" s="7">
        <f t="shared" si="2"/>
        <v>7</v>
      </c>
      <c r="L35" s="7" t="str">
        <f t="shared" si="13"/>
        <v>SP</v>
      </c>
      <c r="M35" s="7">
        <f t="shared" si="16"/>
        <v>0</v>
      </c>
      <c r="N35" s="7">
        <f t="shared" si="16"/>
        <v>0</v>
      </c>
      <c r="O35" s="7">
        <f t="shared" si="16"/>
        <v>0</v>
      </c>
      <c r="P35" s="7">
        <f t="shared" si="16"/>
        <v>0</v>
      </c>
      <c r="Q35" s="7">
        <f t="shared" si="16"/>
        <v>0</v>
      </c>
      <c r="R35" s="7">
        <f t="shared" si="3"/>
        <v>0</v>
      </c>
      <c r="T35" s="7">
        <v>33</v>
      </c>
      <c r="U35" s="12">
        <v>183058</v>
      </c>
      <c r="V35" s="12">
        <v>0</v>
      </c>
      <c r="W35" s="12">
        <v>88000</v>
      </c>
      <c r="X35" s="12">
        <v>320000</v>
      </c>
      <c r="Y35" s="12">
        <v>300000</v>
      </c>
      <c r="AA35" s="7">
        <v>33</v>
      </c>
      <c r="AB35" s="14">
        <f t="shared" si="4"/>
        <v>267576.125</v>
      </c>
      <c r="AC35" s="14">
        <f t="shared" si="5"/>
        <v>0</v>
      </c>
      <c r="AD35" s="14">
        <f t="shared" si="6"/>
        <v>10843.910000000003</v>
      </c>
      <c r="AE35" s="14">
        <f t="shared" si="7"/>
        <v>312637.96500000003</v>
      </c>
      <c r="AF35" s="14">
        <f t="shared" si="8"/>
        <v>300000</v>
      </c>
      <c r="AG35" s="14">
        <f t="shared" si="9"/>
        <v>891058</v>
      </c>
      <c r="AH35" s="9">
        <v>499335</v>
      </c>
      <c r="AI35" s="9">
        <v>882369.23076923075</v>
      </c>
      <c r="AJ35" t="b">
        <f t="shared" si="10"/>
        <v>1</v>
      </c>
    </row>
    <row r="36" spans="1:36">
      <c r="A36" s="2" t="s">
        <v>11</v>
      </c>
      <c r="B36" t="s">
        <v>11</v>
      </c>
      <c r="C36">
        <v>32</v>
      </c>
      <c r="D36" t="s">
        <v>3</v>
      </c>
      <c r="E36" s="10" t="s">
        <v>22</v>
      </c>
      <c r="F36" s="10" t="s">
        <v>72</v>
      </c>
      <c r="G36" t="str">
        <f t="shared" si="11"/>
        <v/>
      </c>
      <c r="H36">
        <f t="shared" si="12"/>
        <v>0</v>
      </c>
      <c r="K36" s="7">
        <f t="shared" si="2"/>
        <v>7</v>
      </c>
      <c r="L36" s="7" t="str">
        <f t="shared" si="13"/>
        <v>CO</v>
      </c>
      <c r="M36" s="7">
        <f t="shared" si="16"/>
        <v>0</v>
      </c>
      <c r="N36" s="7">
        <f t="shared" si="16"/>
        <v>0</v>
      </c>
      <c r="O36" s="7">
        <f t="shared" si="16"/>
        <v>0</v>
      </c>
      <c r="P36" s="7">
        <f t="shared" si="16"/>
        <v>0</v>
      </c>
      <c r="Q36" s="7">
        <f t="shared" si="16"/>
        <v>0</v>
      </c>
      <c r="R36" s="7">
        <f t="shared" si="3"/>
        <v>0</v>
      </c>
      <c r="T36" s="7">
        <v>34</v>
      </c>
      <c r="U36" s="12">
        <v>0</v>
      </c>
      <c r="V36" s="12">
        <v>1310969</v>
      </c>
      <c r="W36" s="12">
        <v>0</v>
      </c>
      <c r="X36" s="12">
        <v>0</v>
      </c>
      <c r="Y36" s="12">
        <v>0</v>
      </c>
      <c r="AA36" s="7">
        <v>34</v>
      </c>
      <c r="AB36" s="14">
        <f t="shared" si="4"/>
        <v>124340</v>
      </c>
      <c r="AC36" s="14">
        <f t="shared" si="5"/>
        <v>1186629</v>
      </c>
      <c r="AD36" s="14">
        <f t="shared" si="6"/>
        <v>0</v>
      </c>
      <c r="AE36" s="14">
        <f t="shared" si="7"/>
        <v>0</v>
      </c>
      <c r="AF36" s="14">
        <f t="shared" si="8"/>
        <v>0</v>
      </c>
      <c r="AG36" s="14">
        <f t="shared" si="9"/>
        <v>1310969</v>
      </c>
      <c r="AH36" s="9">
        <v>495850.5</v>
      </c>
      <c r="AI36" s="9">
        <v>1298150</v>
      </c>
      <c r="AJ36" t="b">
        <f t="shared" si="10"/>
        <v>1</v>
      </c>
    </row>
    <row r="37" spans="1:36">
      <c r="A37" s="2" t="s">
        <v>11</v>
      </c>
      <c r="B37" t="s">
        <v>11</v>
      </c>
      <c r="C37">
        <v>33</v>
      </c>
      <c r="D37" t="s">
        <v>3</v>
      </c>
      <c r="E37" s="10" t="s">
        <v>22</v>
      </c>
      <c r="F37" s="10" t="s">
        <v>72</v>
      </c>
      <c r="G37" t="str">
        <f t="shared" si="11"/>
        <v/>
      </c>
      <c r="H37">
        <f t="shared" si="12"/>
        <v>0</v>
      </c>
      <c r="K37" s="7">
        <f t="shared" si="2"/>
        <v>8</v>
      </c>
      <c r="L37" s="7" t="str">
        <f t="shared" si="13"/>
        <v>DE</v>
      </c>
      <c r="M37" s="7">
        <f t="shared" si="16"/>
        <v>0</v>
      </c>
      <c r="N37" s="7">
        <f t="shared" si="16"/>
        <v>0</v>
      </c>
      <c r="O37" s="7">
        <f t="shared" si="16"/>
        <v>0</v>
      </c>
      <c r="P37" s="7">
        <f t="shared" si="16"/>
        <v>0</v>
      </c>
      <c r="Q37" s="7">
        <f t="shared" si="16"/>
        <v>0</v>
      </c>
      <c r="R37" s="7">
        <f t="shared" si="3"/>
        <v>0</v>
      </c>
      <c r="T37" s="7">
        <v>35</v>
      </c>
      <c r="U37" s="12">
        <v>0</v>
      </c>
      <c r="V37" s="12">
        <v>245127</v>
      </c>
      <c r="W37" s="12">
        <v>88000</v>
      </c>
      <c r="X37" s="12">
        <v>320000</v>
      </c>
      <c r="Y37" s="12">
        <v>300000</v>
      </c>
      <c r="AA37" s="7">
        <v>35</v>
      </c>
      <c r="AB37" s="14">
        <f t="shared" si="4"/>
        <v>0</v>
      </c>
      <c r="AC37" s="14">
        <f t="shared" si="5"/>
        <v>335535.28599999996</v>
      </c>
      <c r="AD37" s="14">
        <f t="shared" si="6"/>
        <v>39822.517999999996</v>
      </c>
      <c r="AE37" s="14">
        <f t="shared" si="7"/>
        <v>320000</v>
      </c>
      <c r="AF37" s="14">
        <f t="shared" si="8"/>
        <v>257769.196</v>
      </c>
      <c r="AG37" s="14">
        <f t="shared" si="9"/>
        <v>953127</v>
      </c>
      <c r="AH37" s="9">
        <v>483922.5</v>
      </c>
      <c r="AI37" s="9">
        <v>943862.5</v>
      </c>
      <c r="AJ37" t="b">
        <f t="shared" si="10"/>
        <v>1</v>
      </c>
    </row>
    <row r="38" spans="1:36">
      <c r="A38" s="2" t="s">
        <v>11</v>
      </c>
      <c r="B38" t="s">
        <v>11</v>
      </c>
      <c r="C38">
        <v>34</v>
      </c>
      <c r="D38" t="s">
        <v>3</v>
      </c>
      <c r="E38" s="10" t="s">
        <v>22</v>
      </c>
      <c r="F38" s="10" t="s">
        <v>25</v>
      </c>
      <c r="G38" t="str">
        <f t="shared" si="11"/>
        <v/>
      </c>
      <c r="H38">
        <f t="shared" si="12"/>
        <v>0</v>
      </c>
      <c r="K38" s="7">
        <f t="shared" si="2"/>
        <v>8</v>
      </c>
      <c r="L38" s="7" t="str">
        <f t="shared" si="13"/>
        <v>GB</v>
      </c>
      <c r="M38" s="7">
        <f t="shared" si="16"/>
        <v>0</v>
      </c>
      <c r="N38" s="7">
        <f t="shared" si="16"/>
        <v>0</v>
      </c>
      <c r="O38" s="7">
        <f t="shared" si="16"/>
        <v>0</v>
      </c>
      <c r="P38" s="7">
        <f t="shared" si="16"/>
        <v>0</v>
      </c>
      <c r="Q38" s="7">
        <f t="shared" si="16"/>
        <v>0</v>
      </c>
      <c r="R38" s="7">
        <f t="shared" si="3"/>
        <v>0</v>
      </c>
      <c r="T38" s="7">
        <v>36</v>
      </c>
      <c r="U38" s="12">
        <v>38382</v>
      </c>
      <c r="V38" s="12">
        <v>0</v>
      </c>
      <c r="W38" s="12">
        <v>88000</v>
      </c>
      <c r="X38" s="12">
        <v>320000</v>
      </c>
      <c r="Y38" s="12">
        <v>300000</v>
      </c>
      <c r="AA38" s="7">
        <v>36</v>
      </c>
      <c r="AB38" s="14">
        <f t="shared" si="4"/>
        <v>109176.738</v>
      </c>
      <c r="AC38" s="14">
        <f t="shared" si="5"/>
        <v>0</v>
      </c>
      <c r="AD38" s="14">
        <f t="shared" si="6"/>
        <v>88000</v>
      </c>
      <c r="AE38" s="14">
        <f t="shared" si="7"/>
        <v>320000</v>
      </c>
      <c r="AF38" s="14">
        <f t="shared" si="8"/>
        <v>229205.26199999999</v>
      </c>
      <c r="AG38" s="14">
        <f t="shared" si="9"/>
        <v>746382</v>
      </c>
      <c r="AH38" s="9">
        <v>522312</v>
      </c>
      <c r="AI38" s="9">
        <v>739097.0588235294</v>
      </c>
      <c r="AJ38" t="b">
        <f t="shared" si="10"/>
        <v>1</v>
      </c>
    </row>
    <row r="39" spans="1:36">
      <c r="A39" s="2" t="s">
        <v>11</v>
      </c>
      <c r="B39" t="s">
        <v>11</v>
      </c>
      <c r="C39">
        <v>35</v>
      </c>
      <c r="D39" t="s">
        <v>3</v>
      </c>
      <c r="E39" s="10" t="s">
        <v>22</v>
      </c>
      <c r="F39" s="10" t="s">
        <v>25</v>
      </c>
      <c r="G39" t="str">
        <f t="shared" si="11"/>
        <v/>
      </c>
      <c r="H39">
        <f t="shared" si="12"/>
        <v>0</v>
      </c>
      <c r="K39" s="7">
        <f t="shared" si="2"/>
        <v>8</v>
      </c>
      <c r="L39" s="7" t="str">
        <f t="shared" si="13"/>
        <v>OM</v>
      </c>
      <c r="M39" s="7">
        <f t="shared" si="16"/>
        <v>0</v>
      </c>
      <c r="N39" s="7">
        <f t="shared" si="16"/>
        <v>0</v>
      </c>
      <c r="O39" s="7">
        <f t="shared" si="16"/>
        <v>0</v>
      </c>
      <c r="P39" s="7">
        <f t="shared" si="16"/>
        <v>0</v>
      </c>
      <c r="Q39" s="7">
        <f t="shared" si="16"/>
        <v>90754.789000000004</v>
      </c>
      <c r="R39" s="7">
        <f t="shared" si="3"/>
        <v>90754.789000000004</v>
      </c>
      <c r="T39" s="7">
        <v>37</v>
      </c>
      <c r="U39" s="12">
        <v>102187</v>
      </c>
      <c r="V39" s="12">
        <v>0</v>
      </c>
      <c r="W39" s="12">
        <v>88000</v>
      </c>
      <c r="X39" s="12">
        <v>320000</v>
      </c>
      <c r="Y39" s="12">
        <v>300000</v>
      </c>
      <c r="AA39" s="7">
        <v>37</v>
      </c>
      <c r="AB39" s="14">
        <f t="shared" si="4"/>
        <v>179034.462</v>
      </c>
      <c r="AC39" s="14">
        <f t="shared" si="5"/>
        <v>0</v>
      </c>
      <c r="AD39" s="14">
        <f t="shared" si="6"/>
        <v>88000</v>
      </c>
      <c r="AE39" s="14">
        <f t="shared" si="7"/>
        <v>320000</v>
      </c>
      <c r="AF39" s="14">
        <f t="shared" si="8"/>
        <v>223152.538</v>
      </c>
      <c r="AG39" s="14">
        <f t="shared" si="9"/>
        <v>810187</v>
      </c>
      <c r="AH39" s="9">
        <v>553065.5</v>
      </c>
      <c r="AI39" s="9">
        <v>802287.5</v>
      </c>
      <c r="AJ39" t="b">
        <f t="shared" si="10"/>
        <v>1</v>
      </c>
    </row>
    <row r="40" spans="1:36">
      <c r="A40" s="2" t="s">
        <v>11</v>
      </c>
      <c r="B40" t="s">
        <v>11</v>
      </c>
      <c r="C40">
        <v>36</v>
      </c>
      <c r="D40" t="s">
        <v>3</v>
      </c>
      <c r="E40" s="10" t="s">
        <v>22</v>
      </c>
      <c r="F40" s="10" t="s">
        <v>72</v>
      </c>
      <c r="G40" t="str">
        <f t="shared" si="11"/>
        <v/>
      </c>
      <c r="H40">
        <f t="shared" si="12"/>
        <v>0</v>
      </c>
      <c r="K40" s="7">
        <f t="shared" si="2"/>
        <v>8</v>
      </c>
      <c r="L40" s="7" t="str">
        <f t="shared" si="13"/>
        <v>SP</v>
      </c>
      <c r="M40" s="7">
        <f t="shared" si="16"/>
        <v>0</v>
      </c>
      <c r="N40" s="7">
        <f t="shared" si="16"/>
        <v>0</v>
      </c>
      <c r="O40" s="7">
        <f t="shared" si="16"/>
        <v>0</v>
      </c>
      <c r="P40" s="7">
        <f t="shared" si="16"/>
        <v>0</v>
      </c>
      <c r="Q40" s="7">
        <f t="shared" si="16"/>
        <v>0</v>
      </c>
      <c r="R40" s="7">
        <f t="shared" si="3"/>
        <v>0</v>
      </c>
      <c r="T40" s="7">
        <v>38</v>
      </c>
      <c r="U40" s="12">
        <v>120106</v>
      </c>
      <c r="V40" s="12">
        <v>0</v>
      </c>
      <c r="W40" s="12">
        <v>88000</v>
      </c>
      <c r="X40" s="12">
        <v>320000</v>
      </c>
      <c r="Y40" s="12">
        <v>300000</v>
      </c>
      <c r="AA40" s="7">
        <v>38</v>
      </c>
      <c r="AB40" s="14">
        <f t="shared" si="4"/>
        <v>198652.935</v>
      </c>
      <c r="AC40" s="14">
        <f t="shared" si="5"/>
        <v>0</v>
      </c>
      <c r="AD40" s="14">
        <f t="shared" si="6"/>
        <v>88000</v>
      </c>
      <c r="AE40" s="14">
        <f t="shared" si="7"/>
        <v>320000</v>
      </c>
      <c r="AF40" s="14">
        <f t="shared" si="8"/>
        <v>221453.065</v>
      </c>
      <c r="AG40" s="14">
        <f t="shared" si="9"/>
        <v>828106</v>
      </c>
      <c r="AH40" s="9">
        <v>478608</v>
      </c>
      <c r="AI40" s="9">
        <v>820030</v>
      </c>
      <c r="AJ40" t="b">
        <f t="shared" si="10"/>
        <v>1</v>
      </c>
    </row>
    <row r="41" spans="1:36">
      <c r="A41" s="2" t="s">
        <v>11</v>
      </c>
      <c r="B41" t="s">
        <v>11</v>
      </c>
      <c r="C41">
        <v>37</v>
      </c>
      <c r="D41" t="s">
        <v>3</v>
      </c>
      <c r="E41" s="10" t="s">
        <v>22</v>
      </c>
      <c r="F41" s="10" t="s">
        <v>72</v>
      </c>
      <c r="G41" t="str">
        <f t="shared" si="11"/>
        <v/>
      </c>
      <c r="H41">
        <f t="shared" si="12"/>
        <v>0</v>
      </c>
      <c r="K41" s="7">
        <f t="shared" si="2"/>
        <v>8</v>
      </c>
      <c r="L41" s="7" t="str">
        <f t="shared" si="13"/>
        <v>CO</v>
      </c>
      <c r="M41" s="7">
        <f t="shared" si="16"/>
        <v>0</v>
      </c>
      <c r="N41" s="7">
        <f t="shared" si="16"/>
        <v>0</v>
      </c>
      <c r="O41" s="7">
        <f t="shared" si="16"/>
        <v>0</v>
      </c>
      <c r="P41" s="7">
        <f t="shared" si="16"/>
        <v>0</v>
      </c>
      <c r="Q41" s="7">
        <f t="shared" si="16"/>
        <v>0</v>
      </c>
      <c r="R41" s="7">
        <f t="shared" si="3"/>
        <v>0</v>
      </c>
      <c r="T41" s="7">
        <v>39</v>
      </c>
      <c r="U41" s="12">
        <v>106537</v>
      </c>
      <c r="V41" s="12">
        <v>0</v>
      </c>
      <c r="W41" s="12">
        <v>88000</v>
      </c>
      <c r="X41" s="12">
        <v>320000</v>
      </c>
      <c r="Y41" s="12">
        <v>300000</v>
      </c>
      <c r="AA41" s="7">
        <v>39</v>
      </c>
      <c r="AB41" s="14">
        <f t="shared" si="4"/>
        <v>183805.51799999998</v>
      </c>
      <c r="AC41" s="14">
        <f t="shared" si="5"/>
        <v>0</v>
      </c>
      <c r="AD41" s="14">
        <f t="shared" si="6"/>
        <v>88000</v>
      </c>
      <c r="AE41" s="14">
        <f t="shared" si="7"/>
        <v>320000</v>
      </c>
      <c r="AF41" s="14">
        <f t="shared" si="8"/>
        <v>222731.48200000002</v>
      </c>
      <c r="AG41" s="14">
        <f t="shared" si="9"/>
        <v>814537</v>
      </c>
      <c r="AH41" s="9">
        <v>484124</v>
      </c>
      <c r="AI41" s="9">
        <v>806683.33333333337</v>
      </c>
      <c r="AJ41" t="b">
        <f t="shared" si="10"/>
        <v>1</v>
      </c>
    </row>
    <row r="42" spans="1:36">
      <c r="A42" s="2" t="s">
        <v>11</v>
      </c>
      <c r="B42" t="s">
        <v>11</v>
      </c>
      <c r="C42">
        <v>38</v>
      </c>
      <c r="D42" t="s">
        <v>3</v>
      </c>
      <c r="E42" s="10" t="s">
        <v>22</v>
      </c>
      <c r="F42" s="10" t="s">
        <v>72</v>
      </c>
      <c r="G42" t="str">
        <f t="shared" si="11"/>
        <v/>
      </c>
      <c r="H42">
        <f t="shared" si="12"/>
        <v>0</v>
      </c>
      <c r="K42" s="7">
        <f t="shared" si="2"/>
        <v>9</v>
      </c>
      <c r="L42" s="7" t="str">
        <f t="shared" si="13"/>
        <v>DE</v>
      </c>
      <c r="M42" s="7">
        <f t="shared" si="16"/>
        <v>0</v>
      </c>
      <c r="N42" s="7">
        <f t="shared" si="16"/>
        <v>0</v>
      </c>
      <c r="O42" s="7">
        <f t="shared" si="16"/>
        <v>0</v>
      </c>
      <c r="P42" s="7">
        <f t="shared" si="16"/>
        <v>0</v>
      </c>
      <c r="Q42" s="7">
        <f t="shared" si="16"/>
        <v>0</v>
      </c>
      <c r="R42" s="7">
        <f t="shared" si="3"/>
        <v>0</v>
      </c>
      <c r="T42" s="7">
        <v>40</v>
      </c>
      <c r="U42" s="12">
        <v>0</v>
      </c>
      <c r="V42" s="12">
        <v>440000</v>
      </c>
      <c r="W42" s="12">
        <v>88000</v>
      </c>
      <c r="X42" s="12">
        <v>0</v>
      </c>
      <c r="Y42" s="12">
        <v>479132</v>
      </c>
      <c r="AA42" s="7">
        <v>40</v>
      </c>
      <c r="AB42" s="14">
        <f t="shared" si="4"/>
        <v>0</v>
      </c>
      <c r="AC42" s="14">
        <f t="shared" si="5"/>
        <v>344464.47200000001</v>
      </c>
      <c r="AD42" s="14">
        <f t="shared" si="6"/>
        <v>88000</v>
      </c>
      <c r="AE42" s="14">
        <f t="shared" si="7"/>
        <v>0</v>
      </c>
      <c r="AF42" s="14">
        <f t="shared" si="8"/>
        <v>574667.52800000005</v>
      </c>
      <c r="AG42" s="14">
        <f t="shared" si="9"/>
        <v>1007132</v>
      </c>
      <c r="AH42" s="9">
        <v>501496</v>
      </c>
      <c r="AI42" s="9">
        <v>997390.90909090906</v>
      </c>
      <c r="AJ42" t="b">
        <f t="shared" si="10"/>
        <v>1</v>
      </c>
    </row>
    <row r="43" spans="1:36">
      <c r="A43" s="2" t="s">
        <v>11</v>
      </c>
      <c r="B43" t="s">
        <v>11</v>
      </c>
      <c r="C43">
        <v>39</v>
      </c>
      <c r="D43" t="s">
        <v>3</v>
      </c>
      <c r="E43" s="10" t="s">
        <v>22</v>
      </c>
      <c r="F43" s="10" t="s">
        <v>72</v>
      </c>
      <c r="G43" t="str">
        <f t="shared" si="11"/>
        <v/>
      </c>
      <c r="H43">
        <f t="shared" si="12"/>
        <v>0</v>
      </c>
      <c r="K43" s="7">
        <f t="shared" si="2"/>
        <v>9</v>
      </c>
      <c r="L43" s="7" t="str">
        <f t="shared" si="13"/>
        <v>GB</v>
      </c>
      <c r="M43" s="7">
        <f t="shared" ref="M43:Q52" si="17">SUMIFS($H:$H,$C:$C,$K43,$A:$A,M$2,$B:$B,$L43)</f>
        <v>0</v>
      </c>
      <c r="N43" s="7">
        <f t="shared" si="17"/>
        <v>0</v>
      </c>
      <c r="O43" s="7">
        <f t="shared" si="17"/>
        <v>80571.764999999999</v>
      </c>
      <c r="P43" s="7">
        <f t="shared" si="17"/>
        <v>0</v>
      </c>
      <c r="Q43" s="7">
        <f t="shared" si="17"/>
        <v>0</v>
      </c>
      <c r="R43" s="7">
        <f t="shared" si="3"/>
        <v>80571.764999999999</v>
      </c>
    </row>
    <row r="44" spans="1:36">
      <c r="A44" s="2" t="s">
        <v>11</v>
      </c>
      <c r="B44" t="s">
        <v>11</v>
      </c>
      <c r="C44">
        <v>40</v>
      </c>
      <c r="D44" t="s">
        <v>3</v>
      </c>
      <c r="E44" s="10" t="s">
        <v>22</v>
      </c>
      <c r="F44" s="10" t="s">
        <v>25</v>
      </c>
      <c r="G44" t="str">
        <f t="shared" si="11"/>
        <v/>
      </c>
      <c r="H44">
        <f t="shared" si="12"/>
        <v>0</v>
      </c>
      <c r="K44" s="7">
        <f t="shared" si="2"/>
        <v>9</v>
      </c>
      <c r="L44" s="7" t="str">
        <f t="shared" si="13"/>
        <v>OM</v>
      </c>
      <c r="M44" s="7">
        <f t="shared" si="17"/>
        <v>0</v>
      </c>
      <c r="N44" s="7">
        <f t="shared" si="17"/>
        <v>0</v>
      </c>
      <c r="O44" s="7">
        <f t="shared" si="17"/>
        <v>0</v>
      </c>
      <c r="P44" s="7">
        <f t="shared" si="17"/>
        <v>0</v>
      </c>
      <c r="Q44" s="7">
        <f t="shared" si="17"/>
        <v>0</v>
      </c>
      <c r="R44" s="7">
        <f t="shared" si="3"/>
        <v>0</v>
      </c>
    </row>
    <row r="45" spans="1:36">
      <c r="A45" s="2" t="s">
        <v>11</v>
      </c>
      <c r="B45" t="s">
        <v>12</v>
      </c>
      <c r="C45">
        <v>1</v>
      </c>
      <c r="D45" t="s">
        <v>3</v>
      </c>
      <c r="E45" s="10" t="s">
        <v>22</v>
      </c>
      <c r="F45" s="10" t="s">
        <v>25</v>
      </c>
      <c r="G45" t="str">
        <f t="shared" si="11"/>
        <v/>
      </c>
      <c r="H45">
        <f t="shared" si="12"/>
        <v>0</v>
      </c>
      <c r="K45" s="7">
        <f t="shared" si="2"/>
        <v>9</v>
      </c>
      <c r="L45" s="7" t="str">
        <f t="shared" si="13"/>
        <v>SP</v>
      </c>
      <c r="M45" s="7">
        <f t="shared" si="17"/>
        <v>0</v>
      </c>
      <c r="N45" s="7">
        <f t="shared" si="17"/>
        <v>0</v>
      </c>
      <c r="O45" s="7">
        <f t="shared" si="17"/>
        <v>0</v>
      </c>
      <c r="P45" s="7">
        <f t="shared" si="17"/>
        <v>0</v>
      </c>
      <c r="Q45" s="7">
        <f t="shared" si="17"/>
        <v>0</v>
      </c>
      <c r="R45" s="7">
        <f t="shared" si="3"/>
        <v>0</v>
      </c>
    </row>
    <row r="46" spans="1:36">
      <c r="A46" s="2" t="s">
        <v>11</v>
      </c>
      <c r="B46" t="s">
        <v>12</v>
      </c>
      <c r="C46">
        <v>2</v>
      </c>
      <c r="D46" t="s">
        <v>3</v>
      </c>
      <c r="E46" s="10" t="s">
        <v>22</v>
      </c>
      <c r="F46" s="10" t="s">
        <v>25</v>
      </c>
      <c r="G46" t="str">
        <f t="shared" si="11"/>
        <v/>
      </c>
      <c r="H46">
        <f t="shared" si="12"/>
        <v>0</v>
      </c>
      <c r="K46" s="7">
        <f t="shared" si="2"/>
        <v>9</v>
      </c>
      <c r="L46" s="7" t="str">
        <f t="shared" si="13"/>
        <v>CO</v>
      </c>
      <c r="M46" s="7">
        <f t="shared" si="17"/>
        <v>0</v>
      </c>
      <c r="N46" s="7">
        <f t="shared" si="17"/>
        <v>0</v>
      </c>
      <c r="O46" s="7">
        <f t="shared" si="17"/>
        <v>0</v>
      </c>
      <c r="P46" s="7">
        <f t="shared" si="17"/>
        <v>0</v>
      </c>
      <c r="Q46" s="7">
        <f t="shared" si="17"/>
        <v>0</v>
      </c>
      <c r="R46" s="7">
        <f t="shared" si="3"/>
        <v>0</v>
      </c>
    </row>
    <row r="47" spans="1:36">
      <c r="A47" s="2" t="s">
        <v>11</v>
      </c>
      <c r="B47" t="s">
        <v>12</v>
      </c>
      <c r="C47">
        <v>3</v>
      </c>
      <c r="D47" t="s">
        <v>3</v>
      </c>
      <c r="E47" s="10" t="s">
        <v>22</v>
      </c>
      <c r="F47" s="10" t="s">
        <v>23</v>
      </c>
      <c r="G47" t="str">
        <f t="shared" si="11"/>
        <v/>
      </c>
      <c r="H47">
        <f t="shared" si="12"/>
        <v>0</v>
      </c>
      <c r="K47" s="7">
        <f t="shared" si="2"/>
        <v>10</v>
      </c>
      <c r="L47" s="7" t="str">
        <f t="shared" si="13"/>
        <v>DE</v>
      </c>
      <c r="M47" s="7">
        <f t="shared" si="17"/>
        <v>0</v>
      </c>
      <c r="N47" s="7">
        <f t="shared" si="17"/>
        <v>0</v>
      </c>
      <c r="O47" s="7">
        <f t="shared" si="17"/>
        <v>0</v>
      </c>
      <c r="P47" s="7">
        <f t="shared" si="17"/>
        <v>0</v>
      </c>
      <c r="Q47" s="7">
        <f t="shared" si="17"/>
        <v>0</v>
      </c>
      <c r="R47" s="7">
        <f t="shared" si="3"/>
        <v>0</v>
      </c>
    </row>
    <row r="48" spans="1:36">
      <c r="A48" s="2" t="s">
        <v>11</v>
      </c>
      <c r="B48" t="s">
        <v>12</v>
      </c>
      <c r="C48">
        <v>4</v>
      </c>
      <c r="D48" t="s">
        <v>3</v>
      </c>
      <c r="E48" s="10" t="s">
        <v>22</v>
      </c>
      <c r="F48" s="10" t="s">
        <v>23</v>
      </c>
      <c r="G48" t="str">
        <f t="shared" si="11"/>
        <v/>
      </c>
      <c r="H48">
        <f t="shared" si="12"/>
        <v>0</v>
      </c>
      <c r="K48" s="7">
        <f t="shared" si="2"/>
        <v>10</v>
      </c>
      <c r="L48" s="7" t="str">
        <f t="shared" si="13"/>
        <v>GB</v>
      </c>
      <c r="M48" s="7">
        <f t="shared" si="17"/>
        <v>0</v>
      </c>
      <c r="N48" s="7">
        <f t="shared" si="17"/>
        <v>0</v>
      </c>
      <c r="O48" s="7">
        <f t="shared" si="17"/>
        <v>0</v>
      </c>
      <c r="P48" s="7">
        <f t="shared" si="17"/>
        <v>87528.736000000004</v>
      </c>
      <c r="Q48" s="7">
        <f t="shared" si="17"/>
        <v>0</v>
      </c>
      <c r="R48" s="7">
        <f t="shared" si="3"/>
        <v>87528.736000000004</v>
      </c>
    </row>
    <row r="49" spans="1:18">
      <c r="A49" s="2" t="s">
        <v>11</v>
      </c>
      <c r="B49" t="s">
        <v>12</v>
      </c>
      <c r="C49">
        <v>5</v>
      </c>
      <c r="D49" t="s">
        <v>3</v>
      </c>
      <c r="E49" s="10" t="s">
        <v>22</v>
      </c>
      <c r="F49" s="10" t="s">
        <v>25</v>
      </c>
      <c r="G49" t="str">
        <f t="shared" si="11"/>
        <v/>
      </c>
      <c r="H49">
        <f t="shared" si="12"/>
        <v>0</v>
      </c>
      <c r="K49" s="7">
        <f t="shared" si="2"/>
        <v>10</v>
      </c>
      <c r="L49" s="7" t="str">
        <f t="shared" si="13"/>
        <v>OM</v>
      </c>
      <c r="M49" s="7">
        <f t="shared" si="17"/>
        <v>0</v>
      </c>
      <c r="N49" s="7">
        <f t="shared" si="17"/>
        <v>0</v>
      </c>
      <c r="O49" s="7">
        <f t="shared" si="17"/>
        <v>0</v>
      </c>
      <c r="P49" s="7">
        <f t="shared" si="17"/>
        <v>0</v>
      </c>
      <c r="Q49" s="7">
        <f t="shared" si="17"/>
        <v>0</v>
      </c>
      <c r="R49" s="7">
        <f t="shared" si="3"/>
        <v>0</v>
      </c>
    </row>
    <row r="50" spans="1:18">
      <c r="A50" s="2" t="s">
        <v>11</v>
      </c>
      <c r="B50" t="s">
        <v>12</v>
      </c>
      <c r="C50">
        <v>6</v>
      </c>
      <c r="D50" t="s">
        <v>3</v>
      </c>
      <c r="E50" s="10" t="s">
        <v>22</v>
      </c>
      <c r="F50" s="10" t="s">
        <v>25</v>
      </c>
      <c r="G50" t="str">
        <f t="shared" si="11"/>
        <v/>
      </c>
      <c r="H50">
        <f t="shared" si="12"/>
        <v>0</v>
      </c>
      <c r="K50" s="7">
        <f t="shared" si="2"/>
        <v>10</v>
      </c>
      <c r="L50" s="7" t="str">
        <f t="shared" si="13"/>
        <v>SP</v>
      </c>
      <c r="M50" s="7">
        <f t="shared" si="17"/>
        <v>0</v>
      </c>
      <c r="N50" s="7">
        <f t="shared" si="17"/>
        <v>0</v>
      </c>
      <c r="O50" s="7">
        <f t="shared" si="17"/>
        <v>0</v>
      </c>
      <c r="P50" s="7">
        <f t="shared" si="17"/>
        <v>0</v>
      </c>
      <c r="Q50" s="7">
        <f t="shared" si="17"/>
        <v>0</v>
      </c>
      <c r="R50" s="7">
        <f t="shared" si="3"/>
        <v>0</v>
      </c>
    </row>
    <row r="51" spans="1:18">
      <c r="A51" s="2" t="s">
        <v>11</v>
      </c>
      <c r="B51" t="s">
        <v>12</v>
      </c>
      <c r="C51">
        <v>7</v>
      </c>
      <c r="D51" t="s">
        <v>3</v>
      </c>
      <c r="E51" s="10" t="s">
        <v>22</v>
      </c>
      <c r="F51" s="10" t="s">
        <v>23</v>
      </c>
      <c r="G51" t="str">
        <f t="shared" si="11"/>
        <v/>
      </c>
      <c r="H51">
        <f t="shared" si="12"/>
        <v>0</v>
      </c>
      <c r="K51" s="7">
        <f t="shared" si="2"/>
        <v>10</v>
      </c>
      <c r="L51" s="7" t="str">
        <f t="shared" si="13"/>
        <v>CO</v>
      </c>
      <c r="M51" s="7">
        <f t="shared" si="17"/>
        <v>0</v>
      </c>
      <c r="N51" s="7">
        <f t="shared" si="17"/>
        <v>0</v>
      </c>
      <c r="O51" s="7">
        <f t="shared" si="17"/>
        <v>0</v>
      </c>
      <c r="P51" s="7">
        <f t="shared" si="17"/>
        <v>0</v>
      </c>
      <c r="Q51" s="7">
        <f t="shared" si="17"/>
        <v>0</v>
      </c>
      <c r="R51" s="7">
        <f t="shared" si="3"/>
        <v>0</v>
      </c>
    </row>
    <row r="52" spans="1:18">
      <c r="A52" s="2" t="s">
        <v>11</v>
      </c>
      <c r="B52" t="s">
        <v>12</v>
      </c>
      <c r="C52">
        <v>8</v>
      </c>
      <c r="D52" t="s">
        <v>3</v>
      </c>
      <c r="E52" s="10" t="s">
        <v>22</v>
      </c>
      <c r="F52" s="10" t="s">
        <v>25</v>
      </c>
      <c r="G52" t="str">
        <f t="shared" si="11"/>
        <v/>
      </c>
      <c r="H52">
        <f t="shared" si="12"/>
        <v>0</v>
      </c>
      <c r="K52" s="7">
        <f t="shared" si="2"/>
        <v>11</v>
      </c>
      <c r="L52" s="7" t="str">
        <f t="shared" si="13"/>
        <v>DE</v>
      </c>
      <c r="M52" s="7">
        <f t="shared" si="17"/>
        <v>0</v>
      </c>
      <c r="N52" s="7">
        <f t="shared" si="17"/>
        <v>94919.061000000002</v>
      </c>
      <c r="O52" s="7">
        <f t="shared" si="17"/>
        <v>0</v>
      </c>
      <c r="P52" s="7">
        <f t="shared" si="17"/>
        <v>0</v>
      </c>
      <c r="Q52" s="7">
        <f t="shared" si="17"/>
        <v>0</v>
      </c>
      <c r="R52" s="7">
        <f t="shared" si="3"/>
        <v>94919.061000000002</v>
      </c>
    </row>
    <row r="53" spans="1:18">
      <c r="A53" s="2" t="s">
        <v>11</v>
      </c>
      <c r="B53" t="s">
        <v>12</v>
      </c>
      <c r="C53">
        <v>9</v>
      </c>
      <c r="D53" t="s">
        <v>3</v>
      </c>
      <c r="E53" s="10" t="s">
        <v>22</v>
      </c>
      <c r="F53" s="10" t="s">
        <v>23</v>
      </c>
      <c r="G53" t="str">
        <f t="shared" si="11"/>
        <v/>
      </c>
      <c r="H53">
        <f t="shared" si="12"/>
        <v>0</v>
      </c>
      <c r="K53" s="7">
        <f t="shared" si="2"/>
        <v>11</v>
      </c>
      <c r="L53" s="7" t="str">
        <f t="shared" si="13"/>
        <v>GB</v>
      </c>
      <c r="M53" s="7">
        <f t="shared" ref="M53:Q62" si="18">SUMIFS($H:$H,$C:$C,$K53,$A:$A,M$2,$B:$B,$L53)</f>
        <v>0</v>
      </c>
      <c r="N53" s="7">
        <f t="shared" si="18"/>
        <v>0</v>
      </c>
      <c r="O53" s="7">
        <f t="shared" si="18"/>
        <v>0</v>
      </c>
      <c r="P53" s="7">
        <f t="shared" si="18"/>
        <v>0</v>
      </c>
      <c r="Q53" s="7">
        <f t="shared" si="18"/>
        <v>0</v>
      </c>
      <c r="R53" s="7">
        <f t="shared" si="3"/>
        <v>0</v>
      </c>
    </row>
    <row r="54" spans="1:18">
      <c r="A54" s="2" t="s">
        <v>11</v>
      </c>
      <c r="B54" t="s">
        <v>12</v>
      </c>
      <c r="C54">
        <v>10</v>
      </c>
      <c r="D54" t="s">
        <v>3</v>
      </c>
      <c r="E54" s="10" t="s">
        <v>22</v>
      </c>
      <c r="F54" s="10" t="s">
        <v>23</v>
      </c>
      <c r="G54" t="str">
        <f t="shared" si="11"/>
        <v/>
      </c>
      <c r="H54">
        <f t="shared" si="12"/>
        <v>0</v>
      </c>
      <c r="K54" s="7">
        <f t="shared" si="2"/>
        <v>11</v>
      </c>
      <c r="L54" s="7" t="str">
        <f t="shared" si="13"/>
        <v>OM</v>
      </c>
      <c r="M54" s="7">
        <f t="shared" si="18"/>
        <v>0</v>
      </c>
      <c r="N54" s="7">
        <f t="shared" si="18"/>
        <v>0</v>
      </c>
      <c r="O54" s="7">
        <f t="shared" si="18"/>
        <v>0</v>
      </c>
      <c r="P54" s="7">
        <f t="shared" si="18"/>
        <v>0</v>
      </c>
      <c r="Q54" s="7">
        <f t="shared" si="18"/>
        <v>0</v>
      </c>
      <c r="R54" s="7">
        <f t="shared" si="3"/>
        <v>0</v>
      </c>
    </row>
    <row r="55" spans="1:18">
      <c r="A55" s="2" t="s">
        <v>11</v>
      </c>
      <c r="B55" t="s">
        <v>12</v>
      </c>
      <c r="C55">
        <v>11</v>
      </c>
      <c r="D55" t="s">
        <v>3</v>
      </c>
      <c r="E55" s="10" t="s">
        <v>22</v>
      </c>
      <c r="F55" s="10" t="s">
        <v>25</v>
      </c>
      <c r="G55" t="str">
        <f t="shared" si="11"/>
        <v/>
      </c>
      <c r="H55">
        <f t="shared" si="12"/>
        <v>0</v>
      </c>
      <c r="K55" s="7">
        <f t="shared" si="2"/>
        <v>11</v>
      </c>
      <c r="L55" s="7" t="str">
        <f t="shared" si="13"/>
        <v>SP</v>
      </c>
      <c r="M55" s="7">
        <f t="shared" si="18"/>
        <v>0</v>
      </c>
      <c r="N55" s="7">
        <f t="shared" si="18"/>
        <v>0</v>
      </c>
      <c r="O55" s="7">
        <f t="shared" si="18"/>
        <v>0</v>
      </c>
      <c r="P55" s="7">
        <f t="shared" si="18"/>
        <v>0</v>
      </c>
      <c r="Q55" s="7">
        <f t="shared" si="18"/>
        <v>0</v>
      </c>
      <c r="R55" s="7">
        <f t="shared" si="3"/>
        <v>0</v>
      </c>
    </row>
    <row r="56" spans="1:18">
      <c r="A56" s="2" t="s">
        <v>11</v>
      </c>
      <c r="B56" t="s">
        <v>12</v>
      </c>
      <c r="C56">
        <v>12</v>
      </c>
      <c r="D56" t="s">
        <v>3</v>
      </c>
      <c r="E56" s="10" t="s">
        <v>22</v>
      </c>
      <c r="F56" s="10" t="s">
        <v>23</v>
      </c>
      <c r="G56" t="str">
        <f t="shared" si="11"/>
        <v/>
      </c>
      <c r="H56">
        <f t="shared" si="12"/>
        <v>0</v>
      </c>
      <c r="K56" s="7">
        <f t="shared" si="2"/>
        <v>11</v>
      </c>
      <c r="L56" s="7" t="str">
        <f t="shared" si="13"/>
        <v>CO</v>
      </c>
      <c r="M56" s="7">
        <f t="shared" si="18"/>
        <v>0</v>
      </c>
      <c r="N56" s="7">
        <f t="shared" si="18"/>
        <v>0</v>
      </c>
      <c r="O56" s="7">
        <f t="shared" si="18"/>
        <v>0</v>
      </c>
      <c r="P56" s="7">
        <f t="shared" si="18"/>
        <v>0</v>
      </c>
      <c r="Q56" s="7">
        <f t="shared" si="18"/>
        <v>0</v>
      </c>
      <c r="R56" s="7">
        <f t="shared" si="3"/>
        <v>0</v>
      </c>
    </row>
    <row r="57" spans="1:18">
      <c r="A57" s="2" t="s">
        <v>11</v>
      </c>
      <c r="B57" t="s">
        <v>12</v>
      </c>
      <c r="C57">
        <v>13</v>
      </c>
      <c r="D57" t="s">
        <v>3</v>
      </c>
      <c r="E57" s="10" t="s">
        <v>22</v>
      </c>
      <c r="F57" s="10" t="s">
        <v>23</v>
      </c>
      <c r="G57" t="str">
        <f t="shared" si="11"/>
        <v/>
      </c>
      <c r="H57">
        <f t="shared" si="12"/>
        <v>0</v>
      </c>
      <c r="K57" s="7">
        <f t="shared" si="2"/>
        <v>12</v>
      </c>
      <c r="L57" s="7" t="str">
        <f t="shared" si="13"/>
        <v>DE</v>
      </c>
      <c r="M57" s="7">
        <f t="shared" si="18"/>
        <v>0</v>
      </c>
      <c r="N57" s="7">
        <f t="shared" si="18"/>
        <v>0</v>
      </c>
      <c r="O57" s="7">
        <f t="shared" si="18"/>
        <v>0</v>
      </c>
      <c r="P57" s="7">
        <f t="shared" si="18"/>
        <v>0</v>
      </c>
      <c r="Q57" s="7">
        <f t="shared" si="18"/>
        <v>0</v>
      </c>
      <c r="R57" s="7">
        <f t="shared" si="3"/>
        <v>0</v>
      </c>
    </row>
    <row r="58" spans="1:18">
      <c r="A58" s="2" t="s">
        <v>11</v>
      </c>
      <c r="B58" t="s">
        <v>12</v>
      </c>
      <c r="C58">
        <v>14</v>
      </c>
      <c r="D58" t="s">
        <v>3</v>
      </c>
      <c r="E58" s="10" t="s">
        <v>22</v>
      </c>
      <c r="F58" s="10" t="s">
        <v>25</v>
      </c>
      <c r="G58" t="str">
        <f t="shared" si="11"/>
        <v/>
      </c>
      <c r="H58">
        <f t="shared" si="12"/>
        <v>0</v>
      </c>
      <c r="K58" s="7">
        <f t="shared" si="2"/>
        <v>12</v>
      </c>
      <c r="L58" s="7" t="str">
        <f t="shared" si="13"/>
        <v>GB</v>
      </c>
      <c r="M58" s="7">
        <f t="shared" si="18"/>
        <v>0</v>
      </c>
      <c r="N58" s="7">
        <f t="shared" si="18"/>
        <v>0</v>
      </c>
      <c r="O58" s="7">
        <f t="shared" si="18"/>
        <v>69477.570000000007</v>
      </c>
      <c r="P58" s="7">
        <f t="shared" si="18"/>
        <v>0</v>
      </c>
      <c r="Q58" s="7">
        <f t="shared" si="18"/>
        <v>0</v>
      </c>
      <c r="R58" s="7">
        <f t="shared" si="3"/>
        <v>69477.570000000007</v>
      </c>
    </row>
    <row r="59" spans="1:18">
      <c r="A59" s="2" t="s">
        <v>11</v>
      </c>
      <c r="B59" t="s">
        <v>12</v>
      </c>
      <c r="C59">
        <v>15</v>
      </c>
      <c r="D59" t="s">
        <v>3</v>
      </c>
      <c r="E59" s="10" t="s">
        <v>22</v>
      </c>
      <c r="F59" s="10" t="s">
        <v>23</v>
      </c>
      <c r="G59" t="str">
        <f t="shared" si="11"/>
        <v/>
      </c>
      <c r="H59">
        <f t="shared" si="12"/>
        <v>0</v>
      </c>
      <c r="K59" s="7">
        <f t="shared" si="2"/>
        <v>12</v>
      </c>
      <c r="L59" s="7" t="str">
        <f t="shared" si="13"/>
        <v>OM</v>
      </c>
      <c r="M59" s="7">
        <f t="shared" si="18"/>
        <v>0</v>
      </c>
      <c r="N59" s="7">
        <f t="shared" si="18"/>
        <v>0</v>
      </c>
      <c r="O59" s="7">
        <f t="shared" si="18"/>
        <v>0</v>
      </c>
      <c r="P59" s="7">
        <f t="shared" si="18"/>
        <v>0</v>
      </c>
      <c r="Q59" s="7">
        <f t="shared" si="18"/>
        <v>0</v>
      </c>
      <c r="R59" s="7">
        <f t="shared" si="3"/>
        <v>0</v>
      </c>
    </row>
    <row r="60" spans="1:18">
      <c r="A60" s="2" t="s">
        <v>11</v>
      </c>
      <c r="B60" t="s">
        <v>12</v>
      </c>
      <c r="C60">
        <v>16</v>
      </c>
      <c r="D60" t="s">
        <v>3</v>
      </c>
      <c r="E60" s="10" t="s">
        <v>22</v>
      </c>
      <c r="F60" s="10" t="s">
        <v>23</v>
      </c>
      <c r="G60" t="str">
        <f t="shared" si="11"/>
        <v/>
      </c>
      <c r="H60">
        <f t="shared" si="12"/>
        <v>0</v>
      </c>
      <c r="K60" s="7">
        <f t="shared" si="2"/>
        <v>12</v>
      </c>
      <c r="L60" s="7" t="str">
        <f t="shared" si="13"/>
        <v>SP</v>
      </c>
      <c r="M60" s="7">
        <f t="shared" si="18"/>
        <v>0</v>
      </c>
      <c r="N60" s="7">
        <f t="shared" si="18"/>
        <v>0</v>
      </c>
      <c r="O60" s="7">
        <f t="shared" si="18"/>
        <v>0</v>
      </c>
      <c r="P60" s="7">
        <f t="shared" si="18"/>
        <v>0</v>
      </c>
      <c r="Q60" s="7">
        <f t="shared" si="18"/>
        <v>0</v>
      </c>
      <c r="R60" s="7">
        <f t="shared" si="3"/>
        <v>0</v>
      </c>
    </row>
    <row r="61" spans="1:18">
      <c r="A61" s="2" t="s">
        <v>11</v>
      </c>
      <c r="B61" t="s">
        <v>12</v>
      </c>
      <c r="C61">
        <v>17</v>
      </c>
      <c r="D61" t="s">
        <v>3</v>
      </c>
      <c r="E61" s="10" t="s">
        <v>22</v>
      </c>
      <c r="F61" s="10" t="s">
        <v>25</v>
      </c>
      <c r="G61" t="str">
        <f t="shared" si="11"/>
        <v/>
      </c>
      <c r="H61">
        <f t="shared" si="12"/>
        <v>0</v>
      </c>
      <c r="K61" s="7">
        <f t="shared" si="2"/>
        <v>12</v>
      </c>
      <c r="L61" s="7" t="str">
        <f t="shared" si="13"/>
        <v>CO</v>
      </c>
      <c r="M61" s="7">
        <f t="shared" si="18"/>
        <v>0</v>
      </c>
      <c r="N61" s="7">
        <f t="shared" si="18"/>
        <v>0</v>
      </c>
      <c r="O61" s="7">
        <f t="shared" si="18"/>
        <v>0</v>
      </c>
      <c r="P61" s="7">
        <f t="shared" si="18"/>
        <v>0</v>
      </c>
      <c r="Q61" s="7">
        <f t="shared" si="18"/>
        <v>0</v>
      </c>
      <c r="R61" s="7">
        <f t="shared" si="3"/>
        <v>0</v>
      </c>
    </row>
    <row r="62" spans="1:18">
      <c r="A62" s="2" t="s">
        <v>11</v>
      </c>
      <c r="B62" t="s">
        <v>12</v>
      </c>
      <c r="C62">
        <v>18</v>
      </c>
      <c r="D62" t="s">
        <v>3</v>
      </c>
      <c r="E62" s="10" t="s">
        <v>22</v>
      </c>
      <c r="F62" s="10" t="s">
        <v>23</v>
      </c>
      <c r="G62" t="str">
        <f t="shared" si="11"/>
        <v/>
      </c>
      <c r="H62">
        <f t="shared" si="12"/>
        <v>0</v>
      </c>
      <c r="K62" s="7">
        <f t="shared" si="2"/>
        <v>13</v>
      </c>
      <c r="L62" s="7" t="str">
        <f t="shared" si="13"/>
        <v>DE</v>
      </c>
      <c r="M62" s="7">
        <f t="shared" si="18"/>
        <v>0</v>
      </c>
      <c r="N62" s="7">
        <f t="shared" si="18"/>
        <v>0</v>
      </c>
      <c r="O62" s="7">
        <f t="shared" si="18"/>
        <v>0</v>
      </c>
      <c r="P62" s="7">
        <f t="shared" si="18"/>
        <v>0</v>
      </c>
      <c r="Q62" s="7">
        <f t="shared" si="18"/>
        <v>0</v>
      </c>
      <c r="R62" s="7">
        <f t="shared" si="3"/>
        <v>0</v>
      </c>
    </row>
    <row r="63" spans="1:18">
      <c r="A63" s="2" t="s">
        <v>11</v>
      </c>
      <c r="B63" t="s">
        <v>12</v>
      </c>
      <c r="C63">
        <v>19</v>
      </c>
      <c r="D63" t="s">
        <v>3</v>
      </c>
      <c r="E63" s="10" t="s">
        <v>22</v>
      </c>
      <c r="F63" s="10" t="s">
        <v>23</v>
      </c>
      <c r="G63" t="str">
        <f t="shared" si="11"/>
        <v/>
      </c>
      <c r="H63">
        <f t="shared" si="12"/>
        <v>0</v>
      </c>
      <c r="K63" s="7">
        <f t="shared" si="2"/>
        <v>13</v>
      </c>
      <c r="L63" s="7" t="str">
        <f t="shared" si="13"/>
        <v>GB</v>
      </c>
      <c r="M63" s="7">
        <f t="shared" ref="M63:Q72" si="19">SUMIFS($H:$H,$C:$C,$K63,$A:$A,M$2,$B:$B,$L63)</f>
        <v>0</v>
      </c>
      <c r="N63" s="7">
        <f t="shared" si="19"/>
        <v>0</v>
      </c>
      <c r="O63" s="7">
        <f t="shared" si="19"/>
        <v>81573.058000000005</v>
      </c>
      <c r="P63" s="7">
        <f t="shared" si="19"/>
        <v>0</v>
      </c>
      <c r="Q63" s="7">
        <f t="shared" si="19"/>
        <v>0</v>
      </c>
      <c r="R63" s="7">
        <f t="shared" si="3"/>
        <v>81573.058000000005</v>
      </c>
    </row>
    <row r="64" spans="1:18">
      <c r="A64" s="2" t="s">
        <v>11</v>
      </c>
      <c r="B64" t="s">
        <v>12</v>
      </c>
      <c r="C64">
        <v>20</v>
      </c>
      <c r="D64" t="s">
        <v>3</v>
      </c>
      <c r="E64" s="10" t="s">
        <v>22</v>
      </c>
      <c r="F64" s="10" t="s">
        <v>23</v>
      </c>
      <c r="G64" t="str">
        <f t="shared" si="11"/>
        <v/>
      </c>
      <c r="H64">
        <f t="shared" si="12"/>
        <v>0</v>
      </c>
      <c r="K64" s="7">
        <f t="shared" si="2"/>
        <v>13</v>
      </c>
      <c r="L64" s="7" t="str">
        <f t="shared" si="13"/>
        <v>OM</v>
      </c>
      <c r="M64" s="7">
        <f t="shared" si="19"/>
        <v>0</v>
      </c>
      <c r="N64" s="7">
        <f t="shared" si="19"/>
        <v>0</v>
      </c>
      <c r="O64" s="7">
        <f t="shared" si="19"/>
        <v>0</v>
      </c>
      <c r="P64" s="7">
        <f t="shared" si="19"/>
        <v>0</v>
      </c>
      <c r="Q64" s="7">
        <f t="shared" si="19"/>
        <v>0</v>
      </c>
      <c r="R64" s="7">
        <f t="shared" si="3"/>
        <v>0</v>
      </c>
    </row>
    <row r="65" spans="1:18">
      <c r="A65" s="2" t="s">
        <v>11</v>
      </c>
      <c r="B65" t="s">
        <v>12</v>
      </c>
      <c r="C65">
        <v>21</v>
      </c>
      <c r="D65" t="s">
        <v>3</v>
      </c>
      <c r="E65" s="10" t="s">
        <v>22</v>
      </c>
      <c r="F65" s="10" t="s">
        <v>23</v>
      </c>
      <c r="G65" t="str">
        <f t="shared" si="11"/>
        <v/>
      </c>
      <c r="H65">
        <f t="shared" si="12"/>
        <v>0</v>
      </c>
      <c r="K65" s="7">
        <f t="shared" si="2"/>
        <v>13</v>
      </c>
      <c r="L65" s="7" t="str">
        <f t="shared" si="13"/>
        <v>SP</v>
      </c>
      <c r="M65" s="7">
        <f t="shared" si="19"/>
        <v>0</v>
      </c>
      <c r="N65" s="7">
        <f t="shared" si="19"/>
        <v>0</v>
      </c>
      <c r="O65" s="7">
        <f t="shared" si="19"/>
        <v>0</v>
      </c>
      <c r="P65" s="7">
        <f t="shared" si="19"/>
        <v>0</v>
      </c>
      <c r="Q65" s="7">
        <f t="shared" si="19"/>
        <v>0</v>
      </c>
      <c r="R65" s="7">
        <f t="shared" si="3"/>
        <v>0</v>
      </c>
    </row>
    <row r="66" spans="1:18">
      <c r="A66" s="2" t="s">
        <v>11</v>
      </c>
      <c r="B66" t="s">
        <v>12</v>
      </c>
      <c r="C66">
        <v>22</v>
      </c>
      <c r="D66" t="s">
        <v>3</v>
      </c>
      <c r="E66" s="10" t="s">
        <v>22</v>
      </c>
      <c r="F66" s="10" t="s">
        <v>23</v>
      </c>
      <c r="G66" t="str">
        <f t="shared" si="11"/>
        <v/>
      </c>
      <c r="H66">
        <f t="shared" si="12"/>
        <v>0</v>
      </c>
      <c r="K66" s="7">
        <f t="shared" si="2"/>
        <v>13</v>
      </c>
      <c r="L66" s="7" t="str">
        <f t="shared" si="13"/>
        <v>CO</v>
      </c>
      <c r="M66" s="7">
        <f t="shared" si="19"/>
        <v>0</v>
      </c>
      <c r="N66" s="7">
        <f t="shared" si="19"/>
        <v>0</v>
      </c>
      <c r="O66" s="7">
        <f t="shared" si="19"/>
        <v>0</v>
      </c>
      <c r="P66" s="7">
        <f t="shared" si="19"/>
        <v>0</v>
      </c>
      <c r="Q66" s="7">
        <f t="shared" si="19"/>
        <v>0</v>
      </c>
      <c r="R66" s="7">
        <f t="shared" si="3"/>
        <v>0</v>
      </c>
    </row>
    <row r="67" spans="1:18">
      <c r="A67" s="2" t="s">
        <v>11</v>
      </c>
      <c r="B67" t="s">
        <v>12</v>
      </c>
      <c r="C67">
        <v>23</v>
      </c>
      <c r="D67" t="s">
        <v>3</v>
      </c>
      <c r="E67" s="10" t="s">
        <v>22</v>
      </c>
      <c r="F67" s="10" t="s">
        <v>23</v>
      </c>
      <c r="G67" t="str">
        <f t="shared" si="11"/>
        <v/>
      </c>
      <c r="H67">
        <f t="shared" si="12"/>
        <v>0</v>
      </c>
      <c r="K67" s="7">
        <f t="shared" si="2"/>
        <v>14</v>
      </c>
      <c r="L67" s="7" t="str">
        <f t="shared" si="13"/>
        <v>DE</v>
      </c>
      <c r="M67" s="7">
        <f t="shared" si="19"/>
        <v>0</v>
      </c>
      <c r="N67" s="7">
        <f t="shared" si="19"/>
        <v>0</v>
      </c>
      <c r="O67" s="7">
        <f t="shared" si="19"/>
        <v>0</v>
      </c>
      <c r="P67" s="7">
        <f t="shared" si="19"/>
        <v>0</v>
      </c>
      <c r="Q67" s="7">
        <f t="shared" si="19"/>
        <v>0</v>
      </c>
      <c r="R67" s="7">
        <f t="shared" si="3"/>
        <v>0</v>
      </c>
    </row>
    <row r="68" spans="1:18">
      <c r="A68" s="2" t="s">
        <v>11</v>
      </c>
      <c r="B68" t="s">
        <v>12</v>
      </c>
      <c r="C68">
        <v>24</v>
      </c>
      <c r="D68" t="s">
        <v>3</v>
      </c>
      <c r="E68" s="10" t="s">
        <v>22</v>
      </c>
      <c r="F68" s="10" t="s">
        <v>23</v>
      </c>
      <c r="G68" t="str">
        <f t="shared" si="11"/>
        <v/>
      </c>
      <c r="H68">
        <f t="shared" si="12"/>
        <v>0</v>
      </c>
      <c r="K68" s="7">
        <f t="shared" ref="K68:K131" si="20">ROUNDUP((ROW()-1)/5,0)</f>
        <v>14</v>
      </c>
      <c r="L68" s="7" t="str">
        <f t="shared" si="13"/>
        <v>GB</v>
      </c>
      <c r="M68" s="7">
        <f t="shared" si="19"/>
        <v>0</v>
      </c>
      <c r="N68" s="7">
        <f t="shared" si="19"/>
        <v>0</v>
      </c>
      <c r="O68" s="7">
        <f t="shared" si="19"/>
        <v>0</v>
      </c>
      <c r="P68" s="7">
        <f t="shared" si="19"/>
        <v>0</v>
      </c>
      <c r="Q68" s="7">
        <f t="shared" si="19"/>
        <v>0</v>
      </c>
      <c r="R68" s="7">
        <f t="shared" ref="R68:R131" si="21">SUM(M68:Q68)</f>
        <v>0</v>
      </c>
    </row>
    <row r="69" spans="1:18">
      <c r="A69" s="2" t="s">
        <v>11</v>
      </c>
      <c r="B69" t="s">
        <v>12</v>
      </c>
      <c r="C69">
        <v>25</v>
      </c>
      <c r="D69" t="s">
        <v>3</v>
      </c>
      <c r="E69" s="10" t="s">
        <v>22</v>
      </c>
      <c r="F69" s="10" t="s">
        <v>23</v>
      </c>
      <c r="G69" t="str">
        <f t="shared" si="11"/>
        <v/>
      </c>
      <c r="H69">
        <f t="shared" si="12"/>
        <v>0</v>
      </c>
      <c r="K69" s="7">
        <f t="shared" si="20"/>
        <v>14</v>
      </c>
      <c r="L69" s="7" t="str">
        <f t="shared" si="13"/>
        <v>OM</v>
      </c>
      <c r="M69" s="7">
        <f t="shared" si="19"/>
        <v>0</v>
      </c>
      <c r="N69" s="7">
        <f t="shared" si="19"/>
        <v>0</v>
      </c>
      <c r="O69" s="7">
        <f t="shared" si="19"/>
        <v>0</v>
      </c>
      <c r="P69" s="7">
        <f t="shared" si="19"/>
        <v>0</v>
      </c>
      <c r="Q69" s="7">
        <f t="shared" si="19"/>
        <v>91020.551000000007</v>
      </c>
      <c r="R69" s="7">
        <f t="shared" si="21"/>
        <v>91020.551000000007</v>
      </c>
    </row>
    <row r="70" spans="1:18">
      <c r="A70" s="2" t="s">
        <v>11</v>
      </c>
      <c r="B70" t="s">
        <v>12</v>
      </c>
      <c r="C70">
        <v>26</v>
      </c>
      <c r="D70" t="s">
        <v>3</v>
      </c>
      <c r="E70" s="10" t="s">
        <v>22</v>
      </c>
      <c r="F70" s="10" t="s">
        <v>25</v>
      </c>
      <c r="G70" t="str">
        <f t="shared" ref="G70:G133" si="22">IF(LEN(D70)=1,D70&amp;","&amp;LEFT(E70,7),IF(E70="        +","",D70&amp;","&amp;LEFT(E70,3)))</f>
        <v/>
      </c>
      <c r="H70">
        <f t="shared" ref="H70:H133" si="23">IFERROR(G70+1-1,0)</f>
        <v>0</v>
      </c>
      <c r="K70" s="7">
        <f t="shared" si="20"/>
        <v>14</v>
      </c>
      <c r="L70" s="7" t="str">
        <f t="shared" si="13"/>
        <v>SP</v>
      </c>
      <c r="M70" s="7">
        <f t="shared" si="19"/>
        <v>0</v>
      </c>
      <c r="N70" s="7">
        <f t="shared" si="19"/>
        <v>0</v>
      </c>
      <c r="O70" s="7">
        <f t="shared" si="19"/>
        <v>0</v>
      </c>
      <c r="P70" s="7">
        <f t="shared" si="19"/>
        <v>0</v>
      </c>
      <c r="Q70" s="7">
        <f t="shared" si="19"/>
        <v>0</v>
      </c>
      <c r="R70" s="7">
        <f t="shared" si="21"/>
        <v>0</v>
      </c>
    </row>
    <row r="71" spans="1:18">
      <c r="A71" s="2" t="s">
        <v>11</v>
      </c>
      <c r="B71" t="s">
        <v>12</v>
      </c>
      <c r="C71">
        <v>27</v>
      </c>
      <c r="D71" t="s">
        <v>3</v>
      </c>
      <c r="E71" s="10" t="s">
        <v>22</v>
      </c>
      <c r="F71" s="10" t="s">
        <v>25</v>
      </c>
      <c r="G71" t="str">
        <f t="shared" si="22"/>
        <v/>
      </c>
      <c r="H71">
        <f t="shared" si="23"/>
        <v>0</v>
      </c>
      <c r="K71" s="7">
        <f t="shared" si="20"/>
        <v>14</v>
      </c>
      <c r="L71" s="7" t="str">
        <f t="shared" si="13"/>
        <v>CO</v>
      </c>
      <c r="M71" s="7">
        <f t="shared" si="19"/>
        <v>0</v>
      </c>
      <c r="N71" s="7">
        <f t="shared" si="19"/>
        <v>0</v>
      </c>
      <c r="O71" s="7">
        <f t="shared" si="19"/>
        <v>0</v>
      </c>
      <c r="P71" s="7">
        <f t="shared" si="19"/>
        <v>0</v>
      </c>
      <c r="Q71" s="7">
        <f t="shared" si="19"/>
        <v>0</v>
      </c>
      <c r="R71" s="7">
        <f t="shared" si="21"/>
        <v>0</v>
      </c>
    </row>
    <row r="72" spans="1:18">
      <c r="A72" s="2" t="s">
        <v>11</v>
      </c>
      <c r="B72" t="s">
        <v>12</v>
      </c>
      <c r="C72">
        <v>28</v>
      </c>
      <c r="D72" t="s">
        <v>3</v>
      </c>
      <c r="E72" s="10" t="s">
        <v>22</v>
      </c>
      <c r="F72" s="10" t="s">
        <v>23</v>
      </c>
      <c r="G72" t="str">
        <f t="shared" si="22"/>
        <v/>
      </c>
      <c r="H72">
        <f t="shared" si="23"/>
        <v>0</v>
      </c>
      <c r="K72" s="7">
        <f t="shared" si="20"/>
        <v>15</v>
      </c>
      <c r="L72" s="7" t="str">
        <f t="shared" si="13"/>
        <v>DE</v>
      </c>
      <c r="M72" s="7">
        <f t="shared" si="19"/>
        <v>0</v>
      </c>
      <c r="N72" s="7">
        <f t="shared" si="19"/>
        <v>0</v>
      </c>
      <c r="O72" s="7">
        <f t="shared" si="19"/>
        <v>0</v>
      </c>
      <c r="P72" s="7">
        <f t="shared" si="19"/>
        <v>0</v>
      </c>
      <c r="Q72" s="7">
        <f t="shared" si="19"/>
        <v>0</v>
      </c>
      <c r="R72" s="7">
        <f t="shared" si="21"/>
        <v>0</v>
      </c>
    </row>
    <row r="73" spans="1:18">
      <c r="A73" s="2" t="s">
        <v>11</v>
      </c>
      <c r="B73" t="s">
        <v>12</v>
      </c>
      <c r="C73">
        <v>29</v>
      </c>
      <c r="D73" t="s">
        <v>3</v>
      </c>
      <c r="E73" s="10" t="s">
        <v>22</v>
      </c>
      <c r="F73" s="10" t="s">
        <v>25</v>
      </c>
      <c r="G73" t="str">
        <f t="shared" si="22"/>
        <v/>
      </c>
      <c r="H73">
        <f t="shared" si="23"/>
        <v>0</v>
      </c>
      <c r="K73" s="7">
        <f t="shared" si="20"/>
        <v>15</v>
      </c>
      <c r="L73" s="7" t="str">
        <f t="shared" ref="L73:L136" si="24">L68</f>
        <v>GB</v>
      </c>
      <c r="M73" s="7">
        <f t="shared" ref="M73:Q82" si="25">SUMIFS($H:$H,$C:$C,$K73,$A:$A,M$2,$B:$B,$L73)</f>
        <v>0</v>
      </c>
      <c r="N73" s="7">
        <f t="shared" si="25"/>
        <v>0</v>
      </c>
      <c r="O73" s="7">
        <f t="shared" si="25"/>
        <v>0</v>
      </c>
      <c r="P73" s="7">
        <f t="shared" si="25"/>
        <v>0</v>
      </c>
      <c r="Q73" s="7">
        <f t="shared" si="25"/>
        <v>0</v>
      </c>
      <c r="R73" s="7">
        <f t="shared" si="21"/>
        <v>0</v>
      </c>
    </row>
    <row r="74" spans="1:18">
      <c r="A74" s="2" t="s">
        <v>11</v>
      </c>
      <c r="B74" t="s">
        <v>12</v>
      </c>
      <c r="C74">
        <v>30</v>
      </c>
      <c r="D74" t="s">
        <v>3</v>
      </c>
      <c r="E74" s="10" t="s">
        <v>22</v>
      </c>
      <c r="F74" s="10" t="s">
        <v>25</v>
      </c>
      <c r="G74" t="str">
        <f t="shared" si="22"/>
        <v/>
      </c>
      <c r="H74">
        <f t="shared" si="23"/>
        <v>0</v>
      </c>
      <c r="K74" s="7">
        <f t="shared" si="20"/>
        <v>15</v>
      </c>
      <c r="L74" s="7" t="str">
        <f t="shared" si="24"/>
        <v>OM</v>
      </c>
      <c r="M74" s="7">
        <f t="shared" si="25"/>
        <v>0</v>
      </c>
      <c r="N74" s="7">
        <f t="shared" si="25"/>
        <v>0</v>
      </c>
      <c r="O74" s="7">
        <f t="shared" si="25"/>
        <v>0</v>
      </c>
      <c r="P74" s="7">
        <f t="shared" si="25"/>
        <v>0</v>
      </c>
      <c r="Q74" s="7">
        <f t="shared" si="25"/>
        <v>92086.411999999997</v>
      </c>
      <c r="R74" s="7">
        <f t="shared" si="21"/>
        <v>92086.411999999997</v>
      </c>
    </row>
    <row r="75" spans="1:18">
      <c r="A75" s="2" t="s">
        <v>11</v>
      </c>
      <c r="B75" t="s">
        <v>12</v>
      </c>
      <c r="C75">
        <v>31</v>
      </c>
      <c r="D75" t="s">
        <v>3</v>
      </c>
      <c r="E75" s="10" t="s">
        <v>22</v>
      </c>
      <c r="F75" s="10" t="s">
        <v>25</v>
      </c>
      <c r="G75" t="str">
        <f t="shared" si="22"/>
        <v/>
      </c>
      <c r="H75">
        <f t="shared" si="23"/>
        <v>0</v>
      </c>
      <c r="K75" s="7">
        <f t="shared" si="20"/>
        <v>15</v>
      </c>
      <c r="L75" s="7" t="str">
        <f t="shared" si="24"/>
        <v>SP</v>
      </c>
      <c r="M75" s="7">
        <f t="shared" si="25"/>
        <v>0</v>
      </c>
      <c r="N75" s="7">
        <f t="shared" si="25"/>
        <v>0</v>
      </c>
      <c r="O75" s="7">
        <f t="shared" si="25"/>
        <v>0</v>
      </c>
      <c r="P75" s="7">
        <f t="shared" si="25"/>
        <v>0</v>
      </c>
      <c r="Q75" s="7">
        <f t="shared" si="25"/>
        <v>0</v>
      </c>
      <c r="R75" s="7">
        <f t="shared" si="21"/>
        <v>0</v>
      </c>
    </row>
    <row r="76" spans="1:18">
      <c r="A76" s="2" t="s">
        <v>11</v>
      </c>
      <c r="B76" t="s">
        <v>12</v>
      </c>
      <c r="C76">
        <v>32</v>
      </c>
      <c r="D76" t="s">
        <v>3</v>
      </c>
      <c r="E76" s="10" t="s">
        <v>22</v>
      </c>
      <c r="F76" s="10" t="s">
        <v>23</v>
      </c>
      <c r="G76" t="str">
        <f t="shared" si="22"/>
        <v/>
      </c>
      <c r="H76">
        <f t="shared" si="23"/>
        <v>0</v>
      </c>
      <c r="K76" s="7">
        <f t="shared" si="20"/>
        <v>15</v>
      </c>
      <c r="L76" s="7" t="str">
        <f t="shared" si="24"/>
        <v>CO</v>
      </c>
      <c r="M76" s="7">
        <f t="shared" si="25"/>
        <v>0</v>
      </c>
      <c r="N76" s="7">
        <f t="shared" si="25"/>
        <v>0</v>
      </c>
      <c r="O76" s="7">
        <f t="shared" si="25"/>
        <v>0</v>
      </c>
      <c r="P76" s="7">
        <f t="shared" si="25"/>
        <v>0</v>
      </c>
      <c r="Q76" s="7">
        <f t="shared" si="25"/>
        <v>0</v>
      </c>
      <c r="R76" s="7">
        <f t="shared" si="21"/>
        <v>0</v>
      </c>
    </row>
    <row r="77" spans="1:18">
      <c r="A77" s="2" t="s">
        <v>11</v>
      </c>
      <c r="B77" t="s">
        <v>12</v>
      </c>
      <c r="C77">
        <v>33</v>
      </c>
      <c r="D77" t="s">
        <v>3</v>
      </c>
      <c r="E77" s="10" t="s">
        <v>22</v>
      </c>
      <c r="F77" s="10" t="s">
        <v>23</v>
      </c>
      <c r="G77" t="str">
        <f t="shared" si="22"/>
        <v/>
      </c>
      <c r="H77">
        <f t="shared" si="23"/>
        <v>0</v>
      </c>
      <c r="K77" s="7">
        <f t="shared" si="20"/>
        <v>16</v>
      </c>
      <c r="L77" s="7" t="str">
        <f t="shared" si="24"/>
        <v>DE</v>
      </c>
      <c r="M77" s="7">
        <f t="shared" si="25"/>
        <v>0</v>
      </c>
      <c r="N77" s="7">
        <f t="shared" si="25"/>
        <v>0</v>
      </c>
      <c r="O77" s="7">
        <f t="shared" si="25"/>
        <v>0</v>
      </c>
      <c r="P77" s="7">
        <f t="shared" si="25"/>
        <v>0</v>
      </c>
      <c r="Q77" s="7">
        <f t="shared" si="25"/>
        <v>0</v>
      </c>
      <c r="R77" s="7">
        <f t="shared" si="21"/>
        <v>0</v>
      </c>
    </row>
    <row r="78" spans="1:18">
      <c r="A78" s="2" t="s">
        <v>11</v>
      </c>
      <c r="B78" t="s">
        <v>12</v>
      </c>
      <c r="C78">
        <v>34</v>
      </c>
      <c r="D78" t="s">
        <v>3</v>
      </c>
      <c r="E78" s="10" t="s">
        <v>22</v>
      </c>
      <c r="F78" s="10" t="s">
        <v>25</v>
      </c>
      <c r="G78" t="str">
        <f t="shared" si="22"/>
        <v/>
      </c>
      <c r="H78">
        <f t="shared" si="23"/>
        <v>0</v>
      </c>
      <c r="K78" s="7">
        <f t="shared" si="20"/>
        <v>16</v>
      </c>
      <c r="L78" s="7" t="str">
        <f t="shared" si="24"/>
        <v>GB</v>
      </c>
      <c r="M78" s="7">
        <f t="shared" si="25"/>
        <v>0</v>
      </c>
      <c r="N78" s="7">
        <f t="shared" si="25"/>
        <v>0</v>
      </c>
      <c r="O78" s="7">
        <f t="shared" si="25"/>
        <v>0</v>
      </c>
      <c r="P78" s="7">
        <f t="shared" si="25"/>
        <v>0</v>
      </c>
      <c r="Q78" s="7">
        <f t="shared" si="25"/>
        <v>0</v>
      </c>
      <c r="R78" s="7">
        <f t="shared" si="21"/>
        <v>0</v>
      </c>
    </row>
    <row r="79" spans="1:18">
      <c r="A79" s="2" t="s">
        <v>11</v>
      </c>
      <c r="B79" t="s">
        <v>12</v>
      </c>
      <c r="C79">
        <v>35</v>
      </c>
      <c r="D79" t="s">
        <v>3</v>
      </c>
      <c r="E79" s="10" t="s">
        <v>22</v>
      </c>
      <c r="F79" s="10" t="s">
        <v>25</v>
      </c>
      <c r="G79" t="str">
        <f t="shared" si="22"/>
        <v/>
      </c>
      <c r="H79">
        <f t="shared" si="23"/>
        <v>0</v>
      </c>
      <c r="K79" s="7">
        <f t="shared" si="20"/>
        <v>16</v>
      </c>
      <c r="L79" s="7" t="str">
        <f t="shared" si="24"/>
        <v>OM</v>
      </c>
      <c r="M79" s="7">
        <f t="shared" si="25"/>
        <v>0</v>
      </c>
      <c r="N79" s="7">
        <f t="shared" si="25"/>
        <v>0</v>
      </c>
      <c r="O79" s="7">
        <f t="shared" si="25"/>
        <v>0</v>
      </c>
      <c r="P79" s="7">
        <f t="shared" si="25"/>
        <v>0</v>
      </c>
      <c r="Q79" s="7">
        <f t="shared" si="25"/>
        <v>0</v>
      </c>
      <c r="R79" s="7">
        <f t="shared" si="21"/>
        <v>0</v>
      </c>
    </row>
    <row r="80" spans="1:18">
      <c r="A80" s="2" t="s">
        <v>11</v>
      </c>
      <c r="B80" t="s">
        <v>12</v>
      </c>
      <c r="C80">
        <v>36</v>
      </c>
      <c r="D80" t="s">
        <v>3</v>
      </c>
      <c r="E80" s="10" t="s">
        <v>22</v>
      </c>
      <c r="F80" s="10" t="s">
        <v>23</v>
      </c>
      <c r="G80" t="str">
        <f t="shared" si="22"/>
        <v/>
      </c>
      <c r="H80">
        <f t="shared" si="23"/>
        <v>0</v>
      </c>
      <c r="K80" s="7">
        <f t="shared" si="20"/>
        <v>16</v>
      </c>
      <c r="L80" s="7" t="str">
        <f t="shared" si="24"/>
        <v>SP</v>
      </c>
      <c r="M80" s="7">
        <f t="shared" si="25"/>
        <v>0</v>
      </c>
      <c r="N80" s="7">
        <f t="shared" si="25"/>
        <v>0</v>
      </c>
      <c r="O80" s="7">
        <f t="shared" si="25"/>
        <v>0</v>
      </c>
      <c r="P80" s="7">
        <f t="shared" si="25"/>
        <v>0</v>
      </c>
      <c r="Q80" s="7">
        <f t="shared" si="25"/>
        <v>0</v>
      </c>
      <c r="R80" s="7">
        <f t="shared" si="21"/>
        <v>0</v>
      </c>
    </row>
    <row r="81" spans="1:18">
      <c r="A81" s="2" t="s">
        <v>11</v>
      </c>
      <c r="B81" t="s">
        <v>12</v>
      </c>
      <c r="C81">
        <v>37</v>
      </c>
      <c r="D81" t="s">
        <v>3</v>
      </c>
      <c r="E81" s="10" t="s">
        <v>22</v>
      </c>
      <c r="F81" s="10" t="s">
        <v>23</v>
      </c>
      <c r="G81" t="str">
        <f t="shared" si="22"/>
        <v/>
      </c>
      <c r="H81">
        <f t="shared" si="23"/>
        <v>0</v>
      </c>
      <c r="K81" s="7">
        <f t="shared" si="20"/>
        <v>16</v>
      </c>
      <c r="L81" s="7" t="str">
        <f t="shared" si="24"/>
        <v>CO</v>
      </c>
      <c r="M81" s="7">
        <f t="shared" si="25"/>
        <v>0</v>
      </c>
      <c r="N81" s="7">
        <f t="shared" si="25"/>
        <v>0</v>
      </c>
      <c r="O81" s="7">
        <f t="shared" si="25"/>
        <v>0</v>
      </c>
      <c r="P81" s="7">
        <f t="shared" si="25"/>
        <v>0</v>
      </c>
      <c r="Q81" s="7">
        <f t="shared" si="25"/>
        <v>63463.442000000003</v>
      </c>
      <c r="R81" s="7">
        <f t="shared" si="21"/>
        <v>63463.442000000003</v>
      </c>
    </row>
    <row r="82" spans="1:18">
      <c r="A82" s="2" t="s">
        <v>11</v>
      </c>
      <c r="B82" t="s">
        <v>12</v>
      </c>
      <c r="C82">
        <v>38</v>
      </c>
      <c r="D82" t="s">
        <v>3</v>
      </c>
      <c r="E82" s="10" t="s">
        <v>22</v>
      </c>
      <c r="F82" s="10" t="s">
        <v>23</v>
      </c>
      <c r="G82" t="str">
        <f t="shared" si="22"/>
        <v/>
      </c>
      <c r="H82">
        <f t="shared" si="23"/>
        <v>0</v>
      </c>
      <c r="K82" s="7">
        <f t="shared" si="20"/>
        <v>17</v>
      </c>
      <c r="L82" s="7" t="str">
        <f t="shared" si="24"/>
        <v>DE</v>
      </c>
      <c r="M82" s="7">
        <f t="shared" si="25"/>
        <v>0</v>
      </c>
      <c r="N82" s="7">
        <f t="shared" si="25"/>
        <v>255</v>
      </c>
      <c r="O82" s="7">
        <f t="shared" si="25"/>
        <v>88000</v>
      </c>
      <c r="P82" s="7">
        <f t="shared" si="25"/>
        <v>0</v>
      </c>
      <c r="Q82" s="7">
        <f t="shared" si="25"/>
        <v>0</v>
      </c>
      <c r="R82" s="7">
        <f t="shared" si="21"/>
        <v>88255</v>
      </c>
    </row>
    <row r="83" spans="1:18">
      <c r="A83" s="2" t="s">
        <v>11</v>
      </c>
      <c r="B83" t="s">
        <v>12</v>
      </c>
      <c r="C83">
        <v>39</v>
      </c>
      <c r="D83" t="s">
        <v>3</v>
      </c>
      <c r="E83" s="10" t="s">
        <v>22</v>
      </c>
      <c r="F83" s="10" t="s">
        <v>23</v>
      </c>
      <c r="G83" t="str">
        <f t="shared" si="22"/>
        <v/>
      </c>
      <c r="H83">
        <f t="shared" si="23"/>
        <v>0</v>
      </c>
      <c r="K83" s="7">
        <f t="shared" si="20"/>
        <v>17</v>
      </c>
      <c r="L83" s="7" t="str">
        <f t="shared" si="24"/>
        <v>GB</v>
      </c>
      <c r="M83" s="7">
        <f t="shared" ref="M83:Q92" si="26">SUMIFS($H:$H,$C:$C,$K83,$A:$A,M$2,$B:$B,$L83)</f>
        <v>0</v>
      </c>
      <c r="N83" s="7">
        <f t="shared" si="26"/>
        <v>0</v>
      </c>
      <c r="O83" s="7">
        <f t="shared" si="26"/>
        <v>0</v>
      </c>
      <c r="P83" s="7">
        <f t="shared" si="26"/>
        <v>0</v>
      </c>
      <c r="Q83" s="7">
        <f t="shared" si="26"/>
        <v>0</v>
      </c>
      <c r="R83" s="7">
        <f t="shared" si="21"/>
        <v>0</v>
      </c>
    </row>
    <row r="84" spans="1:18">
      <c r="A84" s="2" t="s">
        <v>11</v>
      </c>
      <c r="B84" t="s">
        <v>12</v>
      </c>
      <c r="C84">
        <v>40</v>
      </c>
      <c r="D84" t="s">
        <v>3</v>
      </c>
      <c r="E84" s="10" t="s">
        <v>22</v>
      </c>
      <c r="F84" s="10" t="s">
        <v>25</v>
      </c>
      <c r="G84" t="str">
        <f t="shared" si="22"/>
        <v/>
      </c>
      <c r="H84">
        <f t="shared" si="23"/>
        <v>0</v>
      </c>
      <c r="K84" s="7">
        <f t="shared" si="20"/>
        <v>17</v>
      </c>
      <c r="L84" s="7" t="str">
        <f t="shared" si="24"/>
        <v>OM</v>
      </c>
      <c r="M84" s="7">
        <f t="shared" si="26"/>
        <v>0</v>
      </c>
      <c r="N84" s="7">
        <f t="shared" si="26"/>
        <v>0</v>
      </c>
      <c r="O84" s="7">
        <f t="shared" si="26"/>
        <v>0</v>
      </c>
      <c r="P84" s="7">
        <f t="shared" si="26"/>
        <v>0</v>
      </c>
      <c r="Q84" s="7">
        <f t="shared" si="26"/>
        <v>0</v>
      </c>
      <c r="R84" s="7">
        <f t="shared" si="21"/>
        <v>0</v>
      </c>
    </row>
    <row r="85" spans="1:18">
      <c r="A85" s="2" t="s">
        <v>11</v>
      </c>
      <c r="B85" t="s">
        <v>13</v>
      </c>
      <c r="C85">
        <v>1</v>
      </c>
      <c r="D85" t="s">
        <v>3</v>
      </c>
      <c r="E85" s="10" t="s">
        <v>22</v>
      </c>
      <c r="F85" s="10" t="s">
        <v>25</v>
      </c>
      <c r="G85" t="str">
        <f t="shared" si="22"/>
        <v/>
      </c>
      <c r="H85">
        <f t="shared" si="23"/>
        <v>0</v>
      </c>
      <c r="K85" s="7">
        <f t="shared" si="20"/>
        <v>17</v>
      </c>
      <c r="L85" s="7" t="str">
        <f t="shared" si="24"/>
        <v>SP</v>
      </c>
      <c r="M85" s="7">
        <f t="shared" si="26"/>
        <v>0</v>
      </c>
      <c r="N85" s="7">
        <f t="shared" si="26"/>
        <v>10361.379000000001</v>
      </c>
      <c r="O85" s="7">
        <f t="shared" si="26"/>
        <v>0</v>
      </c>
      <c r="P85" s="7">
        <f t="shared" si="26"/>
        <v>0</v>
      </c>
      <c r="Q85" s="7">
        <f t="shared" si="26"/>
        <v>0</v>
      </c>
      <c r="R85" s="7">
        <f t="shared" si="21"/>
        <v>10361.379000000001</v>
      </c>
    </row>
    <row r="86" spans="1:18">
      <c r="A86" s="2" t="s">
        <v>11</v>
      </c>
      <c r="B86" t="s">
        <v>13</v>
      </c>
      <c r="C86">
        <v>2</v>
      </c>
      <c r="D86" t="s">
        <v>3</v>
      </c>
      <c r="E86" s="10" t="s">
        <v>22</v>
      </c>
      <c r="F86" s="10" t="s">
        <v>25</v>
      </c>
      <c r="G86" t="str">
        <f t="shared" si="22"/>
        <v/>
      </c>
      <c r="H86">
        <f t="shared" si="23"/>
        <v>0</v>
      </c>
      <c r="K86" s="7">
        <f t="shared" si="20"/>
        <v>17</v>
      </c>
      <c r="L86" s="7" t="str">
        <f t="shared" si="24"/>
        <v>CO</v>
      </c>
      <c r="M86" s="7">
        <f t="shared" si="26"/>
        <v>0</v>
      </c>
      <c r="N86" s="7">
        <f t="shared" si="26"/>
        <v>0</v>
      </c>
      <c r="O86" s="7">
        <f t="shared" si="26"/>
        <v>0</v>
      </c>
      <c r="P86" s="7">
        <f t="shared" si="26"/>
        <v>0</v>
      </c>
      <c r="Q86" s="7">
        <f t="shared" si="26"/>
        <v>0</v>
      </c>
      <c r="R86" s="7">
        <f t="shared" si="21"/>
        <v>0</v>
      </c>
    </row>
    <row r="87" spans="1:18">
      <c r="A87" s="2" t="s">
        <v>11</v>
      </c>
      <c r="B87" t="s">
        <v>13</v>
      </c>
      <c r="C87">
        <v>3</v>
      </c>
      <c r="D87" t="s">
        <v>3</v>
      </c>
      <c r="E87" s="10" t="s">
        <v>22</v>
      </c>
      <c r="F87" s="10" t="s">
        <v>25</v>
      </c>
      <c r="G87" t="str">
        <f t="shared" si="22"/>
        <v/>
      </c>
      <c r="H87">
        <f t="shared" si="23"/>
        <v>0</v>
      </c>
      <c r="K87" s="7">
        <f t="shared" si="20"/>
        <v>18</v>
      </c>
      <c r="L87" s="7" t="str">
        <f t="shared" si="24"/>
        <v>DE</v>
      </c>
      <c r="M87" s="7">
        <f t="shared" si="26"/>
        <v>0</v>
      </c>
      <c r="N87" s="7">
        <f t="shared" si="26"/>
        <v>0</v>
      </c>
      <c r="O87" s="7">
        <f t="shared" si="26"/>
        <v>0</v>
      </c>
      <c r="P87" s="7">
        <f t="shared" si="26"/>
        <v>0</v>
      </c>
      <c r="Q87" s="7">
        <f t="shared" si="26"/>
        <v>0</v>
      </c>
      <c r="R87" s="7">
        <f t="shared" si="21"/>
        <v>0</v>
      </c>
    </row>
    <row r="88" spans="1:18">
      <c r="A88" s="2" t="s">
        <v>11</v>
      </c>
      <c r="B88" t="s">
        <v>13</v>
      </c>
      <c r="C88">
        <v>4</v>
      </c>
      <c r="D88" t="s">
        <v>3</v>
      </c>
      <c r="E88" s="10" t="s">
        <v>22</v>
      </c>
      <c r="F88" s="10" t="s">
        <v>25</v>
      </c>
      <c r="G88" t="str">
        <f t="shared" si="22"/>
        <v/>
      </c>
      <c r="H88">
        <f t="shared" si="23"/>
        <v>0</v>
      </c>
      <c r="K88" s="7">
        <f t="shared" si="20"/>
        <v>18</v>
      </c>
      <c r="L88" s="7" t="str">
        <f t="shared" si="24"/>
        <v>GB</v>
      </c>
      <c r="M88" s="7">
        <f t="shared" si="26"/>
        <v>0</v>
      </c>
      <c r="N88" s="7">
        <f t="shared" si="26"/>
        <v>0</v>
      </c>
      <c r="O88" s="7">
        <f t="shared" si="26"/>
        <v>71077.585999999996</v>
      </c>
      <c r="P88" s="7">
        <f t="shared" si="26"/>
        <v>0</v>
      </c>
      <c r="Q88" s="7">
        <f t="shared" si="26"/>
        <v>0</v>
      </c>
      <c r="R88" s="7">
        <f t="shared" si="21"/>
        <v>71077.585999999996</v>
      </c>
    </row>
    <row r="89" spans="1:18">
      <c r="A89" s="2" t="s">
        <v>11</v>
      </c>
      <c r="B89" t="s">
        <v>13</v>
      </c>
      <c r="C89">
        <v>5</v>
      </c>
      <c r="D89" t="s">
        <v>3</v>
      </c>
      <c r="E89" s="10" t="s">
        <v>22</v>
      </c>
      <c r="F89" s="10" t="s">
        <v>25</v>
      </c>
      <c r="G89" t="str">
        <f t="shared" si="22"/>
        <v/>
      </c>
      <c r="H89">
        <f t="shared" si="23"/>
        <v>0</v>
      </c>
      <c r="K89" s="7">
        <f t="shared" si="20"/>
        <v>18</v>
      </c>
      <c r="L89" s="7" t="str">
        <f t="shared" si="24"/>
        <v>OM</v>
      </c>
      <c r="M89" s="7">
        <f t="shared" si="26"/>
        <v>0</v>
      </c>
      <c r="N89" s="7">
        <f t="shared" si="26"/>
        <v>0</v>
      </c>
      <c r="O89" s="7">
        <f t="shared" si="26"/>
        <v>0</v>
      </c>
      <c r="P89" s="7">
        <f t="shared" si="26"/>
        <v>0</v>
      </c>
      <c r="Q89" s="7">
        <f t="shared" si="26"/>
        <v>0</v>
      </c>
      <c r="R89" s="7">
        <f t="shared" si="21"/>
        <v>0</v>
      </c>
    </row>
    <row r="90" spans="1:18">
      <c r="A90" s="2" t="s">
        <v>11</v>
      </c>
      <c r="B90" t="s">
        <v>13</v>
      </c>
      <c r="C90">
        <v>6</v>
      </c>
      <c r="D90" t="s">
        <v>3</v>
      </c>
      <c r="E90" s="10" t="s">
        <v>22</v>
      </c>
      <c r="F90" s="10" t="s">
        <v>25</v>
      </c>
      <c r="G90" t="str">
        <f t="shared" si="22"/>
        <v/>
      </c>
      <c r="H90">
        <f t="shared" si="23"/>
        <v>0</v>
      </c>
      <c r="K90" s="7">
        <f t="shared" si="20"/>
        <v>18</v>
      </c>
      <c r="L90" s="7" t="str">
        <f t="shared" si="24"/>
        <v>SP</v>
      </c>
      <c r="M90" s="7">
        <f t="shared" si="26"/>
        <v>0</v>
      </c>
      <c r="N90" s="7">
        <f t="shared" si="26"/>
        <v>0</v>
      </c>
      <c r="O90" s="7">
        <f t="shared" si="26"/>
        <v>0</v>
      </c>
      <c r="P90" s="7">
        <f t="shared" si="26"/>
        <v>0</v>
      </c>
      <c r="Q90" s="7">
        <f t="shared" si="26"/>
        <v>0</v>
      </c>
      <c r="R90" s="7">
        <f t="shared" si="21"/>
        <v>0</v>
      </c>
    </row>
    <row r="91" spans="1:18">
      <c r="A91" s="2" t="s">
        <v>11</v>
      </c>
      <c r="B91" t="s">
        <v>13</v>
      </c>
      <c r="C91">
        <v>7</v>
      </c>
      <c r="D91" t="s">
        <v>3</v>
      </c>
      <c r="E91" s="10" t="s">
        <v>22</v>
      </c>
      <c r="F91" s="10" t="s">
        <v>25</v>
      </c>
      <c r="G91" t="str">
        <f t="shared" si="22"/>
        <v/>
      </c>
      <c r="H91">
        <f t="shared" si="23"/>
        <v>0</v>
      </c>
      <c r="K91" s="7">
        <f t="shared" si="20"/>
        <v>18</v>
      </c>
      <c r="L91" s="7" t="str">
        <f t="shared" si="24"/>
        <v>CO</v>
      </c>
      <c r="M91" s="7">
        <f t="shared" si="26"/>
        <v>0</v>
      </c>
      <c r="N91" s="7">
        <f t="shared" si="26"/>
        <v>0</v>
      </c>
      <c r="O91" s="7">
        <f t="shared" si="26"/>
        <v>0</v>
      </c>
      <c r="P91" s="7">
        <f t="shared" si="26"/>
        <v>0</v>
      </c>
      <c r="Q91" s="7">
        <f t="shared" si="26"/>
        <v>0</v>
      </c>
      <c r="R91" s="7">
        <f t="shared" si="21"/>
        <v>0</v>
      </c>
    </row>
    <row r="92" spans="1:18">
      <c r="A92" s="2" t="s">
        <v>11</v>
      </c>
      <c r="B92" t="s">
        <v>13</v>
      </c>
      <c r="C92">
        <v>8</v>
      </c>
      <c r="D92" t="s">
        <v>3</v>
      </c>
      <c r="E92" s="10" t="s">
        <v>22</v>
      </c>
      <c r="F92" s="10" t="s">
        <v>25</v>
      </c>
      <c r="G92" t="str">
        <f t="shared" si="22"/>
        <v/>
      </c>
      <c r="H92">
        <f t="shared" si="23"/>
        <v>0</v>
      </c>
      <c r="K92" s="7">
        <f t="shared" si="20"/>
        <v>19</v>
      </c>
      <c r="L92" s="7" t="str">
        <f t="shared" si="24"/>
        <v>DE</v>
      </c>
      <c r="M92" s="7">
        <f t="shared" si="26"/>
        <v>0</v>
      </c>
      <c r="N92" s="7">
        <f t="shared" si="26"/>
        <v>0</v>
      </c>
      <c r="O92" s="7">
        <f t="shared" si="26"/>
        <v>0</v>
      </c>
      <c r="P92" s="7">
        <f t="shared" si="26"/>
        <v>0</v>
      </c>
      <c r="Q92" s="7">
        <f t="shared" si="26"/>
        <v>0</v>
      </c>
      <c r="R92" s="7">
        <f t="shared" si="21"/>
        <v>0</v>
      </c>
    </row>
    <row r="93" spans="1:18">
      <c r="A93" s="2" t="s">
        <v>11</v>
      </c>
      <c r="B93" t="s">
        <v>13</v>
      </c>
      <c r="C93">
        <v>9</v>
      </c>
      <c r="D93" t="s">
        <v>3</v>
      </c>
      <c r="E93" s="10" t="s">
        <v>22</v>
      </c>
      <c r="F93" s="10" t="s">
        <v>25</v>
      </c>
      <c r="G93" t="str">
        <f t="shared" si="22"/>
        <v/>
      </c>
      <c r="H93">
        <f t="shared" si="23"/>
        <v>0</v>
      </c>
      <c r="K93" s="7">
        <f t="shared" si="20"/>
        <v>19</v>
      </c>
      <c r="L93" s="7" t="str">
        <f t="shared" si="24"/>
        <v>GB</v>
      </c>
      <c r="M93" s="7">
        <f t="shared" ref="M93:Q102" si="27">SUMIFS($H:$H,$C:$C,$K93,$A:$A,M$2,$B:$B,$L93)</f>
        <v>0</v>
      </c>
      <c r="N93" s="7">
        <f t="shared" si="27"/>
        <v>0</v>
      </c>
      <c r="O93" s="7">
        <f t="shared" si="27"/>
        <v>0</v>
      </c>
      <c r="P93" s="7">
        <f t="shared" si="27"/>
        <v>0</v>
      </c>
      <c r="Q93" s="7">
        <f t="shared" si="27"/>
        <v>0</v>
      </c>
      <c r="R93" s="7">
        <f t="shared" si="21"/>
        <v>0</v>
      </c>
    </row>
    <row r="94" spans="1:18">
      <c r="A94" s="2" t="s">
        <v>11</v>
      </c>
      <c r="B94" t="s">
        <v>13</v>
      </c>
      <c r="C94">
        <v>10</v>
      </c>
      <c r="D94" t="s">
        <v>3</v>
      </c>
      <c r="E94" s="10" t="s">
        <v>22</v>
      </c>
      <c r="F94" s="10" t="s">
        <v>25</v>
      </c>
      <c r="G94" t="str">
        <f t="shared" si="22"/>
        <v/>
      </c>
      <c r="H94">
        <f t="shared" si="23"/>
        <v>0</v>
      </c>
      <c r="K94" s="7">
        <f t="shared" si="20"/>
        <v>19</v>
      </c>
      <c r="L94" s="7" t="str">
        <f t="shared" si="24"/>
        <v>OM</v>
      </c>
      <c r="M94" s="7">
        <f t="shared" si="27"/>
        <v>0</v>
      </c>
      <c r="N94" s="7">
        <f t="shared" si="27"/>
        <v>0</v>
      </c>
      <c r="O94" s="7">
        <f t="shared" si="27"/>
        <v>0</v>
      </c>
      <c r="P94" s="7">
        <f t="shared" si="27"/>
        <v>0</v>
      </c>
      <c r="Q94" s="7">
        <f t="shared" si="27"/>
        <v>0</v>
      </c>
      <c r="R94" s="7">
        <f t="shared" si="21"/>
        <v>0</v>
      </c>
    </row>
    <row r="95" spans="1:18">
      <c r="A95" s="2" t="s">
        <v>11</v>
      </c>
      <c r="B95" t="s">
        <v>13</v>
      </c>
      <c r="C95">
        <v>11</v>
      </c>
      <c r="D95" t="s">
        <v>3</v>
      </c>
      <c r="E95" s="10" t="s">
        <v>22</v>
      </c>
      <c r="F95" s="10" t="s">
        <v>25</v>
      </c>
      <c r="G95" t="str">
        <f t="shared" si="22"/>
        <v/>
      </c>
      <c r="H95">
        <f t="shared" si="23"/>
        <v>0</v>
      </c>
      <c r="K95" s="7">
        <f t="shared" si="20"/>
        <v>19</v>
      </c>
      <c r="L95" s="7" t="str">
        <f t="shared" si="24"/>
        <v>SP</v>
      </c>
      <c r="M95" s="7">
        <f t="shared" si="27"/>
        <v>0</v>
      </c>
      <c r="N95" s="7">
        <f t="shared" si="27"/>
        <v>0</v>
      </c>
      <c r="O95" s="7">
        <f t="shared" si="27"/>
        <v>0</v>
      </c>
      <c r="P95" s="7">
        <f t="shared" si="27"/>
        <v>46753.612000000001</v>
      </c>
      <c r="Q95" s="7">
        <f t="shared" si="27"/>
        <v>0</v>
      </c>
      <c r="R95" s="7">
        <f t="shared" si="21"/>
        <v>46753.612000000001</v>
      </c>
    </row>
    <row r="96" spans="1:18">
      <c r="A96" s="2" t="s">
        <v>11</v>
      </c>
      <c r="B96" t="s">
        <v>13</v>
      </c>
      <c r="C96">
        <v>12</v>
      </c>
      <c r="D96" t="s">
        <v>3</v>
      </c>
      <c r="E96" s="10" t="s">
        <v>22</v>
      </c>
      <c r="F96" s="10" t="s">
        <v>25</v>
      </c>
      <c r="G96" t="str">
        <f t="shared" si="22"/>
        <v/>
      </c>
      <c r="H96">
        <f t="shared" si="23"/>
        <v>0</v>
      </c>
      <c r="K96" s="7">
        <f t="shared" si="20"/>
        <v>19</v>
      </c>
      <c r="L96" s="7" t="str">
        <f t="shared" si="24"/>
        <v>CO</v>
      </c>
      <c r="M96" s="7">
        <f t="shared" si="27"/>
        <v>0</v>
      </c>
      <c r="N96" s="7">
        <f t="shared" si="27"/>
        <v>0</v>
      </c>
      <c r="O96" s="7">
        <f t="shared" si="27"/>
        <v>0</v>
      </c>
      <c r="P96" s="7">
        <f t="shared" si="27"/>
        <v>0</v>
      </c>
      <c r="Q96" s="7">
        <f t="shared" si="27"/>
        <v>11009</v>
      </c>
      <c r="R96" s="7">
        <f t="shared" si="21"/>
        <v>11009</v>
      </c>
    </row>
    <row r="97" spans="1:18">
      <c r="A97" s="2" t="s">
        <v>11</v>
      </c>
      <c r="B97" t="s">
        <v>13</v>
      </c>
      <c r="C97">
        <v>13</v>
      </c>
      <c r="D97" t="s">
        <v>3</v>
      </c>
      <c r="E97" s="10" t="s">
        <v>22</v>
      </c>
      <c r="F97" s="10" t="s">
        <v>25</v>
      </c>
      <c r="G97" t="str">
        <f t="shared" si="22"/>
        <v/>
      </c>
      <c r="H97">
        <f t="shared" si="23"/>
        <v>0</v>
      </c>
      <c r="K97" s="7">
        <f t="shared" si="20"/>
        <v>20</v>
      </c>
      <c r="L97" s="7" t="str">
        <f t="shared" si="24"/>
        <v>DE</v>
      </c>
      <c r="M97" s="7">
        <f t="shared" si="27"/>
        <v>0</v>
      </c>
      <c r="N97" s="7">
        <f t="shared" si="27"/>
        <v>0</v>
      </c>
      <c r="O97" s="7">
        <f t="shared" si="27"/>
        <v>0</v>
      </c>
      <c r="P97" s="7">
        <f t="shared" si="27"/>
        <v>0</v>
      </c>
      <c r="Q97" s="7">
        <f t="shared" si="27"/>
        <v>0</v>
      </c>
      <c r="R97" s="7">
        <f t="shared" si="21"/>
        <v>0</v>
      </c>
    </row>
    <row r="98" spans="1:18">
      <c r="A98" s="2" t="s">
        <v>11</v>
      </c>
      <c r="B98" t="s">
        <v>13</v>
      </c>
      <c r="C98">
        <v>14</v>
      </c>
      <c r="D98" t="s">
        <v>3</v>
      </c>
      <c r="E98" s="10" t="s">
        <v>22</v>
      </c>
      <c r="F98" s="10" t="s">
        <v>25</v>
      </c>
      <c r="G98" t="str">
        <f t="shared" si="22"/>
        <v/>
      </c>
      <c r="H98">
        <f t="shared" si="23"/>
        <v>0</v>
      </c>
      <c r="K98" s="7">
        <f t="shared" si="20"/>
        <v>20</v>
      </c>
      <c r="L98" s="7" t="str">
        <f t="shared" si="24"/>
        <v>GB</v>
      </c>
      <c r="M98" s="7">
        <f t="shared" si="27"/>
        <v>0</v>
      </c>
      <c r="N98" s="7">
        <f t="shared" si="27"/>
        <v>0</v>
      </c>
      <c r="O98" s="7">
        <f t="shared" si="27"/>
        <v>45066.978000000003</v>
      </c>
      <c r="P98" s="7">
        <f t="shared" si="27"/>
        <v>0</v>
      </c>
      <c r="Q98" s="7">
        <f t="shared" si="27"/>
        <v>31487.62</v>
      </c>
      <c r="R98" s="7">
        <f t="shared" si="21"/>
        <v>76554.597999999998</v>
      </c>
    </row>
    <row r="99" spans="1:18">
      <c r="A99" s="2" t="s">
        <v>11</v>
      </c>
      <c r="B99" t="s">
        <v>13</v>
      </c>
      <c r="C99">
        <v>15</v>
      </c>
      <c r="D99" t="s">
        <v>3</v>
      </c>
      <c r="E99" s="10" t="s">
        <v>22</v>
      </c>
      <c r="F99" s="10" t="s">
        <v>25</v>
      </c>
      <c r="G99" t="str">
        <f t="shared" si="22"/>
        <v/>
      </c>
      <c r="H99">
        <f t="shared" si="23"/>
        <v>0</v>
      </c>
      <c r="K99" s="7">
        <f t="shared" si="20"/>
        <v>20</v>
      </c>
      <c r="L99" s="7" t="str">
        <f t="shared" si="24"/>
        <v>OM</v>
      </c>
      <c r="M99" s="7">
        <f t="shared" si="27"/>
        <v>0</v>
      </c>
      <c r="N99" s="7">
        <f t="shared" si="27"/>
        <v>0</v>
      </c>
      <c r="O99" s="7">
        <f t="shared" si="27"/>
        <v>0</v>
      </c>
      <c r="P99" s="7">
        <f t="shared" si="27"/>
        <v>0</v>
      </c>
      <c r="Q99" s="7">
        <f t="shared" si="27"/>
        <v>0</v>
      </c>
      <c r="R99" s="7">
        <f t="shared" si="21"/>
        <v>0</v>
      </c>
    </row>
    <row r="100" spans="1:18">
      <c r="A100" s="2" t="s">
        <v>11</v>
      </c>
      <c r="B100" t="s">
        <v>13</v>
      </c>
      <c r="C100">
        <v>16</v>
      </c>
      <c r="D100" t="s">
        <v>3</v>
      </c>
      <c r="E100" s="10" t="s">
        <v>22</v>
      </c>
      <c r="F100" s="10" t="s">
        <v>25</v>
      </c>
      <c r="G100" t="str">
        <f t="shared" si="22"/>
        <v/>
      </c>
      <c r="H100">
        <f t="shared" si="23"/>
        <v>0</v>
      </c>
      <c r="K100" s="7">
        <f t="shared" si="20"/>
        <v>20</v>
      </c>
      <c r="L100" s="7" t="str">
        <f t="shared" si="24"/>
        <v>SP</v>
      </c>
      <c r="M100" s="7">
        <f t="shared" si="27"/>
        <v>0</v>
      </c>
      <c r="N100" s="7">
        <f t="shared" si="27"/>
        <v>0</v>
      </c>
      <c r="O100" s="7">
        <f t="shared" si="27"/>
        <v>0</v>
      </c>
      <c r="P100" s="7">
        <f t="shared" si="27"/>
        <v>0</v>
      </c>
      <c r="Q100" s="7">
        <f t="shared" si="27"/>
        <v>0</v>
      </c>
      <c r="R100" s="7">
        <f t="shared" si="21"/>
        <v>0</v>
      </c>
    </row>
    <row r="101" spans="1:18">
      <c r="A101" s="2" t="s">
        <v>11</v>
      </c>
      <c r="B101" t="s">
        <v>13</v>
      </c>
      <c r="C101">
        <v>17</v>
      </c>
      <c r="D101" t="s">
        <v>3</v>
      </c>
      <c r="E101" s="10" t="s">
        <v>22</v>
      </c>
      <c r="F101" s="10" t="s">
        <v>25</v>
      </c>
      <c r="G101" t="str">
        <f t="shared" si="22"/>
        <v/>
      </c>
      <c r="H101">
        <f t="shared" si="23"/>
        <v>0</v>
      </c>
      <c r="K101" s="7">
        <f t="shared" si="20"/>
        <v>20</v>
      </c>
      <c r="L101" s="7" t="str">
        <f t="shared" si="24"/>
        <v>CO</v>
      </c>
      <c r="M101" s="7">
        <f t="shared" si="27"/>
        <v>0</v>
      </c>
      <c r="N101" s="7">
        <f t="shared" si="27"/>
        <v>0</v>
      </c>
      <c r="O101" s="7">
        <f t="shared" si="27"/>
        <v>0</v>
      </c>
      <c r="P101" s="7">
        <f t="shared" si="27"/>
        <v>0</v>
      </c>
      <c r="Q101" s="7">
        <f t="shared" si="27"/>
        <v>0</v>
      </c>
      <c r="R101" s="7">
        <f t="shared" si="21"/>
        <v>0</v>
      </c>
    </row>
    <row r="102" spans="1:18">
      <c r="A102" s="2" t="s">
        <v>11</v>
      </c>
      <c r="B102" t="s">
        <v>13</v>
      </c>
      <c r="C102">
        <v>18</v>
      </c>
      <c r="D102" t="s">
        <v>3</v>
      </c>
      <c r="E102" s="10" t="s">
        <v>22</v>
      </c>
      <c r="F102" s="10" t="s">
        <v>25</v>
      </c>
      <c r="G102" t="str">
        <f t="shared" si="22"/>
        <v/>
      </c>
      <c r="H102">
        <f t="shared" si="23"/>
        <v>0</v>
      </c>
      <c r="K102" s="7">
        <f t="shared" si="20"/>
        <v>21</v>
      </c>
      <c r="L102" s="7" t="str">
        <f t="shared" si="24"/>
        <v>DE</v>
      </c>
      <c r="M102" s="7">
        <f t="shared" si="27"/>
        <v>0</v>
      </c>
      <c r="N102" s="7">
        <f t="shared" si="27"/>
        <v>0</v>
      </c>
      <c r="O102" s="7">
        <f t="shared" si="27"/>
        <v>0</v>
      </c>
      <c r="P102" s="7">
        <f t="shared" si="27"/>
        <v>0</v>
      </c>
      <c r="Q102" s="7">
        <f t="shared" si="27"/>
        <v>0</v>
      </c>
      <c r="R102" s="7">
        <f t="shared" si="21"/>
        <v>0</v>
      </c>
    </row>
    <row r="103" spans="1:18">
      <c r="A103" s="2" t="s">
        <v>11</v>
      </c>
      <c r="B103" t="s">
        <v>13</v>
      </c>
      <c r="C103">
        <v>19</v>
      </c>
      <c r="D103" t="s">
        <v>3</v>
      </c>
      <c r="E103" s="10" t="s">
        <v>22</v>
      </c>
      <c r="F103" s="10" t="s">
        <v>25</v>
      </c>
      <c r="G103" t="str">
        <f t="shared" si="22"/>
        <v/>
      </c>
      <c r="H103">
        <f t="shared" si="23"/>
        <v>0</v>
      </c>
      <c r="K103" s="7">
        <f t="shared" si="20"/>
        <v>21</v>
      </c>
      <c r="L103" s="7" t="str">
        <f t="shared" si="24"/>
        <v>GB</v>
      </c>
      <c r="M103" s="7">
        <f t="shared" ref="M103:Q112" si="28">SUMIFS($H:$H,$C:$C,$K103,$A:$A,M$2,$B:$B,$L103)</f>
        <v>0</v>
      </c>
      <c r="N103" s="7">
        <f t="shared" si="28"/>
        <v>0</v>
      </c>
      <c r="O103" s="7">
        <f t="shared" si="28"/>
        <v>0</v>
      </c>
      <c r="P103" s="7">
        <f t="shared" si="28"/>
        <v>0</v>
      </c>
      <c r="Q103" s="7">
        <f t="shared" si="28"/>
        <v>0</v>
      </c>
      <c r="R103" s="7">
        <f t="shared" si="21"/>
        <v>0</v>
      </c>
    </row>
    <row r="104" spans="1:18">
      <c r="A104" s="2" t="s">
        <v>11</v>
      </c>
      <c r="B104" t="s">
        <v>13</v>
      </c>
      <c r="C104">
        <v>20</v>
      </c>
      <c r="D104" t="s">
        <v>3</v>
      </c>
      <c r="E104" s="10" t="s">
        <v>22</v>
      </c>
      <c r="F104" s="10" t="s">
        <v>25</v>
      </c>
      <c r="G104" t="str">
        <f t="shared" si="22"/>
        <v/>
      </c>
      <c r="H104">
        <f t="shared" si="23"/>
        <v>0</v>
      </c>
      <c r="K104" s="7">
        <f t="shared" si="20"/>
        <v>21</v>
      </c>
      <c r="L104" s="7" t="str">
        <f t="shared" si="24"/>
        <v>OM</v>
      </c>
      <c r="M104" s="7">
        <f t="shared" si="28"/>
        <v>0</v>
      </c>
      <c r="N104" s="7">
        <f t="shared" si="28"/>
        <v>0</v>
      </c>
      <c r="O104" s="7">
        <f t="shared" si="28"/>
        <v>0</v>
      </c>
      <c r="P104" s="7">
        <f t="shared" si="28"/>
        <v>0</v>
      </c>
      <c r="Q104" s="7">
        <f t="shared" si="28"/>
        <v>53766.464</v>
      </c>
      <c r="R104" s="7">
        <f t="shared" si="21"/>
        <v>53766.464</v>
      </c>
    </row>
    <row r="105" spans="1:18">
      <c r="A105" s="2" t="s">
        <v>11</v>
      </c>
      <c r="B105" t="s">
        <v>13</v>
      </c>
      <c r="C105">
        <v>21</v>
      </c>
      <c r="D105" t="s">
        <v>3</v>
      </c>
      <c r="E105" s="10" t="s">
        <v>22</v>
      </c>
      <c r="F105" s="10" t="s">
        <v>25</v>
      </c>
      <c r="G105" t="str">
        <f t="shared" si="22"/>
        <v/>
      </c>
      <c r="H105">
        <f t="shared" si="23"/>
        <v>0</v>
      </c>
      <c r="K105" s="7">
        <f t="shared" si="20"/>
        <v>21</v>
      </c>
      <c r="L105" s="7" t="str">
        <f t="shared" si="24"/>
        <v>SP</v>
      </c>
      <c r="M105" s="7">
        <f t="shared" si="28"/>
        <v>0</v>
      </c>
      <c r="N105" s="7">
        <f t="shared" si="28"/>
        <v>0</v>
      </c>
      <c r="O105" s="7">
        <f t="shared" si="28"/>
        <v>0</v>
      </c>
      <c r="P105" s="7">
        <f t="shared" si="28"/>
        <v>0</v>
      </c>
      <c r="Q105" s="7">
        <f t="shared" si="28"/>
        <v>0</v>
      </c>
      <c r="R105" s="7">
        <f t="shared" si="21"/>
        <v>0</v>
      </c>
    </row>
    <row r="106" spans="1:18">
      <c r="A106" s="2" t="s">
        <v>11</v>
      </c>
      <c r="B106" t="s">
        <v>13</v>
      </c>
      <c r="C106">
        <v>22</v>
      </c>
      <c r="D106" t="s">
        <v>3</v>
      </c>
      <c r="E106" s="10" t="s">
        <v>22</v>
      </c>
      <c r="F106" s="10" t="s">
        <v>25</v>
      </c>
      <c r="G106" t="str">
        <f t="shared" si="22"/>
        <v/>
      </c>
      <c r="H106">
        <f t="shared" si="23"/>
        <v>0</v>
      </c>
      <c r="K106" s="7">
        <f t="shared" si="20"/>
        <v>21</v>
      </c>
      <c r="L106" s="7" t="str">
        <f t="shared" si="24"/>
        <v>CO</v>
      </c>
      <c r="M106" s="7">
        <f t="shared" si="28"/>
        <v>0</v>
      </c>
      <c r="N106" s="7">
        <f t="shared" si="28"/>
        <v>0</v>
      </c>
      <c r="O106" s="7">
        <f t="shared" si="28"/>
        <v>0</v>
      </c>
      <c r="P106" s="7">
        <f t="shared" si="28"/>
        <v>0</v>
      </c>
      <c r="Q106" s="7">
        <f t="shared" si="28"/>
        <v>0</v>
      </c>
      <c r="R106" s="7">
        <f t="shared" si="21"/>
        <v>0</v>
      </c>
    </row>
    <row r="107" spans="1:18">
      <c r="A107" s="2" t="s">
        <v>11</v>
      </c>
      <c r="B107" t="s">
        <v>13</v>
      </c>
      <c r="C107">
        <v>23</v>
      </c>
      <c r="D107" t="s">
        <v>3</v>
      </c>
      <c r="E107" s="10" t="s">
        <v>22</v>
      </c>
      <c r="F107" s="10" t="s">
        <v>25</v>
      </c>
      <c r="G107" t="str">
        <f t="shared" si="22"/>
        <v/>
      </c>
      <c r="H107">
        <f t="shared" si="23"/>
        <v>0</v>
      </c>
      <c r="K107" s="7">
        <f t="shared" si="20"/>
        <v>22</v>
      </c>
      <c r="L107" s="7" t="str">
        <f t="shared" si="24"/>
        <v>DE</v>
      </c>
      <c r="M107" s="7">
        <f t="shared" si="28"/>
        <v>0</v>
      </c>
      <c r="N107" s="7">
        <f t="shared" si="28"/>
        <v>0</v>
      </c>
      <c r="O107" s="7">
        <f t="shared" si="28"/>
        <v>0</v>
      </c>
      <c r="P107" s="7">
        <f t="shared" si="28"/>
        <v>0</v>
      </c>
      <c r="Q107" s="7">
        <f t="shared" si="28"/>
        <v>0</v>
      </c>
      <c r="R107" s="7">
        <f t="shared" si="21"/>
        <v>0</v>
      </c>
    </row>
    <row r="108" spans="1:18">
      <c r="A108" s="2" t="s">
        <v>11</v>
      </c>
      <c r="B108" t="s">
        <v>13</v>
      </c>
      <c r="C108">
        <v>24</v>
      </c>
      <c r="D108" t="s">
        <v>3</v>
      </c>
      <c r="E108" s="10" t="s">
        <v>22</v>
      </c>
      <c r="F108" s="10" t="s">
        <v>25</v>
      </c>
      <c r="G108" t="str">
        <f t="shared" si="22"/>
        <v/>
      </c>
      <c r="H108">
        <f t="shared" si="23"/>
        <v>0</v>
      </c>
      <c r="K108" s="7">
        <f t="shared" si="20"/>
        <v>22</v>
      </c>
      <c r="L108" s="7" t="str">
        <f t="shared" si="24"/>
        <v>GB</v>
      </c>
      <c r="M108" s="7">
        <f t="shared" si="28"/>
        <v>0</v>
      </c>
      <c r="N108" s="7">
        <f t="shared" si="28"/>
        <v>0</v>
      </c>
      <c r="O108" s="7">
        <f t="shared" si="28"/>
        <v>0</v>
      </c>
      <c r="P108" s="7">
        <f t="shared" si="28"/>
        <v>0</v>
      </c>
      <c r="Q108" s="7">
        <f t="shared" si="28"/>
        <v>83145.115000000005</v>
      </c>
      <c r="R108" s="7">
        <f t="shared" si="21"/>
        <v>83145.115000000005</v>
      </c>
    </row>
    <row r="109" spans="1:18">
      <c r="A109" s="2" t="s">
        <v>11</v>
      </c>
      <c r="B109" t="s">
        <v>13</v>
      </c>
      <c r="C109">
        <v>25</v>
      </c>
      <c r="D109" t="s">
        <v>3</v>
      </c>
      <c r="E109" s="10" t="s">
        <v>22</v>
      </c>
      <c r="F109" s="10" t="s">
        <v>25</v>
      </c>
      <c r="G109" t="str">
        <f t="shared" si="22"/>
        <v/>
      </c>
      <c r="H109">
        <f t="shared" si="23"/>
        <v>0</v>
      </c>
      <c r="K109" s="7">
        <f t="shared" si="20"/>
        <v>22</v>
      </c>
      <c r="L109" s="7" t="str">
        <f t="shared" si="24"/>
        <v>OM</v>
      </c>
      <c r="M109" s="7">
        <f t="shared" si="28"/>
        <v>0</v>
      </c>
      <c r="N109" s="7">
        <f t="shared" si="28"/>
        <v>0</v>
      </c>
      <c r="O109" s="7">
        <f t="shared" si="28"/>
        <v>0</v>
      </c>
      <c r="P109" s="7">
        <f t="shared" si="28"/>
        <v>0</v>
      </c>
      <c r="Q109" s="7">
        <f t="shared" si="28"/>
        <v>0</v>
      </c>
      <c r="R109" s="7">
        <f t="shared" si="21"/>
        <v>0</v>
      </c>
    </row>
    <row r="110" spans="1:18">
      <c r="A110" s="2" t="s">
        <v>11</v>
      </c>
      <c r="B110" t="s">
        <v>13</v>
      </c>
      <c r="C110">
        <v>26</v>
      </c>
      <c r="D110" t="s">
        <v>3</v>
      </c>
      <c r="E110" s="10" t="s">
        <v>22</v>
      </c>
      <c r="F110" s="10" t="s">
        <v>25</v>
      </c>
      <c r="G110" t="str">
        <f t="shared" si="22"/>
        <v/>
      </c>
      <c r="H110">
        <f t="shared" si="23"/>
        <v>0</v>
      </c>
      <c r="K110" s="7">
        <f t="shared" si="20"/>
        <v>22</v>
      </c>
      <c r="L110" s="7" t="str">
        <f t="shared" si="24"/>
        <v>SP</v>
      </c>
      <c r="M110" s="7">
        <f t="shared" si="28"/>
        <v>0</v>
      </c>
      <c r="N110" s="7">
        <f t="shared" si="28"/>
        <v>0</v>
      </c>
      <c r="O110" s="7">
        <f t="shared" si="28"/>
        <v>0</v>
      </c>
      <c r="P110" s="7">
        <f t="shared" si="28"/>
        <v>0</v>
      </c>
      <c r="Q110" s="7">
        <f t="shared" si="28"/>
        <v>0</v>
      </c>
      <c r="R110" s="7">
        <f t="shared" si="21"/>
        <v>0</v>
      </c>
    </row>
    <row r="111" spans="1:18">
      <c r="A111" s="2" t="s">
        <v>11</v>
      </c>
      <c r="B111" t="s">
        <v>13</v>
      </c>
      <c r="C111">
        <v>27</v>
      </c>
      <c r="D111" t="s">
        <v>3</v>
      </c>
      <c r="E111" s="10" t="s">
        <v>22</v>
      </c>
      <c r="F111" s="10" t="s">
        <v>25</v>
      </c>
      <c r="G111" t="str">
        <f t="shared" si="22"/>
        <v/>
      </c>
      <c r="H111">
        <f t="shared" si="23"/>
        <v>0</v>
      </c>
      <c r="K111" s="7">
        <f t="shared" si="20"/>
        <v>22</v>
      </c>
      <c r="L111" s="7" t="str">
        <f t="shared" si="24"/>
        <v>CO</v>
      </c>
      <c r="M111" s="7">
        <f t="shared" si="28"/>
        <v>0</v>
      </c>
      <c r="N111" s="7">
        <f t="shared" si="28"/>
        <v>0</v>
      </c>
      <c r="O111" s="7">
        <f t="shared" si="28"/>
        <v>0</v>
      </c>
      <c r="P111" s="7">
        <f t="shared" si="28"/>
        <v>0</v>
      </c>
      <c r="Q111" s="7">
        <f t="shared" si="28"/>
        <v>0</v>
      </c>
      <c r="R111" s="7">
        <f t="shared" si="21"/>
        <v>0</v>
      </c>
    </row>
    <row r="112" spans="1:18">
      <c r="A112" s="2" t="s">
        <v>11</v>
      </c>
      <c r="B112" t="s">
        <v>13</v>
      </c>
      <c r="C112">
        <v>28</v>
      </c>
      <c r="D112" t="s">
        <v>3</v>
      </c>
      <c r="E112" s="10" t="s">
        <v>22</v>
      </c>
      <c r="F112" s="10" t="s">
        <v>25</v>
      </c>
      <c r="G112" t="str">
        <f t="shared" si="22"/>
        <v/>
      </c>
      <c r="H112">
        <f t="shared" si="23"/>
        <v>0</v>
      </c>
      <c r="K112" s="7">
        <f t="shared" si="20"/>
        <v>23</v>
      </c>
      <c r="L112" s="7" t="str">
        <f t="shared" si="24"/>
        <v>DE</v>
      </c>
      <c r="M112" s="7">
        <f t="shared" si="28"/>
        <v>0</v>
      </c>
      <c r="N112" s="7">
        <f t="shared" si="28"/>
        <v>0</v>
      </c>
      <c r="O112" s="7">
        <f t="shared" si="28"/>
        <v>0</v>
      </c>
      <c r="P112" s="7">
        <f t="shared" si="28"/>
        <v>0</v>
      </c>
      <c r="Q112" s="7">
        <f t="shared" si="28"/>
        <v>0</v>
      </c>
      <c r="R112" s="7">
        <f t="shared" si="21"/>
        <v>0</v>
      </c>
    </row>
    <row r="113" spans="1:18">
      <c r="A113" s="2" t="s">
        <v>11</v>
      </c>
      <c r="B113" t="s">
        <v>13</v>
      </c>
      <c r="C113">
        <v>29</v>
      </c>
      <c r="D113" t="s">
        <v>3</v>
      </c>
      <c r="E113" s="10" t="s">
        <v>22</v>
      </c>
      <c r="F113" s="10" t="s">
        <v>25</v>
      </c>
      <c r="G113" t="str">
        <f t="shared" si="22"/>
        <v/>
      </c>
      <c r="H113">
        <f t="shared" si="23"/>
        <v>0</v>
      </c>
      <c r="K113" s="7">
        <f t="shared" si="20"/>
        <v>23</v>
      </c>
      <c r="L113" s="7" t="str">
        <f t="shared" si="24"/>
        <v>GB</v>
      </c>
      <c r="M113" s="7">
        <f t="shared" ref="M113:Q122" si="29">SUMIFS($H:$H,$C:$C,$K113,$A:$A,M$2,$B:$B,$L113)</f>
        <v>0</v>
      </c>
      <c r="N113" s="7">
        <f t="shared" si="29"/>
        <v>0</v>
      </c>
      <c r="O113" s="7">
        <f t="shared" si="29"/>
        <v>0</v>
      </c>
      <c r="P113" s="7">
        <f t="shared" si="29"/>
        <v>83564.415999999997</v>
      </c>
      <c r="Q113" s="7">
        <f t="shared" si="29"/>
        <v>0</v>
      </c>
      <c r="R113" s="7">
        <f t="shared" si="21"/>
        <v>83564.415999999997</v>
      </c>
    </row>
    <row r="114" spans="1:18">
      <c r="A114" s="2" t="s">
        <v>11</v>
      </c>
      <c r="B114" t="s">
        <v>13</v>
      </c>
      <c r="C114">
        <v>30</v>
      </c>
      <c r="D114" t="s">
        <v>3</v>
      </c>
      <c r="E114" s="10" t="s">
        <v>22</v>
      </c>
      <c r="F114" s="10" t="s">
        <v>25</v>
      </c>
      <c r="G114" t="str">
        <f t="shared" si="22"/>
        <v/>
      </c>
      <c r="H114">
        <f t="shared" si="23"/>
        <v>0</v>
      </c>
      <c r="K114" s="7">
        <f t="shared" si="20"/>
        <v>23</v>
      </c>
      <c r="L114" s="7" t="str">
        <f t="shared" si="24"/>
        <v>OM</v>
      </c>
      <c r="M114" s="7">
        <f t="shared" si="29"/>
        <v>0</v>
      </c>
      <c r="N114" s="7">
        <f t="shared" si="29"/>
        <v>0</v>
      </c>
      <c r="O114" s="7">
        <f t="shared" si="29"/>
        <v>0</v>
      </c>
      <c r="P114" s="7">
        <f t="shared" si="29"/>
        <v>0</v>
      </c>
      <c r="Q114" s="7">
        <f t="shared" si="29"/>
        <v>0</v>
      </c>
      <c r="R114" s="7">
        <f t="shared" si="21"/>
        <v>0</v>
      </c>
    </row>
    <row r="115" spans="1:18">
      <c r="A115" s="2" t="s">
        <v>11</v>
      </c>
      <c r="B115" t="s">
        <v>13</v>
      </c>
      <c r="C115">
        <v>31</v>
      </c>
      <c r="D115" t="s">
        <v>3</v>
      </c>
      <c r="E115" s="10" t="s">
        <v>22</v>
      </c>
      <c r="F115" s="10" t="s">
        <v>25</v>
      </c>
      <c r="G115" t="str">
        <f t="shared" si="22"/>
        <v/>
      </c>
      <c r="H115">
        <f t="shared" si="23"/>
        <v>0</v>
      </c>
      <c r="K115" s="7">
        <f t="shared" si="20"/>
        <v>23</v>
      </c>
      <c r="L115" s="7" t="str">
        <f t="shared" si="24"/>
        <v>SP</v>
      </c>
      <c r="M115" s="7">
        <f t="shared" si="29"/>
        <v>0</v>
      </c>
      <c r="N115" s="7">
        <f t="shared" si="29"/>
        <v>0</v>
      </c>
      <c r="O115" s="7">
        <f t="shared" si="29"/>
        <v>0</v>
      </c>
      <c r="P115" s="7">
        <f t="shared" si="29"/>
        <v>0</v>
      </c>
      <c r="Q115" s="7">
        <f t="shared" si="29"/>
        <v>0</v>
      </c>
      <c r="R115" s="7">
        <f t="shared" si="21"/>
        <v>0</v>
      </c>
    </row>
    <row r="116" spans="1:18">
      <c r="A116" s="2" t="s">
        <v>11</v>
      </c>
      <c r="B116" t="s">
        <v>13</v>
      </c>
      <c r="C116">
        <v>32</v>
      </c>
      <c r="D116" t="s">
        <v>3</v>
      </c>
      <c r="E116" s="10" t="s">
        <v>22</v>
      </c>
      <c r="F116" s="10" t="s">
        <v>25</v>
      </c>
      <c r="G116" t="str">
        <f t="shared" si="22"/>
        <v/>
      </c>
      <c r="H116">
        <f t="shared" si="23"/>
        <v>0</v>
      </c>
      <c r="K116" s="7">
        <f t="shared" si="20"/>
        <v>23</v>
      </c>
      <c r="L116" s="7" t="str">
        <f t="shared" si="24"/>
        <v>CO</v>
      </c>
      <c r="M116" s="7">
        <f t="shared" si="29"/>
        <v>0</v>
      </c>
      <c r="N116" s="7">
        <f t="shared" si="29"/>
        <v>0</v>
      </c>
      <c r="O116" s="7">
        <f t="shared" si="29"/>
        <v>0</v>
      </c>
      <c r="P116" s="7">
        <f t="shared" si="29"/>
        <v>0</v>
      </c>
      <c r="Q116" s="7">
        <f t="shared" si="29"/>
        <v>0</v>
      </c>
      <c r="R116" s="7">
        <f t="shared" si="21"/>
        <v>0</v>
      </c>
    </row>
    <row r="117" spans="1:18">
      <c r="A117" s="2" t="s">
        <v>11</v>
      </c>
      <c r="B117" t="s">
        <v>13</v>
      </c>
      <c r="C117">
        <v>33</v>
      </c>
      <c r="D117" t="s">
        <v>3</v>
      </c>
      <c r="E117" s="10" t="s">
        <v>22</v>
      </c>
      <c r="F117" s="10" t="s">
        <v>25</v>
      </c>
      <c r="G117" t="str">
        <f t="shared" si="22"/>
        <v/>
      </c>
      <c r="H117">
        <f t="shared" si="23"/>
        <v>0</v>
      </c>
      <c r="K117" s="7">
        <f t="shared" si="20"/>
        <v>24</v>
      </c>
      <c r="L117" s="7" t="str">
        <f t="shared" si="24"/>
        <v>DE</v>
      </c>
      <c r="M117" s="7">
        <f t="shared" si="29"/>
        <v>0</v>
      </c>
      <c r="N117" s="7">
        <f t="shared" si="29"/>
        <v>0</v>
      </c>
      <c r="O117" s="7">
        <f t="shared" si="29"/>
        <v>0</v>
      </c>
      <c r="P117" s="7">
        <f t="shared" si="29"/>
        <v>0</v>
      </c>
      <c r="Q117" s="7">
        <f t="shared" si="29"/>
        <v>0</v>
      </c>
      <c r="R117" s="7">
        <f t="shared" si="21"/>
        <v>0</v>
      </c>
    </row>
    <row r="118" spans="1:18">
      <c r="A118" s="2" t="s">
        <v>11</v>
      </c>
      <c r="B118" t="s">
        <v>13</v>
      </c>
      <c r="C118">
        <v>34</v>
      </c>
      <c r="D118" t="s">
        <v>3</v>
      </c>
      <c r="E118" s="10" t="s">
        <v>22</v>
      </c>
      <c r="F118" s="10" t="s">
        <v>25</v>
      </c>
      <c r="G118" t="str">
        <f t="shared" si="22"/>
        <v/>
      </c>
      <c r="H118">
        <f t="shared" si="23"/>
        <v>0</v>
      </c>
      <c r="K118" s="7">
        <f t="shared" si="20"/>
        <v>24</v>
      </c>
      <c r="L118" s="7" t="str">
        <f t="shared" si="24"/>
        <v>GB</v>
      </c>
      <c r="M118" s="7">
        <f t="shared" si="29"/>
        <v>0</v>
      </c>
      <c r="N118" s="7">
        <f t="shared" si="29"/>
        <v>0</v>
      </c>
      <c r="O118" s="7">
        <f t="shared" si="29"/>
        <v>0</v>
      </c>
      <c r="P118" s="7">
        <f t="shared" si="29"/>
        <v>84131.944000000003</v>
      </c>
      <c r="Q118" s="7">
        <f t="shared" si="29"/>
        <v>0</v>
      </c>
      <c r="R118" s="7">
        <f t="shared" si="21"/>
        <v>84131.944000000003</v>
      </c>
    </row>
    <row r="119" spans="1:18">
      <c r="A119" s="2" t="s">
        <v>11</v>
      </c>
      <c r="B119" t="s">
        <v>13</v>
      </c>
      <c r="C119">
        <v>35</v>
      </c>
      <c r="D119" t="s">
        <v>3</v>
      </c>
      <c r="E119" s="10" t="s">
        <v>22</v>
      </c>
      <c r="F119" s="10" t="s">
        <v>25</v>
      </c>
      <c r="G119" t="str">
        <f t="shared" si="22"/>
        <v/>
      </c>
      <c r="H119">
        <f t="shared" si="23"/>
        <v>0</v>
      </c>
      <c r="K119" s="7">
        <f t="shared" si="20"/>
        <v>24</v>
      </c>
      <c r="L119" s="7" t="str">
        <f t="shared" si="24"/>
        <v>OM</v>
      </c>
      <c r="M119" s="7">
        <f t="shared" si="29"/>
        <v>0</v>
      </c>
      <c r="N119" s="7">
        <f t="shared" si="29"/>
        <v>0</v>
      </c>
      <c r="O119" s="7">
        <f t="shared" si="29"/>
        <v>0</v>
      </c>
      <c r="P119" s="7">
        <f t="shared" si="29"/>
        <v>0</v>
      </c>
      <c r="Q119" s="7">
        <f t="shared" si="29"/>
        <v>0</v>
      </c>
      <c r="R119" s="7">
        <f t="shared" si="21"/>
        <v>0</v>
      </c>
    </row>
    <row r="120" spans="1:18">
      <c r="A120" s="2" t="s">
        <v>11</v>
      </c>
      <c r="B120" t="s">
        <v>13</v>
      </c>
      <c r="C120">
        <v>36</v>
      </c>
      <c r="D120" t="s">
        <v>3</v>
      </c>
      <c r="E120" s="10" t="s">
        <v>22</v>
      </c>
      <c r="F120" s="10" t="s">
        <v>25</v>
      </c>
      <c r="G120" t="str">
        <f t="shared" si="22"/>
        <v/>
      </c>
      <c r="H120">
        <f t="shared" si="23"/>
        <v>0</v>
      </c>
      <c r="K120" s="7">
        <f t="shared" si="20"/>
        <v>24</v>
      </c>
      <c r="L120" s="7" t="str">
        <f t="shared" si="24"/>
        <v>SP</v>
      </c>
      <c r="M120" s="7">
        <f t="shared" si="29"/>
        <v>0</v>
      </c>
      <c r="N120" s="7">
        <f t="shared" si="29"/>
        <v>0</v>
      </c>
      <c r="O120" s="7">
        <f t="shared" si="29"/>
        <v>0</v>
      </c>
      <c r="P120" s="7">
        <f t="shared" si="29"/>
        <v>0</v>
      </c>
      <c r="Q120" s="7">
        <f t="shared" si="29"/>
        <v>0</v>
      </c>
      <c r="R120" s="7">
        <f t="shared" si="21"/>
        <v>0</v>
      </c>
    </row>
    <row r="121" spans="1:18">
      <c r="A121" s="2" t="s">
        <v>11</v>
      </c>
      <c r="B121" t="s">
        <v>13</v>
      </c>
      <c r="C121">
        <v>37</v>
      </c>
      <c r="D121" t="s">
        <v>3</v>
      </c>
      <c r="E121" s="10" t="s">
        <v>22</v>
      </c>
      <c r="F121" s="10" t="s">
        <v>25</v>
      </c>
      <c r="G121" t="str">
        <f t="shared" si="22"/>
        <v/>
      </c>
      <c r="H121">
        <f t="shared" si="23"/>
        <v>0</v>
      </c>
      <c r="K121" s="7">
        <f t="shared" si="20"/>
        <v>24</v>
      </c>
      <c r="L121" s="7" t="str">
        <f t="shared" si="24"/>
        <v>CO</v>
      </c>
      <c r="M121" s="7">
        <f t="shared" si="29"/>
        <v>0</v>
      </c>
      <c r="N121" s="7">
        <f t="shared" si="29"/>
        <v>0</v>
      </c>
      <c r="O121" s="7">
        <f t="shared" si="29"/>
        <v>0</v>
      </c>
      <c r="P121" s="7">
        <f t="shared" si="29"/>
        <v>0</v>
      </c>
      <c r="Q121" s="7">
        <f t="shared" si="29"/>
        <v>0</v>
      </c>
      <c r="R121" s="7">
        <f t="shared" si="21"/>
        <v>0</v>
      </c>
    </row>
    <row r="122" spans="1:18">
      <c r="A122" s="2" t="s">
        <v>11</v>
      </c>
      <c r="B122" t="s">
        <v>13</v>
      </c>
      <c r="C122">
        <v>38</v>
      </c>
      <c r="D122" t="s">
        <v>3</v>
      </c>
      <c r="E122" s="10" t="s">
        <v>22</v>
      </c>
      <c r="F122" s="10" t="s">
        <v>25</v>
      </c>
      <c r="G122" t="str">
        <f t="shared" si="22"/>
        <v/>
      </c>
      <c r="H122">
        <f t="shared" si="23"/>
        <v>0</v>
      </c>
      <c r="K122" s="7">
        <f t="shared" si="20"/>
        <v>25</v>
      </c>
      <c r="L122" s="7" t="str">
        <f t="shared" si="24"/>
        <v>DE</v>
      </c>
      <c r="M122" s="7">
        <f t="shared" si="29"/>
        <v>0</v>
      </c>
      <c r="N122" s="7">
        <f t="shared" si="29"/>
        <v>0</v>
      </c>
      <c r="O122" s="7">
        <f t="shared" si="29"/>
        <v>0</v>
      </c>
      <c r="P122" s="7">
        <f t="shared" si="29"/>
        <v>0</v>
      </c>
      <c r="Q122" s="7">
        <f t="shared" si="29"/>
        <v>0</v>
      </c>
      <c r="R122" s="7">
        <f t="shared" si="21"/>
        <v>0</v>
      </c>
    </row>
    <row r="123" spans="1:18">
      <c r="A123" s="2" t="s">
        <v>11</v>
      </c>
      <c r="B123" t="s">
        <v>13</v>
      </c>
      <c r="C123">
        <v>39</v>
      </c>
      <c r="D123" t="s">
        <v>3</v>
      </c>
      <c r="E123" s="10" t="s">
        <v>22</v>
      </c>
      <c r="F123" s="10" t="s">
        <v>25</v>
      </c>
      <c r="G123" t="str">
        <f t="shared" si="22"/>
        <v/>
      </c>
      <c r="H123">
        <f t="shared" si="23"/>
        <v>0</v>
      </c>
      <c r="K123" s="7">
        <f t="shared" si="20"/>
        <v>25</v>
      </c>
      <c r="L123" s="7" t="str">
        <f t="shared" si="24"/>
        <v>GB</v>
      </c>
      <c r="M123" s="7">
        <f t="shared" ref="M123:Q132" si="30">SUMIFS($H:$H,$C:$C,$K123,$A:$A,M$2,$B:$B,$L123)</f>
        <v>0</v>
      </c>
      <c r="N123" s="7">
        <f t="shared" si="30"/>
        <v>0</v>
      </c>
      <c r="O123" s="7">
        <f t="shared" si="30"/>
        <v>0</v>
      </c>
      <c r="P123" s="7">
        <f t="shared" si="30"/>
        <v>67691.038</v>
      </c>
      <c r="Q123" s="7">
        <f t="shared" si="30"/>
        <v>0</v>
      </c>
      <c r="R123" s="7">
        <f t="shared" si="21"/>
        <v>67691.038</v>
      </c>
    </row>
    <row r="124" spans="1:18">
      <c r="A124" s="2" t="s">
        <v>11</v>
      </c>
      <c r="B124" t="s">
        <v>13</v>
      </c>
      <c r="C124">
        <v>40</v>
      </c>
      <c r="D124" t="s">
        <v>3</v>
      </c>
      <c r="E124" s="10" t="s">
        <v>22</v>
      </c>
      <c r="F124" s="10" t="s">
        <v>25</v>
      </c>
      <c r="G124" t="str">
        <f t="shared" si="22"/>
        <v/>
      </c>
      <c r="H124">
        <f t="shared" si="23"/>
        <v>0</v>
      </c>
      <c r="K124" s="7">
        <f t="shared" si="20"/>
        <v>25</v>
      </c>
      <c r="L124" s="7" t="str">
        <f t="shared" si="24"/>
        <v>OM</v>
      </c>
      <c r="M124" s="7">
        <f t="shared" si="30"/>
        <v>0</v>
      </c>
      <c r="N124" s="7">
        <f t="shared" si="30"/>
        <v>0</v>
      </c>
      <c r="O124" s="7">
        <f t="shared" si="30"/>
        <v>0</v>
      </c>
      <c r="P124" s="7">
        <f t="shared" si="30"/>
        <v>0</v>
      </c>
      <c r="Q124" s="7">
        <f t="shared" si="30"/>
        <v>0</v>
      </c>
      <c r="R124" s="7">
        <f t="shared" si="21"/>
        <v>0</v>
      </c>
    </row>
    <row r="125" spans="1:18">
      <c r="A125" s="2" t="s">
        <v>11</v>
      </c>
      <c r="B125" t="s">
        <v>14</v>
      </c>
      <c r="C125">
        <v>1</v>
      </c>
      <c r="D125" t="s">
        <v>3</v>
      </c>
      <c r="E125" s="10" t="s">
        <v>22</v>
      </c>
      <c r="F125" s="10" t="s">
        <v>25</v>
      </c>
      <c r="G125" t="str">
        <f t="shared" si="22"/>
        <v/>
      </c>
      <c r="H125">
        <f t="shared" si="23"/>
        <v>0</v>
      </c>
      <c r="K125" s="7">
        <f t="shared" si="20"/>
        <v>25</v>
      </c>
      <c r="L125" s="7" t="str">
        <f t="shared" si="24"/>
        <v>SP</v>
      </c>
      <c r="M125" s="7">
        <f t="shared" si="30"/>
        <v>0</v>
      </c>
      <c r="N125" s="7">
        <f t="shared" si="30"/>
        <v>0</v>
      </c>
      <c r="O125" s="7">
        <f t="shared" si="30"/>
        <v>0</v>
      </c>
      <c r="P125" s="7">
        <f t="shared" si="30"/>
        <v>0</v>
      </c>
      <c r="Q125" s="7">
        <f t="shared" si="30"/>
        <v>0</v>
      </c>
      <c r="R125" s="7">
        <f t="shared" si="21"/>
        <v>0</v>
      </c>
    </row>
    <row r="126" spans="1:18">
      <c r="A126" s="2" t="s">
        <v>11</v>
      </c>
      <c r="B126" t="s">
        <v>14</v>
      </c>
      <c r="C126">
        <v>2</v>
      </c>
      <c r="D126" t="s">
        <v>3</v>
      </c>
      <c r="E126" s="10" t="s">
        <v>22</v>
      </c>
      <c r="F126" s="10" t="s">
        <v>25</v>
      </c>
      <c r="G126" t="str">
        <f t="shared" si="22"/>
        <v/>
      </c>
      <c r="H126">
        <f t="shared" si="23"/>
        <v>0</v>
      </c>
      <c r="K126" s="7">
        <f t="shared" si="20"/>
        <v>25</v>
      </c>
      <c r="L126" s="7" t="str">
        <f t="shared" si="24"/>
        <v>CO</v>
      </c>
      <c r="M126" s="7">
        <f t="shared" si="30"/>
        <v>0</v>
      </c>
      <c r="N126" s="7">
        <f t="shared" si="30"/>
        <v>0</v>
      </c>
      <c r="O126" s="7">
        <f t="shared" si="30"/>
        <v>0</v>
      </c>
      <c r="P126" s="7">
        <f t="shared" si="30"/>
        <v>0</v>
      </c>
      <c r="Q126" s="7">
        <f t="shared" si="30"/>
        <v>0</v>
      </c>
      <c r="R126" s="7">
        <f t="shared" si="21"/>
        <v>0</v>
      </c>
    </row>
    <row r="127" spans="1:18">
      <c r="A127" s="2" t="s">
        <v>11</v>
      </c>
      <c r="B127" t="s">
        <v>14</v>
      </c>
      <c r="C127">
        <v>3</v>
      </c>
      <c r="D127" t="s">
        <v>3</v>
      </c>
      <c r="E127" s="10" t="s">
        <v>22</v>
      </c>
      <c r="F127" s="10" t="s">
        <v>25</v>
      </c>
      <c r="G127" t="str">
        <f t="shared" si="22"/>
        <v/>
      </c>
      <c r="H127">
        <f t="shared" si="23"/>
        <v>0</v>
      </c>
      <c r="K127" s="7">
        <f t="shared" si="20"/>
        <v>26</v>
      </c>
      <c r="L127" s="7" t="str">
        <f t="shared" si="24"/>
        <v>DE</v>
      </c>
      <c r="M127" s="7">
        <f t="shared" si="30"/>
        <v>0</v>
      </c>
      <c r="N127" s="7">
        <f t="shared" si="30"/>
        <v>100280</v>
      </c>
      <c r="O127" s="7">
        <f t="shared" si="30"/>
        <v>0</v>
      </c>
      <c r="P127" s="7">
        <f t="shared" si="30"/>
        <v>0</v>
      </c>
      <c r="Q127" s="7">
        <f t="shared" si="30"/>
        <v>0</v>
      </c>
      <c r="R127" s="7">
        <f t="shared" si="21"/>
        <v>100280</v>
      </c>
    </row>
    <row r="128" spans="1:18">
      <c r="A128" s="2" t="s">
        <v>11</v>
      </c>
      <c r="B128" t="s">
        <v>14</v>
      </c>
      <c r="C128">
        <v>4</v>
      </c>
      <c r="D128" t="s">
        <v>3</v>
      </c>
      <c r="E128" s="10" t="s">
        <v>22</v>
      </c>
      <c r="F128" s="10" t="s">
        <v>25</v>
      </c>
      <c r="G128" t="str">
        <f t="shared" si="22"/>
        <v/>
      </c>
      <c r="H128">
        <f t="shared" si="23"/>
        <v>0</v>
      </c>
      <c r="K128" s="7">
        <f t="shared" si="20"/>
        <v>26</v>
      </c>
      <c r="L128" s="7" t="str">
        <f t="shared" si="24"/>
        <v>GB</v>
      </c>
      <c r="M128" s="7">
        <f t="shared" si="30"/>
        <v>0</v>
      </c>
      <c r="N128" s="7">
        <f t="shared" si="30"/>
        <v>0</v>
      </c>
      <c r="O128" s="7">
        <f t="shared" si="30"/>
        <v>0</v>
      </c>
      <c r="P128" s="7">
        <f t="shared" si="30"/>
        <v>0</v>
      </c>
      <c r="Q128" s="7">
        <f t="shared" si="30"/>
        <v>0</v>
      </c>
      <c r="R128" s="7">
        <f t="shared" si="21"/>
        <v>0</v>
      </c>
    </row>
    <row r="129" spans="1:18">
      <c r="A129" s="2" t="s">
        <v>11</v>
      </c>
      <c r="B129" t="s">
        <v>14</v>
      </c>
      <c r="C129">
        <v>5</v>
      </c>
      <c r="D129" t="s">
        <v>3</v>
      </c>
      <c r="E129" s="10" t="s">
        <v>22</v>
      </c>
      <c r="F129" s="10" t="s">
        <v>25</v>
      </c>
      <c r="G129" t="str">
        <f t="shared" si="22"/>
        <v/>
      </c>
      <c r="H129">
        <f t="shared" si="23"/>
        <v>0</v>
      </c>
      <c r="K129" s="7">
        <f t="shared" si="20"/>
        <v>26</v>
      </c>
      <c r="L129" s="7" t="str">
        <f t="shared" si="24"/>
        <v>OM</v>
      </c>
      <c r="M129" s="7">
        <f t="shared" si="30"/>
        <v>0</v>
      </c>
      <c r="N129" s="7">
        <f t="shared" si="30"/>
        <v>0</v>
      </c>
      <c r="O129" s="7">
        <f t="shared" si="30"/>
        <v>0</v>
      </c>
      <c r="P129" s="7">
        <f t="shared" si="30"/>
        <v>0</v>
      </c>
      <c r="Q129" s="7">
        <f t="shared" si="30"/>
        <v>0</v>
      </c>
      <c r="R129" s="7">
        <f t="shared" si="21"/>
        <v>0</v>
      </c>
    </row>
    <row r="130" spans="1:18">
      <c r="A130" s="2" t="s">
        <v>11</v>
      </c>
      <c r="B130" t="s">
        <v>14</v>
      </c>
      <c r="C130">
        <v>6</v>
      </c>
      <c r="D130" t="s">
        <v>3</v>
      </c>
      <c r="E130" s="10" t="s">
        <v>22</v>
      </c>
      <c r="F130" s="10" t="s">
        <v>25</v>
      </c>
      <c r="G130" t="str">
        <f t="shared" si="22"/>
        <v/>
      </c>
      <c r="H130">
        <f t="shared" si="23"/>
        <v>0</v>
      </c>
      <c r="K130" s="7">
        <f t="shared" si="20"/>
        <v>26</v>
      </c>
      <c r="L130" s="7" t="str">
        <f t="shared" si="24"/>
        <v>SP</v>
      </c>
      <c r="M130" s="7">
        <f t="shared" si="30"/>
        <v>0</v>
      </c>
      <c r="N130" s="7">
        <f t="shared" si="30"/>
        <v>0</v>
      </c>
      <c r="O130" s="7">
        <f t="shared" si="30"/>
        <v>0</v>
      </c>
      <c r="P130" s="7">
        <f t="shared" si="30"/>
        <v>0</v>
      </c>
      <c r="Q130" s="7">
        <f t="shared" si="30"/>
        <v>0</v>
      </c>
      <c r="R130" s="7">
        <f t="shared" si="21"/>
        <v>0</v>
      </c>
    </row>
    <row r="131" spans="1:18">
      <c r="A131" s="2" t="s">
        <v>11</v>
      </c>
      <c r="B131" t="s">
        <v>14</v>
      </c>
      <c r="C131">
        <v>7</v>
      </c>
      <c r="D131" t="s">
        <v>3</v>
      </c>
      <c r="E131" s="10" t="s">
        <v>22</v>
      </c>
      <c r="F131" s="10" t="s">
        <v>25</v>
      </c>
      <c r="G131" t="str">
        <f t="shared" si="22"/>
        <v/>
      </c>
      <c r="H131">
        <f t="shared" si="23"/>
        <v>0</v>
      </c>
      <c r="K131" s="7">
        <f t="shared" si="20"/>
        <v>26</v>
      </c>
      <c r="L131" s="7" t="str">
        <f t="shared" si="24"/>
        <v>CO</v>
      </c>
      <c r="M131" s="7">
        <f t="shared" si="30"/>
        <v>0</v>
      </c>
      <c r="N131" s="7">
        <f t="shared" si="30"/>
        <v>0</v>
      </c>
      <c r="O131" s="7">
        <f t="shared" si="30"/>
        <v>0</v>
      </c>
      <c r="P131" s="7">
        <f t="shared" si="30"/>
        <v>0</v>
      </c>
      <c r="Q131" s="7">
        <f t="shared" si="30"/>
        <v>0</v>
      </c>
      <c r="R131" s="7">
        <f t="shared" si="21"/>
        <v>0</v>
      </c>
    </row>
    <row r="132" spans="1:18">
      <c r="A132" s="2" t="s">
        <v>11</v>
      </c>
      <c r="B132" t="s">
        <v>14</v>
      </c>
      <c r="C132">
        <v>8</v>
      </c>
      <c r="D132" t="s">
        <v>3</v>
      </c>
      <c r="E132" s="10" t="s">
        <v>22</v>
      </c>
      <c r="F132" s="10" t="s">
        <v>25</v>
      </c>
      <c r="G132" t="str">
        <f t="shared" si="22"/>
        <v/>
      </c>
      <c r="H132">
        <f t="shared" si="23"/>
        <v>0</v>
      </c>
      <c r="K132" s="7">
        <f t="shared" ref="K132:K195" si="31">ROUNDUP((ROW()-1)/5,0)</f>
        <v>27</v>
      </c>
      <c r="L132" s="7" t="str">
        <f t="shared" si="24"/>
        <v>DE</v>
      </c>
      <c r="M132" s="7">
        <f t="shared" si="30"/>
        <v>0</v>
      </c>
      <c r="N132" s="7">
        <f t="shared" si="30"/>
        <v>97513.888999999996</v>
      </c>
      <c r="O132" s="7">
        <f t="shared" si="30"/>
        <v>0</v>
      </c>
      <c r="P132" s="7">
        <f t="shared" si="30"/>
        <v>0</v>
      </c>
      <c r="Q132" s="7">
        <f t="shared" si="30"/>
        <v>0</v>
      </c>
      <c r="R132" s="7">
        <f t="shared" ref="R132:R195" si="32">SUM(M132:Q132)</f>
        <v>97513.888999999996</v>
      </c>
    </row>
    <row r="133" spans="1:18">
      <c r="A133" s="2" t="s">
        <v>11</v>
      </c>
      <c r="B133" t="s">
        <v>14</v>
      </c>
      <c r="C133">
        <v>9</v>
      </c>
      <c r="D133" t="s">
        <v>3</v>
      </c>
      <c r="E133" s="10" t="s">
        <v>22</v>
      </c>
      <c r="F133" s="10" t="s">
        <v>25</v>
      </c>
      <c r="G133" t="str">
        <f t="shared" si="22"/>
        <v/>
      </c>
      <c r="H133">
        <f t="shared" si="23"/>
        <v>0</v>
      </c>
      <c r="K133" s="7">
        <f t="shared" si="31"/>
        <v>27</v>
      </c>
      <c r="L133" s="7" t="str">
        <f t="shared" si="24"/>
        <v>GB</v>
      </c>
      <c r="M133" s="7">
        <f t="shared" ref="M133:Q142" si="33">SUMIFS($H:$H,$C:$C,$K133,$A:$A,M$2,$B:$B,$L133)</f>
        <v>0</v>
      </c>
      <c r="N133" s="7">
        <f t="shared" si="33"/>
        <v>0</v>
      </c>
      <c r="O133" s="7">
        <f t="shared" si="33"/>
        <v>0</v>
      </c>
      <c r="P133" s="7">
        <f t="shared" si="33"/>
        <v>0</v>
      </c>
      <c r="Q133" s="7">
        <f t="shared" si="33"/>
        <v>0</v>
      </c>
      <c r="R133" s="7">
        <f t="shared" si="32"/>
        <v>0</v>
      </c>
    </row>
    <row r="134" spans="1:18">
      <c r="A134" s="2" t="s">
        <v>11</v>
      </c>
      <c r="B134" t="s">
        <v>14</v>
      </c>
      <c r="C134">
        <v>10</v>
      </c>
      <c r="D134" t="s">
        <v>3</v>
      </c>
      <c r="E134" s="10" t="s">
        <v>22</v>
      </c>
      <c r="F134" s="10" t="s">
        <v>25</v>
      </c>
      <c r="G134" t="str">
        <f t="shared" ref="G134:G197" si="34">IF(LEN(D134)=1,D134&amp;","&amp;LEFT(E134,7),IF(E134="        +","",D134&amp;","&amp;LEFT(E134,3)))</f>
        <v/>
      </c>
      <c r="H134">
        <f t="shared" ref="H134:H197" si="35">IFERROR(G134+1-1,0)</f>
        <v>0</v>
      </c>
      <c r="K134" s="7">
        <f t="shared" si="31"/>
        <v>27</v>
      </c>
      <c r="L134" s="7" t="str">
        <f t="shared" si="24"/>
        <v>OM</v>
      </c>
      <c r="M134" s="7">
        <f t="shared" si="33"/>
        <v>0</v>
      </c>
      <c r="N134" s="7">
        <f t="shared" si="33"/>
        <v>0</v>
      </c>
      <c r="O134" s="7">
        <f t="shared" si="33"/>
        <v>0</v>
      </c>
      <c r="P134" s="7">
        <f t="shared" si="33"/>
        <v>0</v>
      </c>
      <c r="Q134" s="7">
        <f t="shared" si="33"/>
        <v>0</v>
      </c>
      <c r="R134" s="7">
        <f t="shared" si="32"/>
        <v>0</v>
      </c>
    </row>
    <row r="135" spans="1:18">
      <c r="A135" s="2" t="s">
        <v>11</v>
      </c>
      <c r="B135" t="s">
        <v>14</v>
      </c>
      <c r="C135">
        <v>11</v>
      </c>
      <c r="D135" t="s">
        <v>3</v>
      </c>
      <c r="E135" s="10" t="s">
        <v>22</v>
      </c>
      <c r="F135" s="10" t="s">
        <v>25</v>
      </c>
      <c r="G135" t="str">
        <f t="shared" si="34"/>
        <v/>
      </c>
      <c r="H135">
        <f t="shared" si="35"/>
        <v>0</v>
      </c>
      <c r="K135" s="7">
        <f t="shared" si="31"/>
        <v>27</v>
      </c>
      <c r="L135" s="7" t="str">
        <f t="shared" si="24"/>
        <v>SP</v>
      </c>
      <c r="M135" s="7">
        <f t="shared" si="33"/>
        <v>0</v>
      </c>
      <c r="N135" s="7">
        <f t="shared" si="33"/>
        <v>0</v>
      </c>
      <c r="O135" s="7">
        <f t="shared" si="33"/>
        <v>0</v>
      </c>
      <c r="P135" s="7">
        <f t="shared" si="33"/>
        <v>0</v>
      </c>
      <c r="Q135" s="7">
        <f t="shared" si="33"/>
        <v>0</v>
      </c>
      <c r="R135" s="7">
        <f t="shared" si="32"/>
        <v>0</v>
      </c>
    </row>
    <row r="136" spans="1:18">
      <c r="A136" s="2" t="s">
        <v>11</v>
      </c>
      <c r="B136" t="s">
        <v>14</v>
      </c>
      <c r="C136">
        <v>12</v>
      </c>
      <c r="D136" t="s">
        <v>3</v>
      </c>
      <c r="E136" s="10" t="s">
        <v>22</v>
      </c>
      <c r="F136" s="10" t="s">
        <v>25</v>
      </c>
      <c r="G136" t="str">
        <f t="shared" si="34"/>
        <v/>
      </c>
      <c r="H136">
        <f t="shared" si="35"/>
        <v>0</v>
      </c>
      <c r="K136" s="7">
        <f t="shared" si="31"/>
        <v>27</v>
      </c>
      <c r="L136" s="7" t="str">
        <f t="shared" si="24"/>
        <v>CO</v>
      </c>
      <c r="M136" s="7">
        <f t="shared" si="33"/>
        <v>0</v>
      </c>
      <c r="N136" s="7">
        <f t="shared" si="33"/>
        <v>0</v>
      </c>
      <c r="O136" s="7">
        <f t="shared" si="33"/>
        <v>0</v>
      </c>
      <c r="P136" s="7">
        <f t="shared" si="33"/>
        <v>0</v>
      </c>
      <c r="Q136" s="7">
        <f t="shared" si="33"/>
        <v>0</v>
      </c>
      <c r="R136" s="7">
        <f t="shared" si="32"/>
        <v>0</v>
      </c>
    </row>
    <row r="137" spans="1:18">
      <c r="A137" s="2" t="s">
        <v>11</v>
      </c>
      <c r="B137" t="s">
        <v>14</v>
      </c>
      <c r="C137">
        <v>13</v>
      </c>
      <c r="D137" t="s">
        <v>3</v>
      </c>
      <c r="E137" s="10" t="s">
        <v>22</v>
      </c>
      <c r="F137" s="10" t="s">
        <v>25</v>
      </c>
      <c r="G137" t="str">
        <f t="shared" si="34"/>
        <v/>
      </c>
      <c r="H137">
        <f t="shared" si="35"/>
        <v>0</v>
      </c>
      <c r="K137" s="7">
        <f t="shared" si="31"/>
        <v>28</v>
      </c>
      <c r="L137" s="7" t="str">
        <f t="shared" ref="L137:L200" si="36">L132</f>
        <v>DE</v>
      </c>
      <c r="M137" s="7">
        <f t="shared" si="33"/>
        <v>0</v>
      </c>
      <c r="N137" s="7">
        <f t="shared" si="33"/>
        <v>0</v>
      </c>
      <c r="O137" s="7">
        <f t="shared" si="33"/>
        <v>0</v>
      </c>
      <c r="P137" s="7">
        <f t="shared" si="33"/>
        <v>0</v>
      </c>
      <c r="Q137" s="7">
        <f t="shared" si="33"/>
        <v>0</v>
      </c>
      <c r="R137" s="7">
        <f t="shared" si="32"/>
        <v>0</v>
      </c>
    </row>
    <row r="138" spans="1:18">
      <c r="A138" s="2" t="s">
        <v>11</v>
      </c>
      <c r="B138" t="s">
        <v>14</v>
      </c>
      <c r="C138">
        <v>14</v>
      </c>
      <c r="D138" t="s">
        <v>3</v>
      </c>
      <c r="E138" s="10" t="s">
        <v>22</v>
      </c>
      <c r="F138" s="10" t="s">
        <v>25</v>
      </c>
      <c r="G138" t="str">
        <f t="shared" si="34"/>
        <v/>
      </c>
      <c r="H138">
        <f t="shared" si="35"/>
        <v>0</v>
      </c>
      <c r="K138" s="7">
        <f t="shared" si="31"/>
        <v>28</v>
      </c>
      <c r="L138" s="7" t="str">
        <f t="shared" si="36"/>
        <v>GB</v>
      </c>
      <c r="M138" s="7">
        <f t="shared" si="33"/>
        <v>0</v>
      </c>
      <c r="N138" s="7">
        <f t="shared" si="33"/>
        <v>0</v>
      </c>
      <c r="O138" s="7">
        <f t="shared" si="33"/>
        <v>0</v>
      </c>
      <c r="P138" s="7">
        <f t="shared" si="33"/>
        <v>0</v>
      </c>
      <c r="Q138" s="7">
        <f t="shared" si="33"/>
        <v>0</v>
      </c>
      <c r="R138" s="7">
        <f t="shared" si="32"/>
        <v>0</v>
      </c>
    </row>
    <row r="139" spans="1:18">
      <c r="A139" s="2" t="s">
        <v>11</v>
      </c>
      <c r="B139" t="s">
        <v>14</v>
      </c>
      <c r="C139">
        <v>15</v>
      </c>
      <c r="D139" t="s">
        <v>3</v>
      </c>
      <c r="E139" s="10" t="s">
        <v>22</v>
      </c>
      <c r="F139" s="10" t="s">
        <v>25</v>
      </c>
      <c r="G139" t="str">
        <f t="shared" si="34"/>
        <v/>
      </c>
      <c r="H139">
        <f t="shared" si="35"/>
        <v>0</v>
      </c>
      <c r="K139" s="7">
        <f t="shared" si="31"/>
        <v>28</v>
      </c>
      <c r="L139" s="7" t="str">
        <f t="shared" si="36"/>
        <v>OM</v>
      </c>
      <c r="M139" s="7">
        <f t="shared" si="33"/>
        <v>0</v>
      </c>
      <c r="N139" s="7">
        <f t="shared" si="33"/>
        <v>0</v>
      </c>
      <c r="O139" s="7">
        <f t="shared" si="33"/>
        <v>0</v>
      </c>
      <c r="P139" s="7">
        <f t="shared" si="33"/>
        <v>0</v>
      </c>
      <c r="Q139" s="7">
        <f t="shared" si="33"/>
        <v>0</v>
      </c>
      <c r="R139" s="7">
        <f t="shared" si="32"/>
        <v>0</v>
      </c>
    </row>
    <row r="140" spans="1:18">
      <c r="A140" s="2" t="s">
        <v>11</v>
      </c>
      <c r="B140" t="s">
        <v>14</v>
      </c>
      <c r="C140">
        <v>16</v>
      </c>
      <c r="D140" t="s">
        <v>3</v>
      </c>
      <c r="E140" s="10" t="s">
        <v>22</v>
      </c>
      <c r="F140" s="10" t="s">
        <v>25</v>
      </c>
      <c r="G140" t="str">
        <f t="shared" si="34"/>
        <v/>
      </c>
      <c r="H140">
        <f t="shared" si="35"/>
        <v>0</v>
      </c>
      <c r="K140" s="7">
        <f t="shared" si="31"/>
        <v>28</v>
      </c>
      <c r="L140" s="7" t="str">
        <f t="shared" si="36"/>
        <v>SP</v>
      </c>
      <c r="M140" s="7">
        <f t="shared" si="33"/>
        <v>0</v>
      </c>
      <c r="N140" s="7">
        <f t="shared" si="33"/>
        <v>0</v>
      </c>
      <c r="O140" s="7">
        <f t="shared" si="33"/>
        <v>0</v>
      </c>
      <c r="P140" s="7">
        <f t="shared" si="33"/>
        <v>0</v>
      </c>
      <c r="Q140" s="7">
        <f t="shared" si="33"/>
        <v>0</v>
      </c>
      <c r="R140" s="7">
        <f t="shared" si="32"/>
        <v>0</v>
      </c>
    </row>
    <row r="141" spans="1:18">
      <c r="A141" s="2" t="s">
        <v>11</v>
      </c>
      <c r="B141" t="s">
        <v>14</v>
      </c>
      <c r="C141">
        <v>17</v>
      </c>
      <c r="D141" t="s">
        <v>3</v>
      </c>
      <c r="E141" s="10" t="s">
        <v>22</v>
      </c>
      <c r="F141" s="10" t="s">
        <v>25</v>
      </c>
      <c r="G141" t="str">
        <f t="shared" si="34"/>
        <v/>
      </c>
      <c r="H141">
        <f t="shared" si="35"/>
        <v>0</v>
      </c>
      <c r="K141" s="7">
        <f t="shared" si="31"/>
        <v>28</v>
      </c>
      <c r="L141" s="7" t="str">
        <f t="shared" si="36"/>
        <v>CO</v>
      </c>
      <c r="M141" s="7">
        <f t="shared" si="33"/>
        <v>0</v>
      </c>
      <c r="N141" s="7">
        <f t="shared" si="33"/>
        <v>0</v>
      </c>
      <c r="O141" s="7">
        <f t="shared" si="33"/>
        <v>0</v>
      </c>
      <c r="P141" s="7">
        <f t="shared" si="33"/>
        <v>0</v>
      </c>
      <c r="Q141" s="7">
        <f t="shared" si="33"/>
        <v>63951.832999999999</v>
      </c>
      <c r="R141" s="7">
        <f t="shared" si="32"/>
        <v>63951.832999999999</v>
      </c>
    </row>
    <row r="142" spans="1:18">
      <c r="A142" s="2" t="s">
        <v>11</v>
      </c>
      <c r="B142" t="s">
        <v>14</v>
      </c>
      <c r="C142">
        <v>18</v>
      </c>
      <c r="D142" t="s">
        <v>3</v>
      </c>
      <c r="E142" s="10" t="s">
        <v>22</v>
      </c>
      <c r="F142" s="10" t="s">
        <v>25</v>
      </c>
      <c r="G142" t="str">
        <f t="shared" si="34"/>
        <v/>
      </c>
      <c r="H142">
        <f t="shared" si="35"/>
        <v>0</v>
      </c>
      <c r="K142" s="7">
        <f t="shared" si="31"/>
        <v>29</v>
      </c>
      <c r="L142" s="7" t="str">
        <f t="shared" si="36"/>
        <v>DE</v>
      </c>
      <c r="M142" s="7">
        <f t="shared" si="33"/>
        <v>0</v>
      </c>
      <c r="N142" s="7">
        <f t="shared" si="33"/>
        <v>0</v>
      </c>
      <c r="O142" s="7">
        <f t="shared" si="33"/>
        <v>0</v>
      </c>
      <c r="P142" s="7">
        <f t="shared" si="33"/>
        <v>0</v>
      </c>
      <c r="Q142" s="7">
        <f t="shared" si="33"/>
        <v>0</v>
      </c>
      <c r="R142" s="7">
        <f t="shared" si="32"/>
        <v>0</v>
      </c>
    </row>
    <row r="143" spans="1:18">
      <c r="A143" s="2" t="s">
        <v>11</v>
      </c>
      <c r="B143" t="s">
        <v>14</v>
      </c>
      <c r="C143">
        <v>19</v>
      </c>
      <c r="D143" t="s">
        <v>3</v>
      </c>
      <c r="E143" s="10" t="s">
        <v>22</v>
      </c>
      <c r="F143" s="10" t="s">
        <v>25</v>
      </c>
      <c r="G143" t="str">
        <f t="shared" si="34"/>
        <v/>
      </c>
      <c r="H143">
        <f t="shared" si="35"/>
        <v>0</v>
      </c>
      <c r="K143" s="7">
        <f t="shared" si="31"/>
        <v>29</v>
      </c>
      <c r="L143" s="7" t="str">
        <f t="shared" si="36"/>
        <v>GB</v>
      </c>
      <c r="M143" s="7">
        <f t="shared" ref="M143:Q152" si="37">SUMIFS($H:$H,$C:$C,$K143,$A:$A,M$2,$B:$B,$L143)</f>
        <v>0</v>
      </c>
      <c r="N143" s="7">
        <f t="shared" si="37"/>
        <v>0</v>
      </c>
      <c r="O143" s="7">
        <f t="shared" si="37"/>
        <v>0</v>
      </c>
      <c r="P143" s="7">
        <f t="shared" si="37"/>
        <v>0</v>
      </c>
      <c r="Q143" s="7">
        <f t="shared" si="37"/>
        <v>0</v>
      </c>
      <c r="R143" s="7">
        <f t="shared" si="32"/>
        <v>0</v>
      </c>
    </row>
    <row r="144" spans="1:18">
      <c r="A144" s="2" t="s">
        <v>11</v>
      </c>
      <c r="B144" t="s">
        <v>14</v>
      </c>
      <c r="C144">
        <v>20</v>
      </c>
      <c r="D144" t="s">
        <v>3</v>
      </c>
      <c r="E144" s="10" t="s">
        <v>22</v>
      </c>
      <c r="F144" s="10" t="s">
        <v>25</v>
      </c>
      <c r="G144" t="str">
        <f t="shared" si="34"/>
        <v/>
      </c>
      <c r="H144">
        <f t="shared" si="35"/>
        <v>0</v>
      </c>
      <c r="K144" s="7">
        <f t="shared" si="31"/>
        <v>29</v>
      </c>
      <c r="L144" s="7" t="str">
        <f t="shared" si="36"/>
        <v>OM</v>
      </c>
      <c r="M144" s="7">
        <f t="shared" si="37"/>
        <v>0</v>
      </c>
      <c r="N144" s="7">
        <f t="shared" si="37"/>
        <v>0</v>
      </c>
      <c r="O144" s="7">
        <f t="shared" si="37"/>
        <v>122620</v>
      </c>
      <c r="P144" s="7">
        <f t="shared" si="37"/>
        <v>0</v>
      </c>
      <c r="Q144" s="7">
        <f t="shared" si="37"/>
        <v>0</v>
      </c>
      <c r="R144" s="7">
        <f t="shared" si="32"/>
        <v>122620</v>
      </c>
    </row>
    <row r="145" spans="1:18">
      <c r="A145" s="2" t="s">
        <v>11</v>
      </c>
      <c r="B145" t="s">
        <v>14</v>
      </c>
      <c r="C145">
        <v>21</v>
      </c>
      <c r="D145" t="s">
        <v>3</v>
      </c>
      <c r="E145" s="10" t="s">
        <v>22</v>
      </c>
      <c r="F145" s="10" t="s">
        <v>25</v>
      </c>
      <c r="G145" t="str">
        <f t="shared" si="34"/>
        <v/>
      </c>
      <c r="H145">
        <f t="shared" si="35"/>
        <v>0</v>
      </c>
      <c r="K145" s="7">
        <f t="shared" si="31"/>
        <v>29</v>
      </c>
      <c r="L145" s="7" t="str">
        <f t="shared" si="36"/>
        <v>SP</v>
      </c>
      <c r="M145" s="7">
        <f t="shared" si="37"/>
        <v>0</v>
      </c>
      <c r="N145" s="7">
        <f t="shared" si="37"/>
        <v>0</v>
      </c>
      <c r="O145" s="7">
        <f t="shared" si="37"/>
        <v>0</v>
      </c>
      <c r="P145" s="7">
        <f t="shared" si="37"/>
        <v>0</v>
      </c>
      <c r="Q145" s="7">
        <f t="shared" si="37"/>
        <v>0</v>
      </c>
      <c r="R145" s="7">
        <f t="shared" si="32"/>
        <v>0</v>
      </c>
    </row>
    <row r="146" spans="1:18">
      <c r="A146" s="2" t="s">
        <v>11</v>
      </c>
      <c r="B146" t="s">
        <v>14</v>
      </c>
      <c r="C146">
        <v>22</v>
      </c>
      <c r="D146" t="s">
        <v>3</v>
      </c>
      <c r="E146" s="10" t="s">
        <v>22</v>
      </c>
      <c r="F146" s="10" t="s">
        <v>25</v>
      </c>
      <c r="G146" t="str">
        <f t="shared" si="34"/>
        <v/>
      </c>
      <c r="H146">
        <f t="shared" si="35"/>
        <v>0</v>
      </c>
      <c r="K146" s="7">
        <f t="shared" si="31"/>
        <v>29</v>
      </c>
      <c r="L146" s="7" t="str">
        <f t="shared" si="36"/>
        <v>CO</v>
      </c>
      <c r="M146" s="7">
        <f t="shared" si="37"/>
        <v>0</v>
      </c>
      <c r="N146" s="7">
        <f t="shared" si="37"/>
        <v>0</v>
      </c>
      <c r="O146" s="7">
        <f t="shared" si="37"/>
        <v>0</v>
      </c>
      <c r="P146" s="7">
        <f t="shared" si="37"/>
        <v>0</v>
      </c>
      <c r="Q146" s="7">
        <f t="shared" si="37"/>
        <v>0</v>
      </c>
      <c r="R146" s="7">
        <f t="shared" si="32"/>
        <v>0</v>
      </c>
    </row>
    <row r="147" spans="1:18">
      <c r="A147" s="2" t="s">
        <v>11</v>
      </c>
      <c r="B147" t="s">
        <v>14</v>
      </c>
      <c r="C147">
        <v>23</v>
      </c>
      <c r="D147" t="s">
        <v>3</v>
      </c>
      <c r="E147" s="10" t="s">
        <v>22</v>
      </c>
      <c r="F147" s="10" t="s">
        <v>25</v>
      </c>
      <c r="G147" t="str">
        <f t="shared" si="34"/>
        <v/>
      </c>
      <c r="H147">
        <f t="shared" si="35"/>
        <v>0</v>
      </c>
      <c r="K147" s="7">
        <f t="shared" si="31"/>
        <v>30</v>
      </c>
      <c r="L147" s="7" t="str">
        <f t="shared" si="36"/>
        <v>DE</v>
      </c>
      <c r="M147" s="7">
        <f t="shared" si="37"/>
        <v>0</v>
      </c>
      <c r="N147" s="7">
        <f t="shared" si="37"/>
        <v>19259.591</v>
      </c>
      <c r="O147" s="7">
        <f t="shared" si="37"/>
        <v>77475.866999999998</v>
      </c>
      <c r="P147" s="7">
        <f t="shared" si="37"/>
        <v>0</v>
      </c>
      <c r="Q147" s="7">
        <f t="shared" si="37"/>
        <v>0</v>
      </c>
      <c r="R147" s="7">
        <f t="shared" si="32"/>
        <v>96735.457999999999</v>
      </c>
    </row>
    <row r="148" spans="1:18">
      <c r="A148" s="2" t="s">
        <v>11</v>
      </c>
      <c r="B148" t="s">
        <v>14</v>
      </c>
      <c r="C148">
        <v>24</v>
      </c>
      <c r="D148" t="s">
        <v>3</v>
      </c>
      <c r="E148" s="10" t="s">
        <v>22</v>
      </c>
      <c r="F148" s="10" t="s">
        <v>25</v>
      </c>
      <c r="G148" t="str">
        <f t="shared" si="34"/>
        <v/>
      </c>
      <c r="H148">
        <f t="shared" si="35"/>
        <v>0</v>
      </c>
      <c r="K148" s="7">
        <f t="shared" si="31"/>
        <v>30</v>
      </c>
      <c r="L148" s="7" t="str">
        <f t="shared" si="36"/>
        <v>GB</v>
      </c>
      <c r="M148" s="7">
        <f t="shared" si="37"/>
        <v>0</v>
      </c>
      <c r="N148" s="7">
        <f t="shared" si="37"/>
        <v>0</v>
      </c>
      <c r="O148" s="7">
        <f t="shared" si="37"/>
        <v>0</v>
      </c>
      <c r="P148" s="7">
        <f t="shared" si="37"/>
        <v>0</v>
      </c>
      <c r="Q148" s="7">
        <f t="shared" si="37"/>
        <v>0</v>
      </c>
      <c r="R148" s="7">
        <f t="shared" si="32"/>
        <v>0</v>
      </c>
    </row>
    <row r="149" spans="1:18">
      <c r="A149" s="2" t="s">
        <v>11</v>
      </c>
      <c r="B149" t="s">
        <v>14</v>
      </c>
      <c r="C149">
        <v>25</v>
      </c>
      <c r="D149" t="s">
        <v>3</v>
      </c>
      <c r="E149" s="10" t="s">
        <v>22</v>
      </c>
      <c r="F149" s="10" t="s">
        <v>25</v>
      </c>
      <c r="G149" t="str">
        <f t="shared" si="34"/>
        <v/>
      </c>
      <c r="H149">
        <f t="shared" si="35"/>
        <v>0</v>
      </c>
      <c r="K149" s="7">
        <f t="shared" si="31"/>
        <v>30</v>
      </c>
      <c r="L149" s="7" t="str">
        <f t="shared" si="36"/>
        <v>OM</v>
      </c>
      <c r="M149" s="7">
        <f t="shared" si="37"/>
        <v>0</v>
      </c>
      <c r="N149" s="7">
        <f t="shared" si="37"/>
        <v>0</v>
      </c>
      <c r="O149" s="7">
        <f t="shared" si="37"/>
        <v>0</v>
      </c>
      <c r="P149" s="7">
        <f t="shared" si="37"/>
        <v>0</v>
      </c>
      <c r="Q149" s="7">
        <f t="shared" si="37"/>
        <v>0</v>
      </c>
      <c r="R149" s="7">
        <f t="shared" si="32"/>
        <v>0</v>
      </c>
    </row>
    <row r="150" spans="1:18">
      <c r="A150" s="2" t="s">
        <v>11</v>
      </c>
      <c r="B150" t="s">
        <v>14</v>
      </c>
      <c r="C150">
        <v>26</v>
      </c>
      <c r="D150" t="s">
        <v>3</v>
      </c>
      <c r="E150" s="10" t="s">
        <v>22</v>
      </c>
      <c r="F150" s="10" t="s">
        <v>25</v>
      </c>
      <c r="G150" t="str">
        <f t="shared" si="34"/>
        <v/>
      </c>
      <c r="H150">
        <f t="shared" si="35"/>
        <v>0</v>
      </c>
      <c r="K150" s="7">
        <f t="shared" si="31"/>
        <v>30</v>
      </c>
      <c r="L150" s="7" t="str">
        <f t="shared" si="36"/>
        <v>SP</v>
      </c>
      <c r="M150" s="7">
        <f t="shared" si="37"/>
        <v>0</v>
      </c>
      <c r="N150" s="7">
        <f t="shared" si="37"/>
        <v>0</v>
      </c>
      <c r="O150" s="7">
        <f t="shared" si="37"/>
        <v>0</v>
      </c>
      <c r="P150" s="7">
        <f t="shared" si="37"/>
        <v>0</v>
      </c>
      <c r="Q150" s="7">
        <f t="shared" si="37"/>
        <v>0</v>
      </c>
      <c r="R150" s="7">
        <f t="shared" si="32"/>
        <v>0</v>
      </c>
    </row>
    <row r="151" spans="1:18">
      <c r="A151" s="2" t="s">
        <v>11</v>
      </c>
      <c r="B151" t="s">
        <v>14</v>
      </c>
      <c r="C151">
        <v>27</v>
      </c>
      <c r="D151" t="s">
        <v>3</v>
      </c>
      <c r="E151" s="10" t="s">
        <v>22</v>
      </c>
      <c r="F151" s="10" t="s">
        <v>25</v>
      </c>
      <c r="G151" t="str">
        <f t="shared" si="34"/>
        <v/>
      </c>
      <c r="H151">
        <f t="shared" si="35"/>
        <v>0</v>
      </c>
      <c r="K151" s="7">
        <f t="shared" si="31"/>
        <v>30</v>
      </c>
      <c r="L151" s="7" t="str">
        <f t="shared" si="36"/>
        <v>CO</v>
      </c>
      <c r="M151" s="7">
        <f t="shared" si="37"/>
        <v>0</v>
      </c>
      <c r="N151" s="7">
        <f t="shared" si="37"/>
        <v>0</v>
      </c>
      <c r="O151" s="7">
        <f t="shared" si="37"/>
        <v>0</v>
      </c>
      <c r="P151" s="7">
        <f t="shared" si="37"/>
        <v>0</v>
      </c>
      <c r="Q151" s="7">
        <f t="shared" si="37"/>
        <v>0</v>
      </c>
      <c r="R151" s="7">
        <f t="shared" si="32"/>
        <v>0</v>
      </c>
    </row>
    <row r="152" spans="1:18">
      <c r="A152" s="2" t="s">
        <v>11</v>
      </c>
      <c r="B152" t="s">
        <v>14</v>
      </c>
      <c r="C152">
        <v>28</v>
      </c>
      <c r="D152" t="s">
        <v>3</v>
      </c>
      <c r="E152" s="10" t="s">
        <v>22</v>
      </c>
      <c r="F152" s="10" t="s">
        <v>25</v>
      </c>
      <c r="G152" t="str">
        <f t="shared" si="34"/>
        <v/>
      </c>
      <c r="H152">
        <f t="shared" si="35"/>
        <v>0</v>
      </c>
      <c r="K152" s="7">
        <f t="shared" si="31"/>
        <v>31</v>
      </c>
      <c r="L152" s="7" t="str">
        <f t="shared" si="36"/>
        <v>DE</v>
      </c>
      <c r="M152" s="7">
        <f t="shared" si="37"/>
        <v>0</v>
      </c>
      <c r="N152" s="7">
        <f t="shared" si="37"/>
        <v>0</v>
      </c>
      <c r="O152" s="7">
        <f t="shared" si="37"/>
        <v>0</v>
      </c>
      <c r="P152" s="7">
        <f t="shared" si="37"/>
        <v>0</v>
      </c>
      <c r="Q152" s="7">
        <f t="shared" si="37"/>
        <v>0</v>
      </c>
      <c r="R152" s="7">
        <f t="shared" si="32"/>
        <v>0</v>
      </c>
    </row>
    <row r="153" spans="1:18">
      <c r="A153" s="2" t="s">
        <v>11</v>
      </c>
      <c r="B153" t="s">
        <v>14</v>
      </c>
      <c r="C153">
        <v>29</v>
      </c>
      <c r="D153" t="s">
        <v>3</v>
      </c>
      <c r="E153" s="10" t="s">
        <v>22</v>
      </c>
      <c r="F153" s="10" t="s">
        <v>25</v>
      </c>
      <c r="G153" t="str">
        <f t="shared" si="34"/>
        <v/>
      </c>
      <c r="H153">
        <f t="shared" si="35"/>
        <v>0</v>
      </c>
      <c r="K153" s="7">
        <f t="shared" si="31"/>
        <v>31</v>
      </c>
      <c r="L153" s="7" t="str">
        <f t="shared" si="36"/>
        <v>GB</v>
      </c>
      <c r="M153" s="7">
        <f t="shared" ref="M153:Q162" si="38">SUMIFS($H:$H,$C:$C,$K153,$A:$A,M$2,$B:$B,$L153)</f>
        <v>0</v>
      </c>
      <c r="N153" s="7">
        <f t="shared" si="38"/>
        <v>0</v>
      </c>
      <c r="O153" s="7">
        <f t="shared" si="38"/>
        <v>0</v>
      </c>
      <c r="P153" s="7">
        <f t="shared" si="38"/>
        <v>0</v>
      </c>
      <c r="Q153" s="7">
        <f t="shared" si="38"/>
        <v>0</v>
      </c>
      <c r="R153" s="7">
        <f t="shared" si="32"/>
        <v>0</v>
      </c>
    </row>
    <row r="154" spans="1:18">
      <c r="A154" s="2" t="s">
        <v>11</v>
      </c>
      <c r="B154" t="s">
        <v>14</v>
      </c>
      <c r="C154">
        <v>30</v>
      </c>
      <c r="D154" t="s">
        <v>3</v>
      </c>
      <c r="E154" s="10" t="s">
        <v>22</v>
      </c>
      <c r="F154" s="10" t="s">
        <v>25</v>
      </c>
      <c r="G154" t="str">
        <f t="shared" si="34"/>
        <v/>
      </c>
      <c r="H154">
        <f t="shared" si="35"/>
        <v>0</v>
      </c>
      <c r="K154" s="7">
        <f t="shared" si="31"/>
        <v>31</v>
      </c>
      <c r="L154" s="7" t="str">
        <f t="shared" si="36"/>
        <v>OM</v>
      </c>
      <c r="M154" s="7">
        <f t="shared" si="38"/>
        <v>0</v>
      </c>
      <c r="N154" s="7">
        <f t="shared" si="38"/>
        <v>0</v>
      </c>
      <c r="O154" s="7">
        <f t="shared" si="38"/>
        <v>112250</v>
      </c>
      <c r="P154" s="7">
        <f t="shared" si="38"/>
        <v>0</v>
      </c>
      <c r="Q154" s="7">
        <f t="shared" si="38"/>
        <v>0</v>
      </c>
      <c r="R154" s="7">
        <f t="shared" si="32"/>
        <v>112250</v>
      </c>
    </row>
    <row r="155" spans="1:18">
      <c r="A155" s="2" t="s">
        <v>11</v>
      </c>
      <c r="B155" t="s">
        <v>14</v>
      </c>
      <c r="C155">
        <v>31</v>
      </c>
      <c r="D155" t="s">
        <v>3</v>
      </c>
      <c r="E155" s="10" t="s">
        <v>22</v>
      </c>
      <c r="F155" s="10" t="s">
        <v>25</v>
      </c>
      <c r="G155" t="str">
        <f t="shared" si="34"/>
        <v/>
      </c>
      <c r="H155">
        <f t="shared" si="35"/>
        <v>0</v>
      </c>
      <c r="K155" s="7">
        <f t="shared" si="31"/>
        <v>31</v>
      </c>
      <c r="L155" s="7" t="str">
        <f t="shared" si="36"/>
        <v>SP</v>
      </c>
      <c r="M155" s="7">
        <f t="shared" si="38"/>
        <v>0</v>
      </c>
      <c r="N155" s="7">
        <f t="shared" si="38"/>
        <v>0</v>
      </c>
      <c r="O155" s="7">
        <f t="shared" si="38"/>
        <v>0</v>
      </c>
      <c r="P155" s="7">
        <f t="shared" si="38"/>
        <v>0</v>
      </c>
      <c r="Q155" s="7">
        <f t="shared" si="38"/>
        <v>0</v>
      </c>
      <c r="R155" s="7">
        <f t="shared" si="32"/>
        <v>0</v>
      </c>
    </row>
    <row r="156" spans="1:18">
      <c r="A156" s="2" t="s">
        <v>11</v>
      </c>
      <c r="B156" t="s">
        <v>14</v>
      </c>
      <c r="C156">
        <v>32</v>
      </c>
      <c r="D156" t="s">
        <v>3</v>
      </c>
      <c r="E156" s="10" t="s">
        <v>22</v>
      </c>
      <c r="F156" s="10" t="s">
        <v>25</v>
      </c>
      <c r="G156" t="str">
        <f t="shared" si="34"/>
        <v/>
      </c>
      <c r="H156">
        <f t="shared" si="35"/>
        <v>0</v>
      </c>
      <c r="K156" s="7">
        <f t="shared" si="31"/>
        <v>31</v>
      </c>
      <c r="L156" s="7" t="str">
        <f t="shared" si="36"/>
        <v>CO</v>
      </c>
      <c r="M156" s="7">
        <f t="shared" si="38"/>
        <v>0</v>
      </c>
      <c r="N156" s="7">
        <f t="shared" si="38"/>
        <v>0</v>
      </c>
      <c r="O156" s="7">
        <f t="shared" si="38"/>
        <v>0</v>
      </c>
      <c r="P156" s="7">
        <f t="shared" si="38"/>
        <v>0</v>
      </c>
      <c r="Q156" s="7">
        <f t="shared" si="38"/>
        <v>0</v>
      </c>
      <c r="R156" s="7">
        <f t="shared" si="32"/>
        <v>0</v>
      </c>
    </row>
    <row r="157" spans="1:18">
      <c r="A157" s="2" t="s">
        <v>11</v>
      </c>
      <c r="B157" t="s">
        <v>14</v>
      </c>
      <c r="C157">
        <v>33</v>
      </c>
      <c r="D157" t="s">
        <v>3</v>
      </c>
      <c r="E157" s="10" t="s">
        <v>22</v>
      </c>
      <c r="F157" s="10" t="s">
        <v>25</v>
      </c>
      <c r="G157" t="str">
        <f t="shared" si="34"/>
        <v/>
      </c>
      <c r="H157">
        <f t="shared" si="35"/>
        <v>0</v>
      </c>
      <c r="K157" s="7">
        <f t="shared" si="31"/>
        <v>32</v>
      </c>
      <c r="L157" s="7" t="str">
        <f t="shared" si="36"/>
        <v>DE</v>
      </c>
      <c r="M157" s="7">
        <f t="shared" si="38"/>
        <v>0</v>
      </c>
      <c r="N157" s="7">
        <f t="shared" si="38"/>
        <v>0</v>
      </c>
      <c r="O157" s="7">
        <f t="shared" si="38"/>
        <v>0</v>
      </c>
      <c r="P157" s="7">
        <f t="shared" si="38"/>
        <v>0</v>
      </c>
      <c r="Q157" s="7">
        <f t="shared" si="38"/>
        <v>0</v>
      </c>
      <c r="R157" s="7">
        <f t="shared" si="32"/>
        <v>0</v>
      </c>
    </row>
    <row r="158" spans="1:18">
      <c r="A158" s="2" t="s">
        <v>11</v>
      </c>
      <c r="B158" t="s">
        <v>14</v>
      </c>
      <c r="C158">
        <v>34</v>
      </c>
      <c r="D158" t="s">
        <v>3</v>
      </c>
      <c r="E158" s="10" t="s">
        <v>22</v>
      </c>
      <c r="F158" s="10" t="s">
        <v>25</v>
      </c>
      <c r="G158" t="str">
        <f t="shared" si="34"/>
        <v/>
      </c>
      <c r="H158">
        <f t="shared" si="35"/>
        <v>0</v>
      </c>
      <c r="K158" s="7">
        <f t="shared" si="31"/>
        <v>32</v>
      </c>
      <c r="L158" s="7" t="str">
        <f t="shared" si="36"/>
        <v>GB</v>
      </c>
      <c r="M158" s="7">
        <f t="shared" si="38"/>
        <v>0</v>
      </c>
      <c r="N158" s="7">
        <f t="shared" si="38"/>
        <v>0</v>
      </c>
      <c r="O158" s="7">
        <f t="shared" si="38"/>
        <v>0</v>
      </c>
      <c r="P158" s="7">
        <f t="shared" si="38"/>
        <v>0</v>
      </c>
      <c r="Q158" s="7">
        <f t="shared" si="38"/>
        <v>81909.612999999998</v>
      </c>
      <c r="R158" s="7">
        <f t="shared" si="32"/>
        <v>81909.612999999998</v>
      </c>
    </row>
    <row r="159" spans="1:18">
      <c r="A159" s="2" t="s">
        <v>11</v>
      </c>
      <c r="B159" t="s">
        <v>14</v>
      </c>
      <c r="C159">
        <v>35</v>
      </c>
      <c r="D159" t="s">
        <v>3</v>
      </c>
      <c r="E159" s="10" t="s">
        <v>22</v>
      </c>
      <c r="F159" s="10" t="s">
        <v>25</v>
      </c>
      <c r="G159" t="str">
        <f t="shared" si="34"/>
        <v/>
      </c>
      <c r="H159">
        <f t="shared" si="35"/>
        <v>0</v>
      </c>
      <c r="K159" s="7">
        <f t="shared" si="31"/>
        <v>32</v>
      </c>
      <c r="L159" s="7" t="str">
        <f t="shared" si="36"/>
        <v>OM</v>
      </c>
      <c r="M159" s="7">
        <f t="shared" si="38"/>
        <v>0</v>
      </c>
      <c r="N159" s="7">
        <f t="shared" si="38"/>
        <v>0</v>
      </c>
      <c r="O159" s="7">
        <f t="shared" si="38"/>
        <v>0</v>
      </c>
      <c r="P159" s="7">
        <f t="shared" si="38"/>
        <v>0</v>
      </c>
      <c r="Q159" s="7">
        <f t="shared" si="38"/>
        <v>0</v>
      </c>
      <c r="R159" s="7">
        <f t="shared" si="32"/>
        <v>0</v>
      </c>
    </row>
    <row r="160" spans="1:18">
      <c r="A160" s="2" t="s">
        <v>11</v>
      </c>
      <c r="B160" t="s">
        <v>14</v>
      </c>
      <c r="C160">
        <v>36</v>
      </c>
      <c r="D160" t="s">
        <v>3</v>
      </c>
      <c r="E160" s="10" t="s">
        <v>22</v>
      </c>
      <c r="F160" s="10" t="s">
        <v>25</v>
      </c>
      <c r="G160" t="str">
        <f t="shared" si="34"/>
        <v/>
      </c>
      <c r="H160">
        <f t="shared" si="35"/>
        <v>0</v>
      </c>
      <c r="K160" s="7">
        <f t="shared" si="31"/>
        <v>32</v>
      </c>
      <c r="L160" s="7" t="str">
        <f t="shared" si="36"/>
        <v>SP</v>
      </c>
      <c r="M160" s="7">
        <f t="shared" si="38"/>
        <v>0</v>
      </c>
      <c r="N160" s="7">
        <f t="shared" si="38"/>
        <v>0</v>
      </c>
      <c r="O160" s="7">
        <f t="shared" si="38"/>
        <v>0</v>
      </c>
      <c r="P160" s="7">
        <f t="shared" si="38"/>
        <v>0</v>
      </c>
      <c r="Q160" s="7">
        <f t="shared" si="38"/>
        <v>0</v>
      </c>
      <c r="R160" s="7">
        <f t="shared" si="32"/>
        <v>0</v>
      </c>
    </row>
    <row r="161" spans="1:18">
      <c r="A161" s="2" t="s">
        <v>11</v>
      </c>
      <c r="B161" t="s">
        <v>14</v>
      </c>
      <c r="C161">
        <v>37</v>
      </c>
      <c r="D161" t="s">
        <v>3</v>
      </c>
      <c r="E161" s="10" t="s">
        <v>22</v>
      </c>
      <c r="F161" s="10" t="s">
        <v>25</v>
      </c>
      <c r="G161" t="str">
        <f t="shared" si="34"/>
        <v/>
      </c>
      <c r="H161">
        <f t="shared" si="35"/>
        <v>0</v>
      </c>
      <c r="K161" s="7">
        <f t="shared" si="31"/>
        <v>32</v>
      </c>
      <c r="L161" s="7" t="str">
        <f t="shared" si="36"/>
        <v>CO</v>
      </c>
      <c r="M161" s="7">
        <f t="shared" si="38"/>
        <v>0</v>
      </c>
      <c r="N161" s="7">
        <f t="shared" si="38"/>
        <v>0</v>
      </c>
      <c r="O161" s="7">
        <f t="shared" si="38"/>
        <v>0</v>
      </c>
      <c r="P161" s="7">
        <f t="shared" si="38"/>
        <v>0</v>
      </c>
      <c r="Q161" s="7">
        <f t="shared" si="38"/>
        <v>0</v>
      </c>
      <c r="R161" s="7">
        <f t="shared" si="32"/>
        <v>0</v>
      </c>
    </row>
    <row r="162" spans="1:18">
      <c r="A162" s="2" t="s">
        <v>11</v>
      </c>
      <c r="B162" t="s">
        <v>14</v>
      </c>
      <c r="C162">
        <v>38</v>
      </c>
      <c r="D162" t="s">
        <v>3</v>
      </c>
      <c r="E162" s="10" t="s">
        <v>22</v>
      </c>
      <c r="F162" s="10" t="s">
        <v>25</v>
      </c>
      <c r="G162" t="str">
        <f t="shared" si="34"/>
        <v/>
      </c>
      <c r="H162">
        <f t="shared" si="35"/>
        <v>0</v>
      </c>
      <c r="K162" s="7">
        <f t="shared" si="31"/>
        <v>33</v>
      </c>
      <c r="L162" s="7" t="str">
        <f t="shared" si="36"/>
        <v>DE</v>
      </c>
      <c r="M162" s="7">
        <f t="shared" si="38"/>
        <v>0</v>
      </c>
      <c r="N162" s="7">
        <f t="shared" si="38"/>
        <v>0</v>
      </c>
      <c r="O162" s="7">
        <f t="shared" si="38"/>
        <v>0</v>
      </c>
      <c r="P162" s="7">
        <f t="shared" si="38"/>
        <v>0</v>
      </c>
      <c r="Q162" s="7">
        <f t="shared" si="38"/>
        <v>0</v>
      </c>
      <c r="R162" s="7">
        <f t="shared" si="32"/>
        <v>0</v>
      </c>
    </row>
    <row r="163" spans="1:18">
      <c r="A163" s="2" t="s">
        <v>11</v>
      </c>
      <c r="B163" t="s">
        <v>14</v>
      </c>
      <c r="C163">
        <v>39</v>
      </c>
      <c r="D163" t="s">
        <v>3</v>
      </c>
      <c r="E163" s="10" t="s">
        <v>22</v>
      </c>
      <c r="F163" s="10" t="s">
        <v>25</v>
      </c>
      <c r="G163" t="str">
        <f t="shared" si="34"/>
        <v/>
      </c>
      <c r="H163">
        <f t="shared" si="35"/>
        <v>0</v>
      </c>
      <c r="K163" s="7">
        <f t="shared" si="31"/>
        <v>33</v>
      </c>
      <c r="L163" s="7" t="str">
        <f t="shared" si="36"/>
        <v>GB</v>
      </c>
      <c r="M163" s="7">
        <f t="shared" ref="M163:Q172" si="39">SUMIFS($H:$H,$C:$C,$K163,$A:$A,M$2,$B:$B,$L163)</f>
        <v>0</v>
      </c>
      <c r="N163" s="7">
        <f t="shared" si="39"/>
        <v>0</v>
      </c>
      <c r="O163" s="7">
        <f t="shared" si="39"/>
        <v>77156.09</v>
      </c>
      <c r="P163" s="7">
        <f t="shared" si="39"/>
        <v>7362.0349999999999</v>
      </c>
      <c r="Q163" s="7">
        <f t="shared" si="39"/>
        <v>0</v>
      </c>
      <c r="R163" s="7">
        <f t="shared" si="32"/>
        <v>84518.125</v>
      </c>
    </row>
    <row r="164" spans="1:18">
      <c r="A164" s="2" t="s">
        <v>11</v>
      </c>
      <c r="B164" t="s">
        <v>14</v>
      </c>
      <c r="C164">
        <v>40</v>
      </c>
      <c r="D164" t="s">
        <v>3</v>
      </c>
      <c r="E164" s="10" t="s">
        <v>22</v>
      </c>
      <c r="F164" s="10" t="s">
        <v>25</v>
      </c>
      <c r="G164" t="str">
        <f t="shared" si="34"/>
        <v/>
      </c>
      <c r="H164">
        <f t="shared" si="35"/>
        <v>0</v>
      </c>
      <c r="K164" s="7">
        <f t="shared" si="31"/>
        <v>33</v>
      </c>
      <c r="L164" s="7" t="str">
        <f t="shared" si="36"/>
        <v>OM</v>
      </c>
      <c r="M164" s="7">
        <f t="shared" si="39"/>
        <v>0</v>
      </c>
      <c r="N164" s="7">
        <f t="shared" si="39"/>
        <v>0</v>
      </c>
      <c r="O164" s="7">
        <f t="shared" si="39"/>
        <v>0</v>
      </c>
      <c r="P164" s="7">
        <f t="shared" si="39"/>
        <v>0</v>
      </c>
      <c r="Q164" s="7">
        <f t="shared" si="39"/>
        <v>0</v>
      </c>
      <c r="R164" s="7">
        <f t="shared" si="32"/>
        <v>0</v>
      </c>
    </row>
    <row r="165" spans="1:18">
      <c r="A165" s="2" t="s">
        <v>11</v>
      </c>
      <c r="B165" t="s">
        <v>15</v>
      </c>
      <c r="C165">
        <v>1</v>
      </c>
      <c r="D165" t="s">
        <v>3</v>
      </c>
      <c r="E165" s="10" t="s">
        <v>22</v>
      </c>
      <c r="F165" s="10" t="s">
        <v>25</v>
      </c>
      <c r="G165" t="str">
        <f t="shared" si="34"/>
        <v/>
      </c>
      <c r="H165">
        <f t="shared" si="35"/>
        <v>0</v>
      </c>
      <c r="K165" s="7">
        <f t="shared" si="31"/>
        <v>33</v>
      </c>
      <c r="L165" s="7" t="str">
        <f t="shared" si="36"/>
        <v>SP</v>
      </c>
      <c r="M165" s="7">
        <f t="shared" si="39"/>
        <v>0</v>
      </c>
      <c r="N165" s="7">
        <f t="shared" si="39"/>
        <v>0</v>
      </c>
      <c r="O165" s="7">
        <f t="shared" si="39"/>
        <v>0</v>
      </c>
      <c r="P165" s="7">
        <f t="shared" si="39"/>
        <v>0</v>
      </c>
      <c r="Q165" s="7">
        <f t="shared" si="39"/>
        <v>0</v>
      </c>
      <c r="R165" s="7">
        <f t="shared" si="32"/>
        <v>0</v>
      </c>
    </row>
    <row r="166" spans="1:18">
      <c r="A166" s="2" t="s">
        <v>11</v>
      </c>
      <c r="B166" t="s">
        <v>15</v>
      </c>
      <c r="C166">
        <v>2</v>
      </c>
      <c r="D166" t="s">
        <v>3</v>
      </c>
      <c r="E166" s="10" t="s">
        <v>22</v>
      </c>
      <c r="F166" s="10" t="s">
        <v>25</v>
      </c>
      <c r="G166" t="str">
        <f t="shared" si="34"/>
        <v/>
      </c>
      <c r="H166">
        <f t="shared" si="35"/>
        <v>0</v>
      </c>
      <c r="K166" s="7">
        <f t="shared" si="31"/>
        <v>33</v>
      </c>
      <c r="L166" s="7" t="str">
        <f t="shared" si="36"/>
        <v>CO</v>
      </c>
      <c r="M166" s="7">
        <f t="shared" si="39"/>
        <v>0</v>
      </c>
      <c r="N166" s="7">
        <f t="shared" si="39"/>
        <v>0</v>
      </c>
      <c r="O166" s="7">
        <f t="shared" si="39"/>
        <v>0</v>
      </c>
      <c r="P166" s="7">
        <f t="shared" si="39"/>
        <v>0</v>
      </c>
      <c r="Q166" s="7">
        <f t="shared" si="39"/>
        <v>0</v>
      </c>
      <c r="R166" s="7">
        <f t="shared" si="32"/>
        <v>0</v>
      </c>
    </row>
    <row r="167" spans="1:18">
      <c r="A167" s="2" t="s">
        <v>11</v>
      </c>
      <c r="B167" t="s">
        <v>15</v>
      </c>
      <c r="C167">
        <v>3</v>
      </c>
      <c r="D167" t="s">
        <v>3</v>
      </c>
      <c r="E167" s="10" t="s">
        <v>22</v>
      </c>
      <c r="F167" s="10" t="s">
        <v>25</v>
      </c>
      <c r="G167" t="str">
        <f t="shared" si="34"/>
        <v/>
      </c>
      <c r="H167">
        <f t="shared" si="35"/>
        <v>0</v>
      </c>
      <c r="K167" s="7">
        <f t="shared" si="31"/>
        <v>34</v>
      </c>
      <c r="L167" s="7" t="str">
        <f t="shared" si="36"/>
        <v>DE</v>
      </c>
      <c r="M167" s="7">
        <f t="shared" si="39"/>
        <v>0</v>
      </c>
      <c r="N167" s="7">
        <f t="shared" si="39"/>
        <v>0</v>
      </c>
      <c r="O167" s="7">
        <f t="shared" si="39"/>
        <v>0</v>
      </c>
      <c r="P167" s="7">
        <f t="shared" si="39"/>
        <v>0</v>
      </c>
      <c r="Q167" s="7">
        <f t="shared" si="39"/>
        <v>0</v>
      </c>
      <c r="R167" s="7">
        <f t="shared" si="32"/>
        <v>0</v>
      </c>
    </row>
    <row r="168" spans="1:18">
      <c r="A168" s="2" t="s">
        <v>11</v>
      </c>
      <c r="B168" t="s">
        <v>15</v>
      </c>
      <c r="C168">
        <v>4</v>
      </c>
      <c r="D168" t="s">
        <v>3</v>
      </c>
      <c r="E168" s="10" t="s">
        <v>22</v>
      </c>
      <c r="F168" s="10" t="s">
        <v>25</v>
      </c>
      <c r="G168" t="str">
        <f t="shared" si="34"/>
        <v/>
      </c>
      <c r="H168">
        <f t="shared" si="35"/>
        <v>0</v>
      </c>
      <c r="K168" s="7">
        <f t="shared" si="31"/>
        <v>34</v>
      </c>
      <c r="L168" s="7" t="str">
        <f t="shared" si="36"/>
        <v>GB</v>
      </c>
      <c r="M168" s="7">
        <f t="shared" si="39"/>
        <v>0</v>
      </c>
      <c r="N168" s="7">
        <f t="shared" si="39"/>
        <v>124340</v>
      </c>
      <c r="O168" s="7">
        <f t="shared" si="39"/>
        <v>0</v>
      </c>
      <c r="P168" s="7">
        <f t="shared" si="39"/>
        <v>0</v>
      </c>
      <c r="Q168" s="7">
        <f t="shared" si="39"/>
        <v>0</v>
      </c>
      <c r="R168" s="7">
        <f t="shared" si="32"/>
        <v>124340</v>
      </c>
    </row>
    <row r="169" spans="1:18">
      <c r="A169" s="2" t="s">
        <v>11</v>
      </c>
      <c r="B169" t="s">
        <v>15</v>
      </c>
      <c r="C169">
        <v>5</v>
      </c>
      <c r="D169" t="s">
        <v>3</v>
      </c>
      <c r="E169" s="10" t="s">
        <v>22</v>
      </c>
      <c r="F169" s="10" t="s">
        <v>25</v>
      </c>
      <c r="G169" t="str">
        <f t="shared" si="34"/>
        <v/>
      </c>
      <c r="H169">
        <f t="shared" si="35"/>
        <v>0</v>
      </c>
      <c r="K169" s="7">
        <f t="shared" si="31"/>
        <v>34</v>
      </c>
      <c r="L169" s="7" t="str">
        <f t="shared" si="36"/>
        <v>OM</v>
      </c>
      <c r="M169" s="7">
        <f t="shared" si="39"/>
        <v>0</v>
      </c>
      <c r="N169" s="7">
        <f t="shared" si="39"/>
        <v>0</v>
      </c>
      <c r="O169" s="7">
        <f t="shared" si="39"/>
        <v>0</v>
      </c>
      <c r="P169" s="7">
        <f t="shared" si="39"/>
        <v>0</v>
      </c>
      <c r="Q169" s="7">
        <f t="shared" si="39"/>
        <v>0</v>
      </c>
      <c r="R169" s="7">
        <f t="shared" si="32"/>
        <v>0</v>
      </c>
    </row>
    <row r="170" spans="1:18">
      <c r="A170" s="2" t="s">
        <v>11</v>
      </c>
      <c r="B170" t="s">
        <v>15</v>
      </c>
      <c r="C170">
        <v>6</v>
      </c>
      <c r="D170" t="s">
        <v>3</v>
      </c>
      <c r="E170" s="10" t="s">
        <v>22</v>
      </c>
      <c r="F170" s="10" t="s">
        <v>25</v>
      </c>
      <c r="G170" t="str">
        <f t="shared" si="34"/>
        <v/>
      </c>
      <c r="H170">
        <f t="shared" si="35"/>
        <v>0</v>
      </c>
      <c r="K170" s="7">
        <f t="shared" si="31"/>
        <v>34</v>
      </c>
      <c r="L170" s="7" t="str">
        <f t="shared" si="36"/>
        <v>SP</v>
      </c>
      <c r="M170" s="7">
        <f t="shared" si="39"/>
        <v>0</v>
      </c>
      <c r="N170" s="7">
        <f t="shared" si="39"/>
        <v>0</v>
      </c>
      <c r="O170" s="7">
        <f t="shared" si="39"/>
        <v>0</v>
      </c>
      <c r="P170" s="7">
        <f t="shared" si="39"/>
        <v>0</v>
      </c>
      <c r="Q170" s="7">
        <f t="shared" si="39"/>
        <v>0</v>
      </c>
      <c r="R170" s="7">
        <f t="shared" si="32"/>
        <v>0</v>
      </c>
    </row>
    <row r="171" spans="1:18">
      <c r="A171" s="2" t="s">
        <v>11</v>
      </c>
      <c r="B171" t="s">
        <v>15</v>
      </c>
      <c r="C171">
        <v>7</v>
      </c>
      <c r="D171" t="s">
        <v>3</v>
      </c>
      <c r="E171" s="10" t="s">
        <v>22</v>
      </c>
      <c r="F171" s="10" t="s">
        <v>25</v>
      </c>
      <c r="G171" t="str">
        <f t="shared" si="34"/>
        <v/>
      </c>
      <c r="H171">
        <f t="shared" si="35"/>
        <v>0</v>
      </c>
      <c r="K171" s="7">
        <f t="shared" si="31"/>
        <v>34</v>
      </c>
      <c r="L171" s="7" t="str">
        <f t="shared" si="36"/>
        <v>CO</v>
      </c>
      <c r="M171" s="7">
        <f t="shared" si="39"/>
        <v>0</v>
      </c>
      <c r="N171" s="7">
        <f t="shared" si="39"/>
        <v>0</v>
      </c>
      <c r="O171" s="7">
        <f t="shared" si="39"/>
        <v>0</v>
      </c>
      <c r="P171" s="7">
        <f t="shared" si="39"/>
        <v>0</v>
      </c>
      <c r="Q171" s="7">
        <f t="shared" si="39"/>
        <v>0</v>
      </c>
      <c r="R171" s="7">
        <f t="shared" si="32"/>
        <v>0</v>
      </c>
    </row>
    <row r="172" spans="1:18">
      <c r="A172" s="2" t="s">
        <v>11</v>
      </c>
      <c r="B172" t="s">
        <v>15</v>
      </c>
      <c r="C172">
        <v>8</v>
      </c>
      <c r="D172" t="s">
        <v>3</v>
      </c>
      <c r="E172" s="10" t="s">
        <v>22</v>
      </c>
      <c r="F172" s="10" t="s">
        <v>25</v>
      </c>
      <c r="G172" t="str">
        <f t="shared" si="34"/>
        <v/>
      </c>
      <c r="H172">
        <f t="shared" si="35"/>
        <v>0</v>
      </c>
      <c r="K172" s="7">
        <f t="shared" si="31"/>
        <v>35</v>
      </c>
      <c r="L172" s="7" t="str">
        <f t="shared" si="36"/>
        <v>DE</v>
      </c>
      <c r="M172" s="7">
        <f t="shared" si="39"/>
        <v>0</v>
      </c>
      <c r="N172" s="7">
        <f t="shared" si="39"/>
        <v>0</v>
      </c>
      <c r="O172" s="7">
        <f t="shared" si="39"/>
        <v>0</v>
      </c>
      <c r="P172" s="7">
        <f t="shared" si="39"/>
        <v>0</v>
      </c>
      <c r="Q172" s="7">
        <f t="shared" si="39"/>
        <v>0</v>
      </c>
      <c r="R172" s="7">
        <f t="shared" si="32"/>
        <v>0</v>
      </c>
    </row>
    <row r="173" spans="1:18">
      <c r="A173" s="2" t="s">
        <v>11</v>
      </c>
      <c r="B173" t="s">
        <v>15</v>
      </c>
      <c r="C173">
        <v>9</v>
      </c>
      <c r="D173" t="s">
        <v>3</v>
      </c>
      <c r="E173" s="10" t="s">
        <v>22</v>
      </c>
      <c r="F173" s="10" t="s">
        <v>25</v>
      </c>
      <c r="G173" t="str">
        <f t="shared" si="34"/>
        <v/>
      </c>
      <c r="H173">
        <f t="shared" si="35"/>
        <v>0</v>
      </c>
      <c r="K173" s="7">
        <f t="shared" si="31"/>
        <v>35</v>
      </c>
      <c r="L173" s="7" t="str">
        <f t="shared" si="36"/>
        <v>GB</v>
      </c>
      <c r="M173" s="7">
        <f t="shared" ref="M173:Q182" si="40">SUMIFS($H:$H,$C:$C,$K173,$A:$A,M$2,$B:$B,$L173)</f>
        <v>0</v>
      </c>
      <c r="N173" s="7">
        <f t="shared" si="40"/>
        <v>0</v>
      </c>
      <c r="O173" s="7">
        <f t="shared" si="40"/>
        <v>0</v>
      </c>
      <c r="P173" s="7">
        <f t="shared" si="40"/>
        <v>0</v>
      </c>
      <c r="Q173" s="7">
        <f t="shared" si="40"/>
        <v>0</v>
      </c>
      <c r="R173" s="7">
        <f t="shared" si="32"/>
        <v>0</v>
      </c>
    </row>
    <row r="174" spans="1:18">
      <c r="A174" s="2" t="s">
        <v>11</v>
      </c>
      <c r="B174" t="s">
        <v>15</v>
      </c>
      <c r="C174">
        <v>10</v>
      </c>
      <c r="D174" t="s">
        <v>3</v>
      </c>
      <c r="E174" s="10" t="s">
        <v>22</v>
      </c>
      <c r="F174" s="10" t="s">
        <v>25</v>
      </c>
      <c r="G174" t="str">
        <f t="shared" si="34"/>
        <v/>
      </c>
      <c r="H174">
        <f t="shared" si="35"/>
        <v>0</v>
      </c>
      <c r="K174" s="7">
        <f t="shared" si="31"/>
        <v>35</v>
      </c>
      <c r="L174" s="7" t="str">
        <f t="shared" si="36"/>
        <v>OM</v>
      </c>
      <c r="M174" s="7">
        <f t="shared" si="40"/>
        <v>0</v>
      </c>
      <c r="N174" s="7">
        <f t="shared" si="40"/>
        <v>0</v>
      </c>
      <c r="O174" s="7">
        <f t="shared" si="40"/>
        <v>48177.482000000004</v>
      </c>
      <c r="P174" s="7">
        <f t="shared" si="40"/>
        <v>0</v>
      </c>
      <c r="Q174" s="7">
        <f t="shared" si="40"/>
        <v>42230.803999999996</v>
      </c>
      <c r="R174" s="7">
        <f t="shared" si="32"/>
        <v>90408.285999999993</v>
      </c>
    </row>
    <row r="175" spans="1:18">
      <c r="A175" s="2" t="s">
        <v>11</v>
      </c>
      <c r="B175" t="s">
        <v>15</v>
      </c>
      <c r="C175">
        <v>11</v>
      </c>
      <c r="D175" t="s">
        <v>3</v>
      </c>
      <c r="E175" s="10" t="s">
        <v>22</v>
      </c>
      <c r="F175" s="10" t="s">
        <v>25</v>
      </c>
      <c r="G175" t="str">
        <f t="shared" si="34"/>
        <v/>
      </c>
      <c r="H175">
        <f t="shared" si="35"/>
        <v>0</v>
      </c>
      <c r="K175" s="7">
        <f t="shared" si="31"/>
        <v>35</v>
      </c>
      <c r="L175" s="7" t="str">
        <f t="shared" si="36"/>
        <v>SP</v>
      </c>
      <c r="M175" s="7">
        <f t="shared" si="40"/>
        <v>0</v>
      </c>
      <c r="N175" s="7">
        <f t="shared" si="40"/>
        <v>0</v>
      </c>
      <c r="O175" s="7">
        <f t="shared" si="40"/>
        <v>0</v>
      </c>
      <c r="P175" s="7">
        <f t="shared" si="40"/>
        <v>0</v>
      </c>
      <c r="Q175" s="7">
        <f t="shared" si="40"/>
        <v>0</v>
      </c>
      <c r="R175" s="7">
        <f t="shared" si="32"/>
        <v>0</v>
      </c>
    </row>
    <row r="176" spans="1:18">
      <c r="A176" s="2" t="s">
        <v>11</v>
      </c>
      <c r="B176" t="s">
        <v>15</v>
      </c>
      <c r="C176">
        <v>12</v>
      </c>
      <c r="D176" t="s">
        <v>3</v>
      </c>
      <c r="E176" s="10" t="s">
        <v>22</v>
      </c>
      <c r="F176" s="10" t="s">
        <v>25</v>
      </c>
      <c r="G176" t="str">
        <f t="shared" si="34"/>
        <v/>
      </c>
      <c r="H176">
        <f t="shared" si="35"/>
        <v>0</v>
      </c>
      <c r="K176" s="7">
        <f t="shared" si="31"/>
        <v>35</v>
      </c>
      <c r="L176" s="7" t="str">
        <f t="shared" si="36"/>
        <v>CO</v>
      </c>
      <c r="M176" s="7">
        <f t="shared" si="40"/>
        <v>0</v>
      </c>
      <c r="N176" s="7">
        <f t="shared" si="40"/>
        <v>0</v>
      </c>
      <c r="O176" s="7">
        <f t="shared" si="40"/>
        <v>0</v>
      </c>
      <c r="P176" s="7">
        <f t="shared" si="40"/>
        <v>0</v>
      </c>
      <c r="Q176" s="7">
        <f t="shared" si="40"/>
        <v>0</v>
      </c>
      <c r="R176" s="7">
        <f t="shared" si="32"/>
        <v>0</v>
      </c>
    </row>
    <row r="177" spans="1:18">
      <c r="A177" s="2" t="s">
        <v>11</v>
      </c>
      <c r="B177" t="s">
        <v>15</v>
      </c>
      <c r="C177">
        <v>13</v>
      </c>
      <c r="D177" t="s">
        <v>3</v>
      </c>
      <c r="E177" s="10" t="s">
        <v>22</v>
      </c>
      <c r="F177" s="10" t="s">
        <v>25</v>
      </c>
      <c r="G177" t="str">
        <f t="shared" si="34"/>
        <v/>
      </c>
      <c r="H177">
        <f t="shared" si="35"/>
        <v>0</v>
      </c>
      <c r="K177" s="7">
        <f t="shared" si="31"/>
        <v>36</v>
      </c>
      <c r="L177" s="7" t="str">
        <f t="shared" si="36"/>
        <v>DE</v>
      </c>
      <c r="M177" s="7">
        <f t="shared" si="40"/>
        <v>0</v>
      </c>
      <c r="N177" s="7">
        <f t="shared" si="40"/>
        <v>0</v>
      </c>
      <c r="O177" s="7">
        <f t="shared" si="40"/>
        <v>0</v>
      </c>
      <c r="P177" s="7">
        <f t="shared" si="40"/>
        <v>0</v>
      </c>
      <c r="Q177" s="7">
        <f t="shared" si="40"/>
        <v>0</v>
      </c>
      <c r="R177" s="7">
        <f t="shared" si="32"/>
        <v>0</v>
      </c>
    </row>
    <row r="178" spans="1:18">
      <c r="A178" s="2" t="s">
        <v>11</v>
      </c>
      <c r="B178" t="s">
        <v>15</v>
      </c>
      <c r="C178">
        <v>14</v>
      </c>
      <c r="D178" t="s">
        <v>3</v>
      </c>
      <c r="E178" s="10" t="s">
        <v>22</v>
      </c>
      <c r="F178" s="10" t="s">
        <v>25</v>
      </c>
      <c r="G178" t="str">
        <f t="shared" si="34"/>
        <v/>
      </c>
      <c r="H178">
        <f t="shared" si="35"/>
        <v>0</v>
      </c>
      <c r="K178" s="7">
        <f t="shared" si="31"/>
        <v>36</v>
      </c>
      <c r="L178" s="7" t="str">
        <f t="shared" si="36"/>
        <v>GB</v>
      </c>
      <c r="M178" s="7">
        <f t="shared" si="40"/>
        <v>0</v>
      </c>
      <c r="N178" s="7">
        <f t="shared" si="40"/>
        <v>0</v>
      </c>
      <c r="O178" s="7">
        <f t="shared" si="40"/>
        <v>0</v>
      </c>
      <c r="P178" s="7">
        <f t="shared" si="40"/>
        <v>0</v>
      </c>
      <c r="Q178" s="7">
        <f t="shared" si="40"/>
        <v>70794.737999999998</v>
      </c>
      <c r="R178" s="7">
        <f t="shared" si="32"/>
        <v>70794.737999999998</v>
      </c>
    </row>
    <row r="179" spans="1:18">
      <c r="A179" s="2" t="s">
        <v>11</v>
      </c>
      <c r="B179" t="s">
        <v>15</v>
      </c>
      <c r="C179">
        <v>15</v>
      </c>
      <c r="D179" t="s">
        <v>3</v>
      </c>
      <c r="E179" s="10" t="s">
        <v>22</v>
      </c>
      <c r="F179" s="10" t="s">
        <v>25</v>
      </c>
      <c r="G179" t="str">
        <f t="shared" si="34"/>
        <v/>
      </c>
      <c r="H179">
        <f t="shared" si="35"/>
        <v>0</v>
      </c>
      <c r="K179" s="7">
        <f t="shared" si="31"/>
        <v>36</v>
      </c>
      <c r="L179" s="7" t="str">
        <f t="shared" si="36"/>
        <v>OM</v>
      </c>
      <c r="M179" s="7">
        <f t="shared" si="40"/>
        <v>0</v>
      </c>
      <c r="N179" s="7">
        <f t="shared" si="40"/>
        <v>0</v>
      </c>
      <c r="O179" s="7">
        <f t="shared" si="40"/>
        <v>0</v>
      </c>
      <c r="P179" s="7">
        <f t="shared" si="40"/>
        <v>0</v>
      </c>
      <c r="Q179" s="7">
        <f t="shared" si="40"/>
        <v>0</v>
      </c>
      <c r="R179" s="7">
        <f t="shared" si="32"/>
        <v>0</v>
      </c>
    </row>
    <row r="180" spans="1:18">
      <c r="A180" s="2" t="s">
        <v>11</v>
      </c>
      <c r="B180" t="s">
        <v>15</v>
      </c>
      <c r="C180">
        <v>16</v>
      </c>
      <c r="D180" t="s">
        <v>3</v>
      </c>
      <c r="E180" s="10" t="s">
        <v>22</v>
      </c>
      <c r="F180" s="10" t="s">
        <v>25</v>
      </c>
      <c r="G180" t="str">
        <f t="shared" si="34"/>
        <v/>
      </c>
      <c r="H180">
        <f t="shared" si="35"/>
        <v>0</v>
      </c>
      <c r="K180" s="7">
        <f t="shared" si="31"/>
        <v>36</v>
      </c>
      <c r="L180" s="7" t="str">
        <f t="shared" si="36"/>
        <v>SP</v>
      </c>
      <c r="M180" s="7">
        <f t="shared" si="40"/>
        <v>0</v>
      </c>
      <c r="N180" s="7">
        <f t="shared" si="40"/>
        <v>0</v>
      </c>
      <c r="O180" s="7">
        <f t="shared" si="40"/>
        <v>0</v>
      </c>
      <c r="P180" s="7">
        <f t="shared" si="40"/>
        <v>0</v>
      </c>
      <c r="Q180" s="7">
        <f t="shared" si="40"/>
        <v>0</v>
      </c>
      <c r="R180" s="7">
        <f t="shared" si="32"/>
        <v>0</v>
      </c>
    </row>
    <row r="181" spans="1:18">
      <c r="A181" s="2" t="s">
        <v>11</v>
      </c>
      <c r="B181" t="s">
        <v>15</v>
      </c>
      <c r="C181">
        <v>17</v>
      </c>
      <c r="D181" t="s">
        <v>3</v>
      </c>
      <c r="E181" s="10" t="s">
        <v>22</v>
      </c>
      <c r="F181" s="10" t="s">
        <v>25</v>
      </c>
      <c r="G181" t="str">
        <f t="shared" si="34"/>
        <v/>
      </c>
      <c r="H181">
        <f t="shared" si="35"/>
        <v>0</v>
      </c>
      <c r="K181" s="7">
        <f t="shared" si="31"/>
        <v>36</v>
      </c>
      <c r="L181" s="7" t="str">
        <f t="shared" si="36"/>
        <v>CO</v>
      </c>
      <c r="M181" s="7">
        <f t="shared" si="40"/>
        <v>0</v>
      </c>
      <c r="N181" s="7">
        <f t="shared" si="40"/>
        <v>0</v>
      </c>
      <c r="O181" s="7">
        <f t="shared" si="40"/>
        <v>0</v>
      </c>
      <c r="P181" s="7">
        <f t="shared" si="40"/>
        <v>0</v>
      </c>
      <c r="Q181" s="7">
        <f t="shared" si="40"/>
        <v>0</v>
      </c>
      <c r="R181" s="7">
        <f t="shared" si="32"/>
        <v>0</v>
      </c>
    </row>
    <row r="182" spans="1:18">
      <c r="A182" s="2" t="s">
        <v>11</v>
      </c>
      <c r="B182" t="s">
        <v>15</v>
      </c>
      <c r="C182">
        <v>18</v>
      </c>
      <c r="D182" t="s">
        <v>3</v>
      </c>
      <c r="E182" s="10" t="s">
        <v>22</v>
      </c>
      <c r="F182" s="10" t="s">
        <v>25</v>
      </c>
      <c r="G182" t="str">
        <f t="shared" si="34"/>
        <v/>
      </c>
      <c r="H182">
        <f t="shared" si="35"/>
        <v>0</v>
      </c>
      <c r="K182" s="7">
        <f t="shared" si="31"/>
        <v>37</v>
      </c>
      <c r="L182" s="7" t="str">
        <f t="shared" si="36"/>
        <v>DE</v>
      </c>
      <c r="M182" s="7">
        <f t="shared" si="40"/>
        <v>0</v>
      </c>
      <c r="N182" s="7">
        <f t="shared" si="40"/>
        <v>0</v>
      </c>
      <c r="O182" s="7">
        <f t="shared" si="40"/>
        <v>0</v>
      </c>
      <c r="P182" s="7">
        <f t="shared" si="40"/>
        <v>0</v>
      </c>
      <c r="Q182" s="7">
        <f t="shared" si="40"/>
        <v>0</v>
      </c>
      <c r="R182" s="7">
        <f t="shared" si="32"/>
        <v>0</v>
      </c>
    </row>
    <row r="183" spans="1:18">
      <c r="A183" s="2" t="s">
        <v>11</v>
      </c>
      <c r="B183" t="s">
        <v>15</v>
      </c>
      <c r="C183">
        <v>19</v>
      </c>
      <c r="D183" t="s">
        <v>3</v>
      </c>
      <c r="E183" s="10" t="s">
        <v>22</v>
      </c>
      <c r="F183" s="10" t="s">
        <v>25</v>
      </c>
      <c r="G183" t="str">
        <f t="shared" si="34"/>
        <v/>
      </c>
      <c r="H183">
        <f t="shared" si="35"/>
        <v>0</v>
      </c>
      <c r="K183" s="7">
        <f t="shared" si="31"/>
        <v>37</v>
      </c>
      <c r="L183" s="7" t="str">
        <f t="shared" si="36"/>
        <v>GB</v>
      </c>
      <c r="M183" s="7">
        <f t="shared" ref="M183:Q192" si="41">SUMIFS($H:$H,$C:$C,$K183,$A:$A,M$2,$B:$B,$L183)</f>
        <v>0</v>
      </c>
      <c r="N183" s="7">
        <f t="shared" si="41"/>
        <v>0</v>
      </c>
      <c r="O183" s="7">
        <f t="shared" si="41"/>
        <v>0</v>
      </c>
      <c r="P183" s="7">
        <f t="shared" si="41"/>
        <v>0</v>
      </c>
      <c r="Q183" s="7">
        <f t="shared" si="41"/>
        <v>76847.462</v>
      </c>
      <c r="R183" s="7">
        <f t="shared" si="32"/>
        <v>76847.462</v>
      </c>
    </row>
    <row r="184" spans="1:18">
      <c r="A184" s="2" t="s">
        <v>11</v>
      </c>
      <c r="B184" t="s">
        <v>15</v>
      </c>
      <c r="C184">
        <v>20</v>
      </c>
      <c r="D184" t="s">
        <v>3</v>
      </c>
      <c r="E184" s="10" t="s">
        <v>22</v>
      </c>
      <c r="F184" s="10" t="s">
        <v>25</v>
      </c>
      <c r="G184" t="str">
        <f t="shared" si="34"/>
        <v/>
      </c>
      <c r="H184">
        <f t="shared" si="35"/>
        <v>0</v>
      </c>
      <c r="K184" s="7">
        <f t="shared" si="31"/>
        <v>37</v>
      </c>
      <c r="L184" s="7" t="str">
        <f t="shared" si="36"/>
        <v>OM</v>
      </c>
      <c r="M184" s="7">
        <f t="shared" si="41"/>
        <v>0</v>
      </c>
      <c r="N184" s="7">
        <f t="shared" si="41"/>
        <v>0</v>
      </c>
      <c r="O184" s="7">
        <f t="shared" si="41"/>
        <v>0</v>
      </c>
      <c r="P184" s="7">
        <f t="shared" si="41"/>
        <v>0</v>
      </c>
      <c r="Q184" s="7">
        <f t="shared" si="41"/>
        <v>0</v>
      </c>
      <c r="R184" s="7">
        <f t="shared" si="32"/>
        <v>0</v>
      </c>
    </row>
    <row r="185" spans="1:18">
      <c r="A185" s="2" t="s">
        <v>11</v>
      </c>
      <c r="B185" t="s">
        <v>15</v>
      </c>
      <c r="C185">
        <v>21</v>
      </c>
      <c r="D185" t="s">
        <v>3</v>
      </c>
      <c r="E185" s="10" t="s">
        <v>22</v>
      </c>
      <c r="F185" s="10" t="s">
        <v>25</v>
      </c>
      <c r="G185" t="str">
        <f t="shared" si="34"/>
        <v/>
      </c>
      <c r="H185">
        <f t="shared" si="35"/>
        <v>0</v>
      </c>
      <c r="K185" s="7">
        <f t="shared" si="31"/>
        <v>37</v>
      </c>
      <c r="L185" s="7" t="str">
        <f t="shared" si="36"/>
        <v>SP</v>
      </c>
      <c r="M185" s="7">
        <f t="shared" si="41"/>
        <v>0</v>
      </c>
      <c r="N185" s="7">
        <f t="shared" si="41"/>
        <v>0</v>
      </c>
      <c r="O185" s="7">
        <f t="shared" si="41"/>
        <v>0</v>
      </c>
      <c r="P185" s="7">
        <f t="shared" si="41"/>
        <v>0</v>
      </c>
      <c r="Q185" s="7">
        <f t="shared" si="41"/>
        <v>0</v>
      </c>
      <c r="R185" s="7">
        <f t="shared" si="32"/>
        <v>0</v>
      </c>
    </row>
    <row r="186" spans="1:18">
      <c r="A186" s="2" t="s">
        <v>11</v>
      </c>
      <c r="B186" t="s">
        <v>15</v>
      </c>
      <c r="C186">
        <v>22</v>
      </c>
      <c r="D186" t="s">
        <v>3</v>
      </c>
      <c r="E186" s="10" t="s">
        <v>22</v>
      </c>
      <c r="F186" s="10" t="s">
        <v>25</v>
      </c>
      <c r="G186" t="str">
        <f t="shared" si="34"/>
        <v/>
      </c>
      <c r="H186">
        <f t="shared" si="35"/>
        <v>0</v>
      </c>
      <c r="K186" s="7">
        <f t="shared" si="31"/>
        <v>37</v>
      </c>
      <c r="L186" s="7" t="str">
        <f t="shared" si="36"/>
        <v>CO</v>
      </c>
      <c r="M186" s="7">
        <f t="shared" si="41"/>
        <v>0</v>
      </c>
      <c r="N186" s="7">
        <f t="shared" si="41"/>
        <v>0</v>
      </c>
      <c r="O186" s="7">
        <f t="shared" si="41"/>
        <v>0</v>
      </c>
      <c r="P186" s="7">
        <f t="shared" si="41"/>
        <v>0</v>
      </c>
      <c r="Q186" s="7">
        <f t="shared" si="41"/>
        <v>0</v>
      </c>
      <c r="R186" s="7">
        <f t="shared" si="32"/>
        <v>0</v>
      </c>
    </row>
    <row r="187" spans="1:18">
      <c r="A187" s="2" t="s">
        <v>11</v>
      </c>
      <c r="B187" t="s">
        <v>15</v>
      </c>
      <c r="C187">
        <v>23</v>
      </c>
      <c r="D187" t="s">
        <v>3</v>
      </c>
      <c r="E187" s="10" t="s">
        <v>22</v>
      </c>
      <c r="F187" s="10" t="s">
        <v>25</v>
      </c>
      <c r="G187" t="str">
        <f t="shared" si="34"/>
        <v/>
      </c>
      <c r="H187">
        <f t="shared" si="35"/>
        <v>0</v>
      </c>
      <c r="K187" s="7">
        <f t="shared" si="31"/>
        <v>38</v>
      </c>
      <c r="L187" s="7" t="str">
        <f t="shared" si="36"/>
        <v>DE</v>
      </c>
      <c r="M187" s="7">
        <f t="shared" si="41"/>
        <v>0</v>
      </c>
      <c r="N187" s="7">
        <f t="shared" si="41"/>
        <v>0</v>
      </c>
      <c r="O187" s="7">
        <f t="shared" si="41"/>
        <v>0</v>
      </c>
      <c r="P187" s="7">
        <f t="shared" si="41"/>
        <v>0</v>
      </c>
      <c r="Q187" s="7">
        <f t="shared" si="41"/>
        <v>0</v>
      </c>
      <c r="R187" s="7">
        <f t="shared" si="32"/>
        <v>0</v>
      </c>
    </row>
    <row r="188" spans="1:18">
      <c r="A188" s="2" t="s">
        <v>11</v>
      </c>
      <c r="B188" t="s">
        <v>15</v>
      </c>
      <c r="C188">
        <v>24</v>
      </c>
      <c r="D188" t="s">
        <v>3</v>
      </c>
      <c r="E188" s="10" t="s">
        <v>22</v>
      </c>
      <c r="F188" s="10" t="s">
        <v>25</v>
      </c>
      <c r="G188" t="str">
        <f t="shared" si="34"/>
        <v/>
      </c>
      <c r="H188">
        <f t="shared" si="35"/>
        <v>0</v>
      </c>
      <c r="K188" s="7">
        <f t="shared" si="31"/>
        <v>38</v>
      </c>
      <c r="L188" s="7" t="str">
        <f t="shared" si="36"/>
        <v>GB</v>
      </c>
      <c r="M188" s="7">
        <f t="shared" si="41"/>
        <v>0</v>
      </c>
      <c r="N188" s="7">
        <f t="shared" si="41"/>
        <v>0</v>
      </c>
      <c r="O188" s="7">
        <f t="shared" si="41"/>
        <v>0</v>
      </c>
      <c r="P188" s="7">
        <f t="shared" si="41"/>
        <v>0</v>
      </c>
      <c r="Q188" s="7">
        <f t="shared" si="41"/>
        <v>78546.934999999998</v>
      </c>
      <c r="R188" s="7">
        <f t="shared" si="32"/>
        <v>78546.934999999998</v>
      </c>
    </row>
    <row r="189" spans="1:18">
      <c r="A189" s="2" t="s">
        <v>11</v>
      </c>
      <c r="B189" t="s">
        <v>15</v>
      </c>
      <c r="C189">
        <v>25</v>
      </c>
      <c r="D189" t="s">
        <v>3</v>
      </c>
      <c r="E189" s="10" t="s">
        <v>22</v>
      </c>
      <c r="F189" s="10" t="s">
        <v>25</v>
      </c>
      <c r="G189" t="str">
        <f t="shared" si="34"/>
        <v/>
      </c>
      <c r="H189">
        <f t="shared" si="35"/>
        <v>0</v>
      </c>
      <c r="K189" s="7">
        <f t="shared" si="31"/>
        <v>38</v>
      </c>
      <c r="L189" s="7" t="str">
        <f t="shared" si="36"/>
        <v>OM</v>
      </c>
      <c r="M189" s="7">
        <f t="shared" si="41"/>
        <v>0</v>
      </c>
      <c r="N189" s="7">
        <f t="shared" si="41"/>
        <v>0</v>
      </c>
      <c r="O189" s="7">
        <f t="shared" si="41"/>
        <v>0</v>
      </c>
      <c r="P189" s="7">
        <f t="shared" si="41"/>
        <v>0</v>
      </c>
      <c r="Q189" s="7">
        <f t="shared" si="41"/>
        <v>0</v>
      </c>
      <c r="R189" s="7">
        <f t="shared" si="32"/>
        <v>0</v>
      </c>
    </row>
    <row r="190" spans="1:18">
      <c r="A190" s="2" t="s">
        <v>11</v>
      </c>
      <c r="B190" t="s">
        <v>15</v>
      </c>
      <c r="C190">
        <v>26</v>
      </c>
      <c r="D190" t="s">
        <v>3</v>
      </c>
      <c r="E190" s="10" t="s">
        <v>22</v>
      </c>
      <c r="F190" s="10" t="s">
        <v>25</v>
      </c>
      <c r="G190" t="str">
        <f t="shared" si="34"/>
        <v/>
      </c>
      <c r="H190">
        <f t="shared" si="35"/>
        <v>0</v>
      </c>
      <c r="K190" s="7">
        <f t="shared" si="31"/>
        <v>38</v>
      </c>
      <c r="L190" s="7" t="str">
        <f t="shared" si="36"/>
        <v>SP</v>
      </c>
      <c r="M190" s="7">
        <f t="shared" si="41"/>
        <v>0</v>
      </c>
      <c r="N190" s="7">
        <f t="shared" si="41"/>
        <v>0</v>
      </c>
      <c r="O190" s="7">
        <f t="shared" si="41"/>
        <v>0</v>
      </c>
      <c r="P190" s="7">
        <f t="shared" si="41"/>
        <v>0</v>
      </c>
      <c r="Q190" s="7">
        <f t="shared" si="41"/>
        <v>0</v>
      </c>
      <c r="R190" s="7">
        <f t="shared" si="32"/>
        <v>0</v>
      </c>
    </row>
    <row r="191" spans="1:18">
      <c r="A191" s="2" t="s">
        <v>11</v>
      </c>
      <c r="B191" t="s">
        <v>15</v>
      </c>
      <c r="C191">
        <v>27</v>
      </c>
      <c r="D191" t="s">
        <v>3</v>
      </c>
      <c r="E191" s="10" t="s">
        <v>22</v>
      </c>
      <c r="F191" s="10" t="s">
        <v>25</v>
      </c>
      <c r="G191" t="str">
        <f t="shared" si="34"/>
        <v/>
      </c>
      <c r="H191">
        <f t="shared" si="35"/>
        <v>0</v>
      </c>
      <c r="K191" s="7">
        <f t="shared" si="31"/>
        <v>38</v>
      </c>
      <c r="L191" s="7" t="str">
        <f t="shared" si="36"/>
        <v>CO</v>
      </c>
      <c r="M191" s="7">
        <f t="shared" si="41"/>
        <v>0</v>
      </c>
      <c r="N191" s="7">
        <f t="shared" si="41"/>
        <v>0</v>
      </c>
      <c r="O191" s="7">
        <f t="shared" si="41"/>
        <v>0</v>
      </c>
      <c r="P191" s="7">
        <f t="shared" si="41"/>
        <v>0</v>
      </c>
      <c r="Q191" s="7">
        <f t="shared" si="41"/>
        <v>0</v>
      </c>
      <c r="R191" s="7">
        <f t="shared" si="32"/>
        <v>0</v>
      </c>
    </row>
    <row r="192" spans="1:18">
      <c r="A192" s="2" t="s">
        <v>11</v>
      </c>
      <c r="B192" t="s">
        <v>15</v>
      </c>
      <c r="C192">
        <v>28</v>
      </c>
      <c r="D192" t="s">
        <v>3</v>
      </c>
      <c r="E192" s="10" t="s">
        <v>22</v>
      </c>
      <c r="F192" s="10" t="s">
        <v>25</v>
      </c>
      <c r="G192" t="str">
        <f t="shared" si="34"/>
        <v/>
      </c>
      <c r="H192">
        <f t="shared" si="35"/>
        <v>0</v>
      </c>
      <c r="K192" s="7">
        <f t="shared" si="31"/>
        <v>39</v>
      </c>
      <c r="L192" s="7" t="str">
        <f t="shared" si="36"/>
        <v>DE</v>
      </c>
      <c r="M192" s="7">
        <f t="shared" si="41"/>
        <v>0</v>
      </c>
      <c r="N192" s="7">
        <f t="shared" si="41"/>
        <v>0</v>
      </c>
      <c r="O192" s="7">
        <f t="shared" si="41"/>
        <v>0</v>
      </c>
      <c r="P192" s="7">
        <f t="shared" si="41"/>
        <v>0</v>
      </c>
      <c r="Q192" s="7">
        <f t="shared" si="41"/>
        <v>0</v>
      </c>
      <c r="R192" s="7">
        <f t="shared" si="32"/>
        <v>0</v>
      </c>
    </row>
    <row r="193" spans="1:18">
      <c r="A193" s="2" t="s">
        <v>11</v>
      </c>
      <c r="B193" t="s">
        <v>15</v>
      </c>
      <c r="C193">
        <v>29</v>
      </c>
      <c r="D193" t="s">
        <v>3</v>
      </c>
      <c r="E193" s="10" t="s">
        <v>22</v>
      </c>
      <c r="F193" s="10" t="s">
        <v>25</v>
      </c>
      <c r="G193" t="str">
        <f t="shared" si="34"/>
        <v/>
      </c>
      <c r="H193">
        <f t="shared" si="35"/>
        <v>0</v>
      </c>
      <c r="K193" s="7">
        <f t="shared" si="31"/>
        <v>39</v>
      </c>
      <c r="L193" s="7" t="str">
        <f t="shared" si="36"/>
        <v>GB</v>
      </c>
      <c r="M193" s="7">
        <f t="shared" ref="M193:Q202" si="42">SUMIFS($H:$H,$C:$C,$K193,$A:$A,M$2,$B:$B,$L193)</f>
        <v>0</v>
      </c>
      <c r="N193" s="7">
        <f t="shared" si="42"/>
        <v>0</v>
      </c>
      <c r="O193" s="7">
        <f t="shared" si="42"/>
        <v>0</v>
      </c>
      <c r="P193" s="7">
        <f t="shared" si="42"/>
        <v>0</v>
      </c>
      <c r="Q193" s="7">
        <f t="shared" si="42"/>
        <v>77268.517999999996</v>
      </c>
      <c r="R193" s="7">
        <f t="shared" si="32"/>
        <v>77268.517999999996</v>
      </c>
    </row>
    <row r="194" spans="1:18">
      <c r="A194" s="2" t="s">
        <v>11</v>
      </c>
      <c r="B194" t="s">
        <v>15</v>
      </c>
      <c r="C194">
        <v>30</v>
      </c>
      <c r="D194" t="s">
        <v>3</v>
      </c>
      <c r="E194" s="10" t="s">
        <v>22</v>
      </c>
      <c r="F194" s="10" t="s">
        <v>25</v>
      </c>
      <c r="G194" t="str">
        <f t="shared" si="34"/>
        <v/>
      </c>
      <c r="H194">
        <f t="shared" si="35"/>
        <v>0</v>
      </c>
      <c r="K194" s="7">
        <f t="shared" si="31"/>
        <v>39</v>
      </c>
      <c r="L194" s="7" t="str">
        <f t="shared" si="36"/>
        <v>OM</v>
      </c>
      <c r="M194" s="7">
        <f t="shared" si="42"/>
        <v>0</v>
      </c>
      <c r="N194" s="7">
        <f t="shared" si="42"/>
        <v>0</v>
      </c>
      <c r="O194" s="7">
        <f t="shared" si="42"/>
        <v>0</v>
      </c>
      <c r="P194" s="7">
        <f t="shared" si="42"/>
        <v>0</v>
      </c>
      <c r="Q194" s="7">
        <f t="shared" si="42"/>
        <v>0</v>
      </c>
      <c r="R194" s="7">
        <f t="shared" si="32"/>
        <v>0</v>
      </c>
    </row>
    <row r="195" spans="1:18">
      <c r="A195" s="2" t="s">
        <v>11</v>
      </c>
      <c r="B195" t="s">
        <v>15</v>
      </c>
      <c r="C195">
        <v>31</v>
      </c>
      <c r="D195" t="s">
        <v>3</v>
      </c>
      <c r="E195" s="10" t="s">
        <v>22</v>
      </c>
      <c r="F195" s="10" t="s">
        <v>25</v>
      </c>
      <c r="G195" t="str">
        <f t="shared" si="34"/>
        <v/>
      </c>
      <c r="H195">
        <f t="shared" si="35"/>
        <v>0</v>
      </c>
      <c r="K195" s="7">
        <f t="shared" si="31"/>
        <v>39</v>
      </c>
      <c r="L195" s="7" t="str">
        <f t="shared" si="36"/>
        <v>SP</v>
      </c>
      <c r="M195" s="7">
        <f t="shared" si="42"/>
        <v>0</v>
      </c>
      <c r="N195" s="7">
        <f t="shared" si="42"/>
        <v>0</v>
      </c>
      <c r="O195" s="7">
        <f t="shared" si="42"/>
        <v>0</v>
      </c>
      <c r="P195" s="7">
        <f t="shared" si="42"/>
        <v>0</v>
      </c>
      <c r="Q195" s="7">
        <f t="shared" si="42"/>
        <v>0</v>
      </c>
      <c r="R195" s="7">
        <f t="shared" si="32"/>
        <v>0</v>
      </c>
    </row>
    <row r="196" spans="1:18">
      <c r="A196" s="2" t="s">
        <v>11</v>
      </c>
      <c r="B196" t="s">
        <v>15</v>
      </c>
      <c r="C196">
        <v>32</v>
      </c>
      <c r="D196" t="s">
        <v>3</v>
      </c>
      <c r="E196" s="10" t="s">
        <v>22</v>
      </c>
      <c r="F196" s="10" t="s">
        <v>25</v>
      </c>
      <c r="G196" t="str">
        <f t="shared" si="34"/>
        <v/>
      </c>
      <c r="H196">
        <f t="shared" si="35"/>
        <v>0</v>
      </c>
      <c r="K196" s="7">
        <f t="shared" ref="K196:K202" si="43">ROUNDUP((ROW()-1)/5,0)</f>
        <v>39</v>
      </c>
      <c r="L196" s="7" t="str">
        <f t="shared" si="36"/>
        <v>CO</v>
      </c>
      <c r="M196" s="7">
        <f t="shared" si="42"/>
        <v>0</v>
      </c>
      <c r="N196" s="7">
        <f t="shared" si="42"/>
        <v>0</v>
      </c>
      <c r="O196" s="7">
        <f t="shared" si="42"/>
        <v>0</v>
      </c>
      <c r="P196" s="7">
        <f t="shared" si="42"/>
        <v>0</v>
      </c>
      <c r="Q196" s="7">
        <f t="shared" si="42"/>
        <v>0</v>
      </c>
      <c r="R196" s="7">
        <f t="shared" ref="R196:R202" si="44">SUM(M196:Q196)</f>
        <v>0</v>
      </c>
    </row>
    <row r="197" spans="1:18">
      <c r="A197" s="2" t="s">
        <v>11</v>
      </c>
      <c r="B197" t="s">
        <v>15</v>
      </c>
      <c r="C197">
        <v>33</v>
      </c>
      <c r="D197" t="s">
        <v>3</v>
      </c>
      <c r="E197" s="10" t="s">
        <v>22</v>
      </c>
      <c r="F197" s="10" t="s">
        <v>25</v>
      </c>
      <c r="G197" t="str">
        <f t="shared" si="34"/>
        <v/>
      </c>
      <c r="H197">
        <f t="shared" si="35"/>
        <v>0</v>
      </c>
      <c r="K197" s="7">
        <f t="shared" si="43"/>
        <v>40</v>
      </c>
      <c r="L197" s="7" t="str">
        <f t="shared" si="36"/>
        <v>DE</v>
      </c>
      <c r="M197" s="7">
        <f t="shared" si="42"/>
        <v>0</v>
      </c>
      <c r="N197" s="7">
        <f t="shared" si="42"/>
        <v>95535.528000000006</v>
      </c>
      <c r="O197" s="7">
        <f t="shared" si="42"/>
        <v>0</v>
      </c>
      <c r="P197" s="7">
        <f t="shared" si="42"/>
        <v>0</v>
      </c>
      <c r="Q197" s="7">
        <f t="shared" si="42"/>
        <v>0</v>
      </c>
      <c r="R197" s="7">
        <f t="shared" si="44"/>
        <v>95535.528000000006</v>
      </c>
    </row>
    <row r="198" spans="1:18">
      <c r="A198" s="2" t="s">
        <v>11</v>
      </c>
      <c r="B198" t="s">
        <v>15</v>
      </c>
      <c r="C198">
        <v>34</v>
      </c>
      <c r="D198" t="s">
        <v>3</v>
      </c>
      <c r="E198" s="10" t="s">
        <v>22</v>
      </c>
      <c r="F198" s="10" t="s">
        <v>25</v>
      </c>
      <c r="G198" t="str">
        <f t="shared" ref="G198:G261" si="45">IF(LEN(D198)=1,D198&amp;","&amp;LEFT(E198,7),IF(E198="        +","",D198&amp;","&amp;LEFT(E198,3)))</f>
        <v/>
      </c>
      <c r="H198">
        <f t="shared" ref="H198:H261" si="46">IFERROR(G198+1-1,0)</f>
        <v>0</v>
      </c>
      <c r="K198" s="7">
        <f t="shared" si="43"/>
        <v>40</v>
      </c>
      <c r="L198" s="7" t="str">
        <f t="shared" si="36"/>
        <v>GB</v>
      </c>
      <c r="M198" s="7">
        <f t="shared" si="42"/>
        <v>0</v>
      </c>
      <c r="N198" s="7">
        <f t="shared" si="42"/>
        <v>0</v>
      </c>
      <c r="O198" s="7">
        <f t="shared" si="42"/>
        <v>0</v>
      </c>
      <c r="P198" s="7">
        <f t="shared" si="42"/>
        <v>0</v>
      </c>
      <c r="Q198" s="7">
        <f t="shared" si="42"/>
        <v>0</v>
      </c>
      <c r="R198" s="7">
        <f t="shared" si="44"/>
        <v>0</v>
      </c>
    </row>
    <row r="199" spans="1:18">
      <c r="A199" s="2" t="s">
        <v>11</v>
      </c>
      <c r="B199" t="s">
        <v>15</v>
      </c>
      <c r="C199">
        <v>35</v>
      </c>
      <c r="D199" t="s">
        <v>3</v>
      </c>
      <c r="E199" s="10" t="s">
        <v>22</v>
      </c>
      <c r="F199" s="10" t="s">
        <v>25</v>
      </c>
      <c r="G199" t="str">
        <f t="shared" si="45"/>
        <v/>
      </c>
      <c r="H199">
        <f t="shared" si="46"/>
        <v>0</v>
      </c>
      <c r="K199" s="7">
        <f t="shared" si="43"/>
        <v>40</v>
      </c>
      <c r="L199" s="7" t="str">
        <f t="shared" si="36"/>
        <v>OM</v>
      </c>
      <c r="M199" s="7">
        <f t="shared" si="42"/>
        <v>0</v>
      </c>
      <c r="N199" s="7">
        <f t="shared" si="42"/>
        <v>0</v>
      </c>
      <c r="O199" s="7">
        <f t="shared" si="42"/>
        <v>0</v>
      </c>
      <c r="P199" s="7">
        <f t="shared" si="42"/>
        <v>0</v>
      </c>
      <c r="Q199" s="7">
        <f t="shared" si="42"/>
        <v>0</v>
      </c>
      <c r="R199" s="7">
        <f t="shared" si="44"/>
        <v>0</v>
      </c>
    </row>
    <row r="200" spans="1:18">
      <c r="A200" s="2" t="s">
        <v>11</v>
      </c>
      <c r="B200" t="s">
        <v>15</v>
      </c>
      <c r="C200">
        <v>36</v>
      </c>
      <c r="D200" t="s">
        <v>3</v>
      </c>
      <c r="E200" s="10" t="s">
        <v>22</v>
      </c>
      <c r="F200" s="10" t="s">
        <v>25</v>
      </c>
      <c r="G200" t="str">
        <f t="shared" si="45"/>
        <v/>
      </c>
      <c r="H200">
        <f t="shared" si="46"/>
        <v>0</v>
      </c>
      <c r="K200" s="7">
        <f t="shared" si="43"/>
        <v>40</v>
      </c>
      <c r="L200" s="7" t="str">
        <f t="shared" si="36"/>
        <v>SP</v>
      </c>
      <c r="M200" s="7">
        <f t="shared" si="42"/>
        <v>0</v>
      </c>
      <c r="N200" s="7">
        <f t="shared" si="42"/>
        <v>0</v>
      </c>
      <c r="O200" s="7">
        <f t="shared" si="42"/>
        <v>0</v>
      </c>
      <c r="P200" s="7">
        <f t="shared" si="42"/>
        <v>0</v>
      </c>
      <c r="Q200" s="7">
        <f t="shared" si="42"/>
        <v>0</v>
      </c>
      <c r="R200" s="7">
        <f t="shared" si="44"/>
        <v>0</v>
      </c>
    </row>
    <row r="201" spans="1:18">
      <c r="A201" s="2" t="s">
        <v>11</v>
      </c>
      <c r="B201" t="s">
        <v>15</v>
      </c>
      <c r="C201">
        <v>37</v>
      </c>
      <c r="D201" t="s">
        <v>3</v>
      </c>
      <c r="E201" s="10" t="s">
        <v>22</v>
      </c>
      <c r="F201" s="10" t="s">
        <v>25</v>
      </c>
      <c r="G201" t="str">
        <f t="shared" si="45"/>
        <v/>
      </c>
      <c r="H201">
        <f t="shared" si="46"/>
        <v>0</v>
      </c>
      <c r="K201" s="7">
        <f t="shared" si="43"/>
        <v>40</v>
      </c>
      <c r="L201" s="7" t="str">
        <f t="shared" ref="L201:L202" si="47">L196</f>
        <v>CO</v>
      </c>
      <c r="M201" s="7">
        <f t="shared" si="42"/>
        <v>0</v>
      </c>
      <c r="N201" s="7">
        <f t="shared" si="42"/>
        <v>0</v>
      </c>
      <c r="O201" s="7">
        <f t="shared" si="42"/>
        <v>0</v>
      </c>
      <c r="P201" s="7">
        <f t="shared" si="42"/>
        <v>0</v>
      </c>
      <c r="Q201" s="7">
        <f t="shared" si="42"/>
        <v>0</v>
      </c>
      <c r="R201" s="7">
        <f t="shared" si="44"/>
        <v>0</v>
      </c>
    </row>
    <row r="202" spans="1:18">
      <c r="A202" s="2" t="s">
        <v>11</v>
      </c>
      <c r="B202" t="s">
        <v>15</v>
      </c>
      <c r="C202">
        <v>38</v>
      </c>
      <c r="D202" t="s">
        <v>3</v>
      </c>
      <c r="E202" s="10" t="s">
        <v>22</v>
      </c>
      <c r="F202" s="10" t="s">
        <v>25</v>
      </c>
      <c r="G202" t="str">
        <f t="shared" si="45"/>
        <v/>
      </c>
      <c r="H202">
        <f t="shared" si="46"/>
        <v>0</v>
      </c>
      <c r="K202" s="7">
        <f t="shared" si="43"/>
        <v>41</v>
      </c>
      <c r="L202" s="7" t="str">
        <f t="shared" si="47"/>
        <v>DE</v>
      </c>
      <c r="M202" s="7">
        <f t="shared" si="42"/>
        <v>0</v>
      </c>
      <c r="N202" s="7">
        <f t="shared" si="42"/>
        <v>0</v>
      </c>
      <c r="O202" s="7">
        <f t="shared" si="42"/>
        <v>0</v>
      </c>
      <c r="P202" s="7">
        <f t="shared" si="42"/>
        <v>0</v>
      </c>
      <c r="Q202" s="7">
        <f t="shared" si="42"/>
        <v>0</v>
      </c>
      <c r="R202" s="7">
        <f t="shared" si="44"/>
        <v>0</v>
      </c>
    </row>
    <row r="203" spans="1:18">
      <c r="A203" s="2" t="s">
        <v>11</v>
      </c>
      <c r="B203" t="s">
        <v>15</v>
      </c>
      <c r="C203">
        <v>39</v>
      </c>
      <c r="D203" t="s">
        <v>3</v>
      </c>
      <c r="E203" s="10" t="s">
        <v>22</v>
      </c>
      <c r="F203" s="10" t="s">
        <v>25</v>
      </c>
      <c r="G203" t="str">
        <f t="shared" si="45"/>
        <v/>
      </c>
      <c r="H203">
        <f t="shared" si="46"/>
        <v>0</v>
      </c>
    </row>
    <row r="204" spans="1:18">
      <c r="A204" s="2" t="s">
        <v>11</v>
      </c>
      <c r="B204" t="s">
        <v>15</v>
      </c>
      <c r="C204">
        <v>40</v>
      </c>
      <c r="D204" t="s">
        <v>3</v>
      </c>
      <c r="E204" s="10" t="s">
        <v>22</v>
      </c>
      <c r="F204" s="10" t="s">
        <v>25</v>
      </c>
      <c r="G204" t="str">
        <f t="shared" si="45"/>
        <v/>
      </c>
      <c r="H204">
        <f t="shared" si="46"/>
        <v>0</v>
      </c>
    </row>
    <row r="205" spans="1:18">
      <c r="A205" s="2" t="s">
        <v>11</v>
      </c>
      <c r="B205" t="s">
        <v>16</v>
      </c>
      <c r="C205">
        <v>1</v>
      </c>
      <c r="D205" t="s">
        <v>3</v>
      </c>
      <c r="E205" s="10" t="s">
        <v>22</v>
      </c>
      <c r="F205" s="10" t="s">
        <v>23</v>
      </c>
      <c r="G205" t="str">
        <f t="shared" si="45"/>
        <v/>
      </c>
      <c r="H205">
        <f t="shared" si="46"/>
        <v>0</v>
      </c>
    </row>
    <row r="206" spans="1:18">
      <c r="A206" s="2" t="s">
        <v>11</v>
      </c>
      <c r="B206" t="s">
        <v>16</v>
      </c>
      <c r="C206">
        <v>2</v>
      </c>
      <c r="D206" t="s">
        <v>3</v>
      </c>
      <c r="E206" s="10" t="s">
        <v>22</v>
      </c>
      <c r="F206" s="10" t="s">
        <v>23</v>
      </c>
      <c r="G206" t="str">
        <f t="shared" si="45"/>
        <v/>
      </c>
      <c r="H206">
        <f t="shared" si="46"/>
        <v>0</v>
      </c>
    </row>
    <row r="207" spans="1:18">
      <c r="A207" s="2" t="s">
        <v>11</v>
      </c>
      <c r="B207" t="s">
        <v>16</v>
      </c>
      <c r="C207">
        <v>3</v>
      </c>
      <c r="D207" t="s">
        <v>3</v>
      </c>
      <c r="E207" s="10" t="s">
        <v>22</v>
      </c>
      <c r="F207" s="10" t="s">
        <v>25</v>
      </c>
      <c r="G207" t="str">
        <f t="shared" si="45"/>
        <v/>
      </c>
      <c r="H207">
        <f t="shared" si="46"/>
        <v>0</v>
      </c>
    </row>
    <row r="208" spans="1:18">
      <c r="A208" s="2" t="s">
        <v>11</v>
      </c>
      <c r="B208" t="s">
        <v>16</v>
      </c>
      <c r="C208">
        <v>4</v>
      </c>
      <c r="D208" t="s">
        <v>3</v>
      </c>
      <c r="E208" s="10" t="s">
        <v>22</v>
      </c>
      <c r="F208" s="10" t="s">
        <v>25</v>
      </c>
      <c r="G208" t="str">
        <f t="shared" si="45"/>
        <v/>
      </c>
      <c r="H208">
        <f t="shared" si="46"/>
        <v>0</v>
      </c>
    </row>
    <row r="209" spans="1:8">
      <c r="A209" s="2" t="s">
        <v>11</v>
      </c>
      <c r="B209" t="s">
        <v>16</v>
      </c>
      <c r="C209">
        <v>5</v>
      </c>
      <c r="D209" t="s">
        <v>3</v>
      </c>
      <c r="E209" s="10" t="s">
        <v>22</v>
      </c>
      <c r="F209" s="10" t="s">
        <v>23</v>
      </c>
      <c r="G209" t="str">
        <f t="shared" si="45"/>
        <v/>
      </c>
      <c r="H209">
        <f t="shared" si="46"/>
        <v>0</v>
      </c>
    </row>
    <row r="210" spans="1:8">
      <c r="A210" s="2" t="s">
        <v>11</v>
      </c>
      <c r="B210" t="s">
        <v>16</v>
      </c>
      <c r="C210">
        <v>6</v>
      </c>
      <c r="D210" t="s">
        <v>3</v>
      </c>
      <c r="E210" s="10" t="s">
        <v>22</v>
      </c>
      <c r="F210" s="10" t="s">
        <v>23</v>
      </c>
      <c r="G210" t="str">
        <f t="shared" si="45"/>
        <v/>
      </c>
      <c r="H210">
        <f t="shared" si="46"/>
        <v>0</v>
      </c>
    </row>
    <row r="211" spans="1:8">
      <c r="A211" s="2" t="s">
        <v>11</v>
      </c>
      <c r="B211" t="s">
        <v>16</v>
      </c>
      <c r="C211">
        <v>7</v>
      </c>
      <c r="D211" t="s">
        <v>3</v>
      </c>
      <c r="E211" s="10" t="s">
        <v>22</v>
      </c>
      <c r="F211" s="10" t="s">
        <v>25</v>
      </c>
      <c r="G211" t="str">
        <f t="shared" si="45"/>
        <v/>
      </c>
      <c r="H211">
        <f t="shared" si="46"/>
        <v>0</v>
      </c>
    </row>
    <row r="212" spans="1:8">
      <c r="A212" s="2" t="s">
        <v>11</v>
      </c>
      <c r="B212" t="s">
        <v>16</v>
      </c>
      <c r="C212">
        <v>8</v>
      </c>
      <c r="D212" t="s">
        <v>3</v>
      </c>
      <c r="E212" s="10" t="s">
        <v>22</v>
      </c>
      <c r="F212" s="10" t="s">
        <v>23</v>
      </c>
      <c r="G212" t="str">
        <f t="shared" si="45"/>
        <v/>
      </c>
      <c r="H212">
        <f t="shared" si="46"/>
        <v>0</v>
      </c>
    </row>
    <row r="213" spans="1:8">
      <c r="A213" s="2" t="s">
        <v>11</v>
      </c>
      <c r="B213" t="s">
        <v>16</v>
      </c>
      <c r="C213">
        <v>9</v>
      </c>
      <c r="D213" t="s">
        <v>3</v>
      </c>
      <c r="E213" s="10" t="s">
        <v>22</v>
      </c>
      <c r="F213" s="10" t="s">
        <v>25</v>
      </c>
      <c r="G213" t="str">
        <f t="shared" si="45"/>
        <v/>
      </c>
      <c r="H213">
        <f t="shared" si="46"/>
        <v>0</v>
      </c>
    </row>
    <row r="214" spans="1:8">
      <c r="A214" s="2" t="s">
        <v>11</v>
      </c>
      <c r="B214" t="s">
        <v>16</v>
      </c>
      <c r="C214">
        <v>10</v>
      </c>
      <c r="D214" t="s">
        <v>3</v>
      </c>
      <c r="E214" s="10" t="s">
        <v>22</v>
      </c>
      <c r="F214" s="10" t="s">
        <v>25</v>
      </c>
      <c r="G214" t="str">
        <f t="shared" si="45"/>
        <v/>
      </c>
      <c r="H214">
        <f t="shared" si="46"/>
        <v>0</v>
      </c>
    </row>
    <row r="215" spans="1:8">
      <c r="A215" s="2" t="s">
        <v>11</v>
      </c>
      <c r="B215" t="s">
        <v>16</v>
      </c>
      <c r="C215">
        <v>11</v>
      </c>
      <c r="D215" t="s">
        <v>3</v>
      </c>
      <c r="E215" s="10" t="s">
        <v>22</v>
      </c>
      <c r="F215" s="10" t="s">
        <v>23</v>
      </c>
      <c r="G215" t="str">
        <f t="shared" si="45"/>
        <v/>
      </c>
      <c r="H215">
        <f t="shared" si="46"/>
        <v>0</v>
      </c>
    </row>
    <row r="216" spans="1:8">
      <c r="A216" s="2" t="s">
        <v>11</v>
      </c>
      <c r="B216" t="s">
        <v>16</v>
      </c>
      <c r="C216">
        <v>12</v>
      </c>
      <c r="D216" t="s">
        <v>3</v>
      </c>
      <c r="E216" s="10" t="s">
        <v>22</v>
      </c>
      <c r="F216" s="10" t="s">
        <v>25</v>
      </c>
      <c r="G216" t="str">
        <f t="shared" si="45"/>
        <v/>
      </c>
      <c r="H216">
        <f t="shared" si="46"/>
        <v>0</v>
      </c>
    </row>
    <row r="217" spans="1:8">
      <c r="A217" s="2" t="s">
        <v>11</v>
      </c>
      <c r="B217" t="s">
        <v>16</v>
      </c>
      <c r="C217">
        <v>13</v>
      </c>
      <c r="D217" t="s">
        <v>3</v>
      </c>
      <c r="E217" s="10" t="s">
        <v>22</v>
      </c>
      <c r="F217" s="10" t="s">
        <v>25</v>
      </c>
      <c r="G217" t="str">
        <f t="shared" si="45"/>
        <v/>
      </c>
      <c r="H217">
        <f t="shared" si="46"/>
        <v>0</v>
      </c>
    </row>
    <row r="218" spans="1:8">
      <c r="A218" s="2" t="s">
        <v>11</v>
      </c>
      <c r="B218" t="s">
        <v>16</v>
      </c>
      <c r="C218">
        <v>14</v>
      </c>
      <c r="D218" t="s">
        <v>3</v>
      </c>
      <c r="E218" s="10" t="s">
        <v>22</v>
      </c>
      <c r="F218" s="10" t="s">
        <v>23</v>
      </c>
      <c r="G218" t="str">
        <f t="shared" si="45"/>
        <v/>
      </c>
      <c r="H218">
        <f t="shared" si="46"/>
        <v>0</v>
      </c>
    </row>
    <row r="219" spans="1:8">
      <c r="A219" s="2" t="s">
        <v>11</v>
      </c>
      <c r="B219" t="s">
        <v>16</v>
      </c>
      <c r="C219">
        <v>15</v>
      </c>
      <c r="D219" t="s">
        <v>3</v>
      </c>
      <c r="E219" s="10" t="s">
        <v>22</v>
      </c>
      <c r="F219" s="10" t="s">
        <v>25</v>
      </c>
      <c r="G219" t="str">
        <f t="shared" si="45"/>
        <v/>
      </c>
      <c r="H219">
        <f t="shared" si="46"/>
        <v>0</v>
      </c>
    </row>
    <row r="220" spans="1:8">
      <c r="A220" s="2" t="s">
        <v>11</v>
      </c>
      <c r="B220" t="s">
        <v>16</v>
      </c>
      <c r="C220">
        <v>16</v>
      </c>
      <c r="D220" t="s">
        <v>3</v>
      </c>
      <c r="E220" s="10" t="s">
        <v>22</v>
      </c>
      <c r="F220" s="10" t="s">
        <v>25</v>
      </c>
      <c r="G220" t="str">
        <f t="shared" si="45"/>
        <v/>
      </c>
      <c r="H220">
        <f t="shared" si="46"/>
        <v>0</v>
      </c>
    </row>
    <row r="221" spans="1:8">
      <c r="A221" s="2" t="s">
        <v>11</v>
      </c>
      <c r="B221" t="s">
        <v>16</v>
      </c>
      <c r="C221">
        <v>17</v>
      </c>
      <c r="D221" t="s">
        <v>3</v>
      </c>
      <c r="E221" s="10" t="s">
        <v>22</v>
      </c>
      <c r="F221" s="10" t="s">
        <v>23</v>
      </c>
      <c r="G221" t="str">
        <f t="shared" si="45"/>
        <v/>
      </c>
      <c r="H221">
        <f t="shared" si="46"/>
        <v>0</v>
      </c>
    </row>
    <row r="222" spans="1:8">
      <c r="A222" s="2" t="s">
        <v>11</v>
      </c>
      <c r="B222" t="s">
        <v>16</v>
      </c>
      <c r="C222">
        <v>18</v>
      </c>
      <c r="D222" t="s">
        <v>3</v>
      </c>
      <c r="E222" s="10" t="s">
        <v>22</v>
      </c>
      <c r="F222" s="10" t="s">
        <v>25</v>
      </c>
      <c r="G222" t="str">
        <f t="shared" si="45"/>
        <v/>
      </c>
      <c r="H222">
        <f t="shared" si="46"/>
        <v>0</v>
      </c>
    </row>
    <row r="223" spans="1:8">
      <c r="A223" s="2" t="s">
        <v>11</v>
      </c>
      <c r="B223" t="s">
        <v>16</v>
      </c>
      <c r="C223">
        <v>19</v>
      </c>
      <c r="D223" t="s">
        <v>3</v>
      </c>
      <c r="E223" s="10" t="s">
        <v>22</v>
      </c>
      <c r="F223" s="10" t="s">
        <v>25</v>
      </c>
      <c r="G223" t="str">
        <f t="shared" si="45"/>
        <v/>
      </c>
      <c r="H223">
        <f t="shared" si="46"/>
        <v>0</v>
      </c>
    </row>
    <row r="224" spans="1:8">
      <c r="A224" s="2" t="s">
        <v>11</v>
      </c>
      <c r="B224" t="s">
        <v>16</v>
      </c>
      <c r="C224">
        <v>20</v>
      </c>
      <c r="D224" t="s">
        <v>3</v>
      </c>
      <c r="E224" s="10" t="s">
        <v>22</v>
      </c>
      <c r="F224" s="10" t="s">
        <v>25</v>
      </c>
      <c r="G224" t="str">
        <f t="shared" si="45"/>
        <v/>
      </c>
      <c r="H224">
        <f t="shared" si="46"/>
        <v>0</v>
      </c>
    </row>
    <row r="225" spans="1:8">
      <c r="A225" s="2" t="s">
        <v>11</v>
      </c>
      <c r="B225" t="s">
        <v>16</v>
      </c>
      <c r="C225">
        <v>21</v>
      </c>
      <c r="D225" t="s">
        <v>3</v>
      </c>
      <c r="E225" s="10" t="s">
        <v>22</v>
      </c>
      <c r="F225" s="10" t="s">
        <v>25</v>
      </c>
      <c r="G225" t="str">
        <f t="shared" si="45"/>
        <v/>
      </c>
      <c r="H225">
        <f t="shared" si="46"/>
        <v>0</v>
      </c>
    </row>
    <row r="226" spans="1:8">
      <c r="A226" s="2" t="s">
        <v>11</v>
      </c>
      <c r="B226" t="s">
        <v>16</v>
      </c>
      <c r="C226">
        <v>22</v>
      </c>
      <c r="D226" t="s">
        <v>3</v>
      </c>
      <c r="E226" s="10" t="s">
        <v>22</v>
      </c>
      <c r="F226" s="10" t="s">
        <v>23</v>
      </c>
      <c r="G226" t="str">
        <f t="shared" si="45"/>
        <v/>
      </c>
      <c r="H226">
        <f t="shared" si="46"/>
        <v>0</v>
      </c>
    </row>
    <row r="227" spans="1:8">
      <c r="A227" s="2" t="s">
        <v>11</v>
      </c>
      <c r="B227" t="s">
        <v>16</v>
      </c>
      <c r="C227">
        <v>23</v>
      </c>
      <c r="D227" t="s">
        <v>3</v>
      </c>
      <c r="E227" s="10" t="s">
        <v>22</v>
      </c>
      <c r="F227" s="10" t="s">
        <v>25</v>
      </c>
      <c r="G227" t="str">
        <f t="shared" si="45"/>
        <v/>
      </c>
      <c r="H227">
        <f t="shared" si="46"/>
        <v>0</v>
      </c>
    </row>
    <row r="228" spans="1:8">
      <c r="A228" s="2" t="s">
        <v>11</v>
      </c>
      <c r="B228" t="s">
        <v>16</v>
      </c>
      <c r="C228">
        <v>24</v>
      </c>
      <c r="D228" t="s">
        <v>3</v>
      </c>
      <c r="E228" s="10" t="s">
        <v>22</v>
      </c>
      <c r="F228" s="10" t="s">
        <v>25</v>
      </c>
      <c r="G228" t="str">
        <f t="shared" si="45"/>
        <v/>
      </c>
      <c r="H228">
        <f t="shared" si="46"/>
        <v>0</v>
      </c>
    </row>
    <row r="229" spans="1:8">
      <c r="A229" s="2" t="s">
        <v>11</v>
      </c>
      <c r="B229" t="s">
        <v>16</v>
      </c>
      <c r="C229">
        <v>25</v>
      </c>
      <c r="D229" t="s">
        <v>3</v>
      </c>
      <c r="E229" s="10" t="s">
        <v>22</v>
      </c>
      <c r="F229" s="10" t="s">
        <v>25</v>
      </c>
      <c r="G229" t="str">
        <f t="shared" si="45"/>
        <v/>
      </c>
      <c r="H229">
        <f t="shared" si="46"/>
        <v>0</v>
      </c>
    </row>
    <row r="230" spans="1:8">
      <c r="A230" s="2" t="s">
        <v>11</v>
      </c>
      <c r="B230" t="s">
        <v>16</v>
      </c>
      <c r="C230">
        <v>26</v>
      </c>
      <c r="D230" t="s">
        <v>3</v>
      </c>
      <c r="E230" s="10" t="s">
        <v>22</v>
      </c>
      <c r="F230" s="10" t="s">
        <v>23</v>
      </c>
      <c r="G230" t="str">
        <f t="shared" si="45"/>
        <v/>
      </c>
      <c r="H230">
        <f t="shared" si="46"/>
        <v>0</v>
      </c>
    </row>
    <row r="231" spans="1:8">
      <c r="A231" s="2" t="s">
        <v>11</v>
      </c>
      <c r="B231" t="s">
        <v>16</v>
      </c>
      <c r="C231">
        <v>27</v>
      </c>
      <c r="D231" t="s">
        <v>3</v>
      </c>
      <c r="E231" s="10" t="s">
        <v>22</v>
      </c>
      <c r="F231" s="10" t="s">
        <v>23</v>
      </c>
      <c r="G231" t="str">
        <f t="shared" si="45"/>
        <v/>
      </c>
      <c r="H231">
        <f t="shared" si="46"/>
        <v>0</v>
      </c>
    </row>
    <row r="232" spans="1:8">
      <c r="A232" s="2" t="s">
        <v>11</v>
      </c>
      <c r="B232" t="s">
        <v>16</v>
      </c>
      <c r="C232">
        <v>28</v>
      </c>
      <c r="D232" t="s">
        <v>3</v>
      </c>
      <c r="E232" s="10" t="s">
        <v>22</v>
      </c>
      <c r="F232" s="10" t="s">
        <v>25</v>
      </c>
      <c r="G232" t="str">
        <f t="shared" si="45"/>
        <v/>
      </c>
      <c r="H232">
        <f t="shared" si="46"/>
        <v>0</v>
      </c>
    </row>
    <row r="233" spans="1:8">
      <c r="A233" s="2" t="s">
        <v>11</v>
      </c>
      <c r="B233" t="s">
        <v>16</v>
      </c>
      <c r="C233">
        <v>29</v>
      </c>
      <c r="D233" t="s">
        <v>3</v>
      </c>
      <c r="E233" s="10" t="s">
        <v>22</v>
      </c>
      <c r="F233" s="10" t="s">
        <v>23</v>
      </c>
      <c r="G233" t="str">
        <f t="shared" si="45"/>
        <v/>
      </c>
      <c r="H233">
        <f t="shared" si="46"/>
        <v>0</v>
      </c>
    </row>
    <row r="234" spans="1:8">
      <c r="A234" s="2" t="s">
        <v>11</v>
      </c>
      <c r="B234" t="s">
        <v>16</v>
      </c>
      <c r="C234">
        <v>30</v>
      </c>
      <c r="D234" t="s">
        <v>3</v>
      </c>
      <c r="E234" s="10" t="s">
        <v>22</v>
      </c>
      <c r="F234" s="10" t="s">
        <v>23</v>
      </c>
      <c r="G234" t="str">
        <f t="shared" si="45"/>
        <v/>
      </c>
      <c r="H234">
        <f t="shared" si="46"/>
        <v>0</v>
      </c>
    </row>
    <row r="235" spans="1:8">
      <c r="A235" s="2" t="s">
        <v>11</v>
      </c>
      <c r="B235" t="s">
        <v>16</v>
      </c>
      <c r="C235">
        <v>31</v>
      </c>
      <c r="D235" t="s">
        <v>3</v>
      </c>
      <c r="E235" s="10" t="s">
        <v>22</v>
      </c>
      <c r="F235" s="10" t="s">
        <v>23</v>
      </c>
      <c r="G235" t="str">
        <f t="shared" si="45"/>
        <v/>
      </c>
      <c r="H235">
        <f t="shared" si="46"/>
        <v>0</v>
      </c>
    </row>
    <row r="236" spans="1:8">
      <c r="A236" s="2" t="s">
        <v>11</v>
      </c>
      <c r="B236" t="s">
        <v>16</v>
      </c>
      <c r="C236">
        <v>32</v>
      </c>
      <c r="D236" t="s">
        <v>3</v>
      </c>
      <c r="E236" s="10" t="s">
        <v>22</v>
      </c>
      <c r="F236" s="10" t="s">
        <v>25</v>
      </c>
      <c r="G236" t="str">
        <f t="shared" si="45"/>
        <v/>
      </c>
      <c r="H236">
        <f t="shared" si="46"/>
        <v>0</v>
      </c>
    </row>
    <row r="237" spans="1:8">
      <c r="A237" s="2" t="s">
        <v>11</v>
      </c>
      <c r="B237" t="s">
        <v>16</v>
      </c>
      <c r="C237">
        <v>33</v>
      </c>
      <c r="D237" t="s">
        <v>3</v>
      </c>
      <c r="E237" s="10" t="s">
        <v>22</v>
      </c>
      <c r="F237" s="10" t="s">
        <v>25</v>
      </c>
      <c r="G237" t="str">
        <f t="shared" si="45"/>
        <v/>
      </c>
      <c r="H237">
        <f t="shared" si="46"/>
        <v>0</v>
      </c>
    </row>
    <row r="238" spans="1:8">
      <c r="A238" s="2" t="s">
        <v>11</v>
      </c>
      <c r="B238" t="s">
        <v>16</v>
      </c>
      <c r="C238">
        <v>34</v>
      </c>
      <c r="D238" t="s">
        <v>3</v>
      </c>
      <c r="E238" s="10" t="s">
        <v>22</v>
      </c>
      <c r="F238" s="10" t="s">
        <v>23</v>
      </c>
      <c r="G238" t="str">
        <f t="shared" si="45"/>
        <v/>
      </c>
      <c r="H238">
        <f t="shared" si="46"/>
        <v>0</v>
      </c>
    </row>
    <row r="239" spans="1:8">
      <c r="A239" s="2" t="s">
        <v>11</v>
      </c>
      <c r="B239" t="s">
        <v>16</v>
      </c>
      <c r="C239">
        <v>35</v>
      </c>
      <c r="D239" t="s">
        <v>3</v>
      </c>
      <c r="E239" s="10" t="s">
        <v>22</v>
      </c>
      <c r="F239" s="10" t="s">
        <v>23</v>
      </c>
      <c r="G239" t="str">
        <f t="shared" si="45"/>
        <v/>
      </c>
      <c r="H239">
        <f t="shared" si="46"/>
        <v>0</v>
      </c>
    </row>
    <row r="240" spans="1:8">
      <c r="A240" s="2" t="s">
        <v>11</v>
      </c>
      <c r="B240" t="s">
        <v>16</v>
      </c>
      <c r="C240">
        <v>36</v>
      </c>
      <c r="D240" t="s">
        <v>3</v>
      </c>
      <c r="E240" s="10" t="s">
        <v>22</v>
      </c>
      <c r="F240" s="10" t="s">
        <v>25</v>
      </c>
      <c r="G240" t="str">
        <f t="shared" si="45"/>
        <v/>
      </c>
      <c r="H240">
        <f t="shared" si="46"/>
        <v>0</v>
      </c>
    </row>
    <row r="241" spans="1:8">
      <c r="A241" s="2" t="s">
        <v>11</v>
      </c>
      <c r="B241" t="s">
        <v>16</v>
      </c>
      <c r="C241">
        <v>37</v>
      </c>
      <c r="D241" t="s">
        <v>3</v>
      </c>
      <c r="E241" s="10" t="s">
        <v>22</v>
      </c>
      <c r="F241" s="10" t="s">
        <v>25</v>
      </c>
      <c r="G241" t="str">
        <f t="shared" si="45"/>
        <v/>
      </c>
      <c r="H241">
        <f t="shared" si="46"/>
        <v>0</v>
      </c>
    </row>
    <row r="242" spans="1:8">
      <c r="A242" s="2" t="s">
        <v>11</v>
      </c>
      <c r="B242" t="s">
        <v>16</v>
      </c>
      <c r="C242">
        <v>38</v>
      </c>
      <c r="D242" t="s">
        <v>3</v>
      </c>
      <c r="E242" s="10" t="s">
        <v>22</v>
      </c>
      <c r="F242" s="10" t="s">
        <v>25</v>
      </c>
      <c r="G242" t="str">
        <f t="shared" si="45"/>
        <v/>
      </c>
      <c r="H242">
        <f t="shared" si="46"/>
        <v>0</v>
      </c>
    </row>
    <row r="243" spans="1:8">
      <c r="A243" s="2" t="s">
        <v>11</v>
      </c>
      <c r="B243" t="s">
        <v>16</v>
      </c>
      <c r="C243">
        <v>39</v>
      </c>
      <c r="D243" t="s">
        <v>3</v>
      </c>
      <c r="E243" s="10" t="s">
        <v>22</v>
      </c>
      <c r="F243" s="10" t="s">
        <v>25</v>
      </c>
      <c r="G243" t="str">
        <f t="shared" si="45"/>
        <v/>
      </c>
      <c r="H243">
        <f t="shared" si="46"/>
        <v>0</v>
      </c>
    </row>
    <row r="244" spans="1:8">
      <c r="A244" s="2" t="s">
        <v>11</v>
      </c>
      <c r="B244" t="s">
        <v>16</v>
      </c>
      <c r="C244">
        <v>40</v>
      </c>
      <c r="D244" t="s">
        <v>3</v>
      </c>
      <c r="E244" s="10" t="s">
        <v>22</v>
      </c>
      <c r="F244" s="10" t="s">
        <v>23</v>
      </c>
      <c r="G244" t="str">
        <f t="shared" si="45"/>
        <v/>
      </c>
      <c r="H244">
        <f t="shared" si="46"/>
        <v>0</v>
      </c>
    </row>
    <row r="245" spans="1:8">
      <c r="A245" s="2" t="s">
        <v>12</v>
      </c>
      <c r="B245" t="s">
        <v>11</v>
      </c>
      <c r="C245">
        <v>1</v>
      </c>
      <c r="D245" t="s">
        <v>3</v>
      </c>
      <c r="E245" s="10" t="s">
        <v>22</v>
      </c>
      <c r="F245" s="10" t="s">
        <v>25</v>
      </c>
      <c r="G245" t="str">
        <f t="shared" si="45"/>
        <v/>
      </c>
      <c r="H245">
        <f t="shared" si="46"/>
        <v>0</v>
      </c>
    </row>
    <row r="246" spans="1:8">
      <c r="A246" s="2" t="s">
        <v>12</v>
      </c>
      <c r="B246" t="s">
        <v>11</v>
      </c>
      <c r="C246">
        <v>2</v>
      </c>
      <c r="D246" t="s">
        <v>3</v>
      </c>
      <c r="E246" s="10" t="s">
        <v>22</v>
      </c>
      <c r="F246" s="10" t="s">
        <v>23</v>
      </c>
      <c r="G246" t="str">
        <f t="shared" si="45"/>
        <v/>
      </c>
      <c r="H246">
        <f t="shared" si="46"/>
        <v>0</v>
      </c>
    </row>
    <row r="247" spans="1:8">
      <c r="A247" s="2" t="s">
        <v>12</v>
      </c>
      <c r="B247" t="s">
        <v>11</v>
      </c>
      <c r="C247">
        <v>3</v>
      </c>
      <c r="D247" t="s">
        <v>3</v>
      </c>
      <c r="E247" s="10" t="s">
        <v>22</v>
      </c>
      <c r="F247" s="10" t="s">
        <v>23</v>
      </c>
      <c r="G247" t="str">
        <f t="shared" si="45"/>
        <v/>
      </c>
      <c r="H247">
        <f t="shared" si="46"/>
        <v>0</v>
      </c>
    </row>
    <row r="248" spans="1:8">
      <c r="A248" s="2" t="s">
        <v>12</v>
      </c>
      <c r="B248" t="s">
        <v>11</v>
      </c>
      <c r="C248">
        <v>4</v>
      </c>
      <c r="D248" t="s">
        <v>3</v>
      </c>
      <c r="E248" s="10" t="s">
        <v>22</v>
      </c>
      <c r="F248" s="10" t="s">
        <v>23</v>
      </c>
      <c r="G248" t="str">
        <f t="shared" si="45"/>
        <v/>
      </c>
      <c r="H248">
        <f t="shared" si="46"/>
        <v>0</v>
      </c>
    </row>
    <row r="249" spans="1:8">
      <c r="A249" s="2" t="s">
        <v>12</v>
      </c>
      <c r="B249" t="s">
        <v>11</v>
      </c>
      <c r="C249">
        <v>5</v>
      </c>
      <c r="D249" t="s">
        <v>3</v>
      </c>
      <c r="E249" s="10" t="s">
        <v>22</v>
      </c>
      <c r="F249" s="10" t="s">
        <v>25</v>
      </c>
      <c r="G249" t="str">
        <f t="shared" si="45"/>
        <v/>
      </c>
      <c r="H249">
        <f t="shared" si="46"/>
        <v>0</v>
      </c>
    </row>
    <row r="250" spans="1:8">
      <c r="A250" s="2" t="s">
        <v>12</v>
      </c>
      <c r="B250" t="s">
        <v>11</v>
      </c>
      <c r="C250">
        <v>6</v>
      </c>
      <c r="D250" t="s">
        <v>3</v>
      </c>
      <c r="E250" s="10" t="s">
        <v>22</v>
      </c>
      <c r="F250" s="10" t="s">
        <v>25</v>
      </c>
      <c r="G250" t="str">
        <f t="shared" si="45"/>
        <v/>
      </c>
      <c r="H250">
        <f t="shared" si="46"/>
        <v>0</v>
      </c>
    </row>
    <row r="251" spans="1:8">
      <c r="A251" s="2" t="s">
        <v>12</v>
      </c>
      <c r="B251" t="s">
        <v>11</v>
      </c>
      <c r="C251">
        <v>7</v>
      </c>
      <c r="D251" t="s">
        <v>3</v>
      </c>
      <c r="E251" s="10" t="s">
        <v>22</v>
      </c>
      <c r="F251" s="10" t="s">
        <v>23</v>
      </c>
      <c r="G251" t="str">
        <f t="shared" si="45"/>
        <v/>
      </c>
      <c r="H251">
        <f t="shared" si="46"/>
        <v>0</v>
      </c>
    </row>
    <row r="252" spans="1:8">
      <c r="A252" s="2" t="s">
        <v>12</v>
      </c>
      <c r="B252" t="s">
        <v>11</v>
      </c>
      <c r="C252">
        <v>8</v>
      </c>
      <c r="D252" t="s">
        <v>3</v>
      </c>
      <c r="E252" s="10" t="s">
        <v>22</v>
      </c>
      <c r="F252" s="10" t="s">
        <v>25</v>
      </c>
      <c r="G252" t="str">
        <f t="shared" si="45"/>
        <v/>
      </c>
      <c r="H252">
        <f t="shared" si="46"/>
        <v>0</v>
      </c>
    </row>
    <row r="253" spans="1:8">
      <c r="A253" s="2" t="s">
        <v>12</v>
      </c>
      <c r="B253" t="s">
        <v>11</v>
      </c>
      <c r="C253">
        <v>9</v>
      </c>
      <c r="D253" t="s">
        <v>3</v>
      </c>
      <c r="E253" s="10" t="s">
        <v>22</v>
      </c>
      <c r="F253" s="10" t="s">
        <v>23</v>
      </c>
      <c r="G253" t="str">
        <f t="shared" si="45"/>
        <v/>
      </c>
      <c r="H253">
        <f t="shared" si="46"/>
        <v>0</v>
      </c>
    </row>
    <row r="254" spans="1:8">
      <c r="A254" s="2" t="s">
        <v>12</v>
      </c>
      <c r="B254" t="s">
        <v>11</v>
      </c>
      <c r="C254">
        <v>10</v>
      </c>
      <c r="D254" t="s">
        <v>3</v>
      </c>
      <c r="E254" s="10" t="s">
        <v>22</v>
      </c>
      <c r="F254" s="10" t="s">
        <v>23</v>
      </c>
      <c r="G254" t="str">
        <f t="shared" si="45"/>
        <v/>
      </c>
      <c r="H254">
        <f t="shared" si="46"/>
        <v>0</v>
      </c>
    </row>
    <row r="255" spans="1:8">
      <c r="A255" s="2" t="s">
        <v>12</v>
      </c>
      <c r="B255" t="s">
        <v>11</v>
      </c>
      <c r="C255">
        <v>11</v>
      </c>
      <c r="D255" t="s">
        <v>3</v>
      </c>
      <c r="E255" s="10" t="s">
        <v>22</v>
      </c>
      <c r="F255" s="10" t="s">
        <v>23</v>
      </c>
      <c r="G255" t="str">
        <f t="shared" si="45"/>
        <v/>
      </c>
      <c r="H255">
        <f t="shared" si="46"/>
        <v>0</v>
      </c>
    </row>
    <row r="256" spans="1:8">
      <c r="A256" s="2" t="s">
        <v>12</v>
      </c>
      <c r="B256" t="s">
        <v>11</v>
      </c>
      <c r="C256">
        <v>12</v>
      </c>
      <c r="D256" t="s">
        <v>3</v>
      </c>
      <c r="E256" s="10" t="s">
        <v>22</v>
      </c>
      <c r="F256" s="10" t="s">
        <v>23</v>
      </c>
      <c r="G256" t="str">
        <f t="shared" si="45"/>
        <v/>
      </c>
      <c r="H256">
        <f t="shared" si="46"/>
        <v>0</v>
      </c>
    </row>
    <row r="257" spans="1:8">
      <c r="A257" s="2" t="s">
        <v>12</v>
      </c>
      <c r="B257" t="s">
        <v>11</v>
      </c>
      <c r="C257">
        <v>13</v>
      </c>
      <c r="D257" t="s">
        <v>3</v>
      </c>
      <c r="E257" s="10" t="s">
        <v>22</v>
      </c>
      <c r="F257" s="10" t="s">
        <v>23</v>
      </c>
      <c r="G257" t="str">
        <f t="shared" si="45"/>
        <v/>
      </c>
      <c r="H257">
        <f t="shared" si="46"/>
        <v>0</v>
      </c>
    </row>
    <row r="258" spans="1:8">
      <c r="A258" s="2" t="s">
        <v>12</v>
      </c>
      <c r="B258" t="s">
        <v>11</v>
      </c>
      <c r="C258">
        <v>14</v>
      </c>
      <c r="D258" t="s">
        <v>3</v>
      </c>
      <c r="E258" s="10" t="s">
        <v>22</v>
      </c>
      <c r="F258" s="10" t="s">
        <v>25</v>
      </c>
      <c r="G258" t="str">
        <f t="shared" si="45"/>
        <v/>
      </c>
      <c r="H258">
        <f t="shared" si="46"/>
        <v>0</v>
      </c>
    </row>
    <row r="259" spans="1:8">
      <c r="A259" s="2" t="s">
        <v>12</v>
      </c>
      <c r="B259" t="s">
        <v>11</v>
      </c>
      <c r="C259">
        <v>15</v>
      </c>
      <c r="D259" t="s">
        <v>3</v>
      </c>
      <c r="E259" s="10" t="s">
        <v>22</v>
      </c>
      <c r="F259" s="10" t="s">
        <v>25</v>
      </c>
      <c r="G259" t="str">
        <f t="shared" si="45"/>
        <v/>
      </c>
      <c r="H259">
        <f t="shared" si="46"/>
        <v>0</v>
      </c>
    </row>
    <row r="260" spans="1:8">
      <c r="A260" s="2" t="s">
        <v>12</v>
      </c>
      <c r="B260" t="s">
        <v>11</v>
      </c>
      <c r="C260">
        <v>16</v>
      </c>
      <c r="D260" t="s">
        <v>3</v>
      </c>
      <c r="E260" s="10" t="s">
        <v>22</v>
      </c>
      <c r="F260" s="10" t="s">
        <v>23</v>
      </c>
      <c r="G260" t="str">
        <f t="shared" si="45"/>
        <v/>
      </c>
      <c r="H260">
        <f t="shared" si="46"/>
        <v>0</v>
      </c>
    </row>
    <row r="261" spans="1:8">
      <c r="A261" s="2" t="s">
        <v>12</v>
      </c>
      <c r="B261" t="s">
        <v>11</v>
      </c>
      <c r="C261">
        <v>17</v>
      </c>
      <c r="D261" t="s">
        <v>3</v>
      </c>
      <c r="E261" s="10" t="s">
        <v>22</v>
      </c>
      <c r="F261" s="10" t="s">
        <v>23</v>
      </c>
      <c r="G261" t="str">
        <f t="shared" si="45"/>
        <v/>
      </c>
      <c r="H261">
        <f t="shared" si="46"/>
        <v>0</v>
      </c>
    </row>
    <row r="262" spans="1:8">
      <c r="A262" s="2" t="s">
        <v>12</v>
      </c>
      <c r="B262" t="s">
        <v>11</v>
      </c>
      <c r="C262">
        <v>18</v>
      </c>
      <c r="D262" t="s">
        <v>3</v>
      </c>
      <c r="E262" s="10" t="s">
        <v>22</v>
      </c>
      <c r="F262" s="10" t="s">
        <v>23</v>
      </c>
      <c r="G262" t="str">
        <f t="shared" ref="G262:G325" si="48">IF(LEN(D262)=1,D262&amp;","&amp;LEFT(E262,7),IF(E262="        +","",D262&amp;","&amp;LEFT(E262,3)))</f>
        <v/>
      </c>
      <c r="H262">
        <f t="shared" ref="H262:H325" si="49">IFERROR(G262+1-1,0)</f>
        <v>0</v>
      </c>
    </row>
    <row r="263" spans="1:8">
      <c r="A263" s="2" t="s">
        <v>12</v>
      </c>
      <c r="B263" t="s">
        <v>11</v>
      </c>
      <c r="C263">
        <v>19</v>
      </c>
      <c r="D263" t="s">
        <v>3</v>
      </c>
      <c r="E263" s="10" t="s">
        <v>22</v>
      </c>
      <c r="F263" s="10" t="s">
        <v>23</v>
      </c>
      <c r="G263" t="str">
        <f t="shared" si="48"/>
        <v/>
      </c>
      <c r="H263">
        <f t="shared" si="49"/>
        <v>0</v>
      </c>
    </row>
    <row r="264" spans="1:8">
      <c r="A264" s="2" t="s">
        <v>12</v>
      </c>
      <c r="B264" t="s">
        <v>11</v>
      </c>
      <c r="C264">
        <v>20</v>
      </c>
      <c r="D264" t="s">
        <v>3</v>
      </c>
      <c r="E264" s="10" t="s">
        <v>22</v>
      </c>
      <c r="F264" s="10" t="s">
        <v>23</v>
      </c>
      <c r="G264" t="str">
        <f t="shared" si="48"/>
        <v/>
      </c>
      <c r="H264">
        <f t="shared" si="49"/>
        <v>0</v>
      </c>
    </row>
    <row r="265" spans="1:8">
      <c r="A265" s="2" t="s">
        <v>12</v>
      </c>
      <c r="B265" t="s">
        <v>11</v>
      </c>
      <c r="C265">
        <v>21</v>
      </c>
      <c r="D265" t="s">
        <v>3</v>
      </c>
      <c r="E265" s="10" t="s">
        <v>22</v>
      </c>
      <c r="F265" s="10" t="s">
        <v>25</v>
      </c>
      <c r="G265" t="str">
        <f t="shared" si="48"/>
        <v/>
      </c>
      <c r="H265">
        <f t="shared" si="49"/>
        <v>0</v>
      </c>
    </row>
    <row r="266" spans="1:8">
      <c r="A266" s="2" t="s">
        <v>12</v>
      </c>
      <c r="B266" t="s">
        <v>11</v>
      </c>
      <c r="C266">
        <v>22</v>
      </c>
      <c r="D266" t="s">
        <v>3</v>
      </c>
      <c r="E266" s="10" t="s">
        <v>22</v>
      </c>
      <c r="F266" s="10" t="s">
        <v>23</v>
      </c>
      <c r="G266" t="str">
        <f t="shared" si="48"/>
        <v/>
      </c>
      <c r="H266">
        <f t="shared" si="49"/>
        <v>0</v>
      </c>
    </row>
    <row r="267" spans="1:8">
      <c r="A267" s="2" t="s">
        <v>12</v>
      </c>
      <c r="B267" t="s">
        <v>11</v>
      </c>
      <c r="C267">
        <v>23</v>
      </c>
      <c r="D267" t="s">
        <v>3</v>
      </c>
      <c r="E267" s="10" t="s">
        <v>22</v>
      </c>
      <c r="F267" s="10" t="s">
        <v>23</v>
      </c>
      <c r="G267" t="str">
        <f t="shared" si="48"/>
        <v/>
      </c>
      <c r="H267">
        <f t="shared" si="49"/>
        <v>0</v>
      </c>
    </row>
    <row r="268" spans="1:8">
      <c r="A268" s="2" t="s">
        <v>12</v>
      </c>
      <c r="B268" t="s">
        <v>11</v>
      </c>
      <c r="C268">
        <v>24</v>
      </c>
      <c r="D268" t="s">
        <v>3</v>
      </c>
      <c r="E268" s="10" t="s">
        <v>22</v>
      </c>
      <c r="F268" s="10" t="s">
        <v>23</v>
      </c>
      <c r="G268" t="str">
        <f t="shared" si="48"/>
        <v/>
      </c>
      <c r="H268">
        <f t="shared" si="49"/>
        <v>0</v>
      </c>
    </row>
    <row r="269" spans="1:8">
      <c r="A269" s="2" t="s">
        <v>12</v>
      </c>
      <c r="B269" t="s">
        <v>11</v>
      </c>
      <c r="C269">
        <v>25</v>
      </c>
      <c r="D269" t="s">
        <v>3</v>
      </c>
      <c r="E269" s="10" t="s">
        <v>22</v>
      </c>
      <c r="F269" s="10" t="s">
        <v>23</v>
      </c>
      <c r="G269" t="str">
        <f t="shared" si="48"/>
        <v/>
      </c>
      <c r="H269">
        <f t="shared" si="49"/>
        <v>0</v>
      </c>
    </row>
    <row r="270" spans="1:8">
      <c r="A270" s="2" t="s">
        <v>12</v>
      </c>
      <c r="B270" t="s">
        <v>11</v>
      </c>
      <c r="C270">
        <v>26</v>
      </c>
      <c r="D270" t="s">
        <v>3</v>
      </c>
      <c r="E270" s="10" t="s">
        <v>22</v>
      </c>
      <c r="F270" s="10" t="s">
        <v>23</v>
      </c>
      <c r="G270" t="str">
        <f t="shared" si="48"/>
        <v/>
      </c>
      <c r="H270">
        <f t="shared" si="49"/>
        <v>0</v>
      </c>
    </row>
    <row r="271" spans="1:8">
      <c r="A271" s="2" t="s">
        <v>12</v>
      </c>
      <c r="B271" t="s">
        <v>11</v>
      </c>
      <c r="C271">
        <v>27</v>
      </c>
      <c r="D271" t="s">
        <v>3</v>
      </c>
      <c r="E271" s="10" t="s">
        <v>22</v>
      </c>
      <c r="F271" s="10" t="s">
        <v>23</v>
      </c>
      <c r="G271" t="str">
        <f t="shared" si="48"/>
        <v/>
      </c>
      <c r="H271">
        <f t="shared" si="49"/>
        <v>0</v>
      </c>
    </row>
    <row r="272" spans="1:8">
      <c r="A272" s="2" t="s">
        <v>12</v>
      </c>
      <c r="B272" t="s">
        <v>11</v>
      </c>
      <c r="C272">
        <v>28</v>
      </c>
      <c r="D272" t="s">
        <v>3</v>
      </c>
      <c r="E272" s="10" t="s">
        <v>22</v>
      </c>
      <c r="F272" s="10" t="s">
        <v>23</v>
      </c>
      <c r="G272" t="str">
        <f t="shared" si="48"/>
        <v/>
      </c>
      <c r="H272">
        <f t="shared" si="49"/>
        <v>0</v>
      </c>
    </row>
    <row r="273" spans="1:8">
      <c r="A273" s="2" t="s">
        <v>12</v>
      </c>
      <c r="B273" t="s">
        <v>11</v>
      </c>
      <c r="C273">
        <v>29</v>
      </c>
      <c r="D273" t="s">
        <v>3</v>
      </c>
      <c r="E273" s="10" t="s">
        <v>22</v>
      </c>
      <c r="F273" s="10" t="s">
        <v>25</v>
      </c>
      <c r="G273" t="str">
        <f t="shared" si="48"/>
        <v/>
      </c>
      <c r="H273">
        <f t="shared" si="49"/>
        <v>0</v>
      </c>
    </row>
    <row r="274" spans="1:8">
      <c r="A274" s="2" t="s">
        <v>12</v>
      </c>
      <c r="B274" t="s">
        <v>11</v>
      </c>
      <c r="C274">
        <v>30</v>
      </c>
      <c r="D274" t="s">
        <v>3</v>
      </c>
      <c r="E274" s="10" t="s">
        <v>22</v>
      </c>
      <c r="F274" s="10" t="s">
        <v>23</v>
      </c>
      <c r="G274" t="str">
        <f t="shared" si="48"/>
        <v/>
      </c>
      <c r="H274">
        <f t="shared" si="49"/>
        <v>0</v>
      </c>
    </row>
    <row r="275" spans="1:8">
      <c r="A275" s="2" t="s">
        <v>12</v>
      </c>
      <c r="B275" t="s">
        <v>11</v>
      </c>
      <c r="C275">
        <v>31</v>
      </c>
      <c r="D275" t="s">
        <v>3</v>
      </c>
      <c r="E275" s="10" t="s">
        <v>22</v>
      </c>
      <c r="F275" s="10" t="s">
        <v>25</v>
      </c>
      <c r="G275" t="str">
        <f t="shared" si="48"/>
        <v/>
      </c>
      <c r="H275">
        <f t="shared" si="49"/>
        <v>0</v>
      </c>
    </row>
    <row r="276" spans="1:8">
      <c r="A276" s="2" t="s">
        <v>12</v>
      </c>
      <c r="B276" t="s">
        <v>11</v>
      </c>
      <c r="C276">
        <v>32</v>
      </c>
      <c r="D276" t="s">
        <v>3</v>
      </c>
      <c r="E276" s="10" t="s">
        <v>22</v>
      </c>
      <c r="F276" s="10" t="s">
        <v>23</v>
      </c>
      <c r="G276" t="str">
        <f t="shared" si="48"/>
        <v/>
      </c>
      <c r="H276">
        <f t="shared" si="49"/>
        <v>0</v>
      </c>
    </row>
    <row r="277" spans="1:8">
      <c r="A277" s="2" t="s">
        <v>12</v>
      </c>
      <c r="B277" t="s">
        <v>11</v>
      </c>
      <c r="C277">
        <v>33</v>
      </c>
      <c r="D277" t="s">
        <v>3</v>
      </c>
      <c r="E277" s="10" t="s">
        <v>22</v>
      </c>
      <c r="F277" s="10" t="s">
        <v>23</v>
      </c>
      <c r="G277" t="str">
        <f t="shared" si="48"/>
        <v/>
      </c>
      <c r="H277">
        <f t="shared" si="49"/>
        <v>0</v>
      </c>
    </row>
    <row r="278" spans="1:8">
      <c r="A278" s="2" t="s">
        <v>12</v>
      </c>
      <c r="B278" t="s">
        <v>11</v>
      </c>
      <c r="C278">
        <v>34</v>
      </c>
      <c r="D278">
        <v>1</v>
      </c>
      <c r="E278" s="10" t="s">
        <v>60</v>
      </c>
      <c r="F278" s="10" t="s">
        <v>23</v>
      </c>
      <c r="G278" t="str">
        <f t="shared" si="48"/>
        <v>1,2434E+5</v>
      </c>
      <c r="H278">
        <f t="shared" si="49"/>
        <v>124340</v>
      </c>
    </row>
    <row r="279" spans="1:8">
      <c r="A279" s="2" t="s">
        <v>12</v>
      </c>
      <c r="B279" t="s">
        <v>11</v>
      </c>
      <c r="C279">
        <v>35</v>
      </c>
      <c r="D279" t="s">
        <v>3</v>
      </c>
      <c r="E279" s="10" t="s">
        <v>22</v>
      </c>
      <c r="F279" s="10" t="s">
        <v>25</v>
      </c>
      <c r="G279" t="str">
        <f t="shared" si="48"/>
        <v/>
      </c>
      <c r="H279">
        <f t="shared" si="49"/>
        <v>0</v>
      </c>
    </row>
    <row r="280" spans="1:8">
      <c r="A280" s="2" t="s">
        <v>12</v>
      </c>
      <c r="B280" t="s">
        <v>11</v>
      </c>
      <c r="C280">
        <v>36</v>
      </c>
      <c r="D280" t="s">
        <v>3</v>
      </c>
      <c r="E280" s="10" t="s">
        <v>22</v>
      </c>
      <c r="F280" s="10" t="s">
        <v>23</v>
      </c>
      <c r="G280" t="str">
        <f t="shared" si="48"/>
        <v/>
      </c>
      <c r="H280">
        <f t="shared" si="49"/>
        <v>0</v>
      </c>
    </row>
    <row r="281" spans="1:8">
      <c r="A281" s="2" t="s">
        <v>12</v>
      </c>
      <c r="B281" t="s">
        <v>11</v>
      </c>
      <c r="C281">
        <v>37</v>
      </c>
      <c r="D281" t="s">
        <v>3</v>
      </c>
      <c r="E281" s="10" t="s">
        <v>22</v>
      </c>
      <c r="F281" s="10" t="s">
        <v>23</v>
      </c>
      <c r="G281" t="str">
        <f t="shared" si="48"/>
        <v/>
      </c>
      <c r="H281">
        <f t="shared" si="49"/>
        <v>0</v>
      </c>
    </row>
    <row r="282" spans="1:8">
      <c r="A282" s="2" t="s">
        <v>12</v>
      </c>
      <c r="B282" t="s">
        <v>11</v>
      </c>
      <c r="C282">
        <v>38</v>
      </c>
      <c r="D282" t="s">
        <v>3</v>
      </c>
      <c r="E282" s="10" t="s">
        <v>22</v>
      </c>
      <c r="F282" s="10" t="s">
        <v>23</v>
      </c>
      <c r="G282" t="str">
        <f t="shared" si="48"/>
        <v/>
      </c>
      <c r="H282">
        <f t="shared" si="49"/>
        <v>0</v>
      </c>
    </row>
    <row r="283" spans="1:8">
      <c r="A283" s="2" t="s">
        <v>12</v>
      </c>
      <c r="B283" t="s">
        <v>11</v>
      </c>
      <c r="C283">
        <v>39</v>
      </c>
      <c r="D283" t="s">
        <v>3</v>
      </c>
      <c r="E283" s="10" t="s">
        <v>22</v>
      </c>
      <c r="F283" s="10" t="s">
        <v>23</v>
      </c>
      <c r="G283" t="str">
        <f t="shared" si="48"/>
        <v/>
      </c>
      <c r="H283">
        <f t="shared" si="49"/>
        <v>0</v>
      </c>
    </row>
    <row r="284" spans="1:8">
      <c r="A284" s="2" t="s">
        <v>12</v>
      </c>
      <c r="B284" t="s">
        <v>11</v>
      </c>
      <c r="C284">
        <v>40</v>
      </c>
      <c r="D284" t="s">
        <v>3</v>
      </c>
      <c r="E284" s="10" t="s">
        <v>22</v>
      </c>
      <c r="F284" s="10" t="s">
        <v>23</v>
      </c>
      <c r="G284" t="str">
        <f t="shared" si="48"/>
        <v/>
      </c>
      <c r="H284">
        <f t="shared" si="49"/>
        <v>0</v>
      </c>
    </row>
    <row r="285" spans="1:8">
      <c r="A285" s="2" t="s">
        <v>12</v>
      </c>
      <c r="B285" t="s">
        <v>12</v>
      </c>
      <c r="C285">
        <v>1</v>
      </c>
      <c r="D285" t="s">
        <v>3</v>
      </c>
      <c r="E285" s="10" t="s">
        <v>22</v>
      </c>
      <c r="F285" s="10" t="s">
        <v>25</v>
      </c>
      <c r="G285" t="str">
        <f t="shared" si="48"/>
        <v/>
      </c>
      <c r="H285">
        <f t="shared" si="49"/>
        <v>0</v>
      </c>
    </row>
    <row r="286" spans="1:8">
      <c r="A286" s="2" t="s">
        <v>12</v>
      </c>
      <c r="B286" t="s">
        <v>12</v>
      </c>
      <c r="C286">
        <v>2</v>
      </c>
      <c r="D286" t="s">
        <v>3</v>
      </c>
      <c r="E286" s="10" t="s">
        <v>22</v>
      </c>
      <c r="F286" s="10" t="s">
        <v>25</v>
      </c>
      <c r="G286" t="str">
        <f t="shared" si="48"/>
        <v/>
      </c>
      <c r="H286">
        <f t="shared" si="49"/>
        <v>0</v>
      </c>
    </row>
    <row r="287" spans="1:8">
      <c r="A287" s="2" t="s">
        <v>12</v>
      </c>
      <c r="B287" t="s">
        <v>12</v>
      </c>
      <c r="C287">
        <v>3</v>
      </c>
      <c r="D287" t="s">
        <v>3</v>
      </c>
      <c r="E287" s="10" t="s">
        <v>22</v>
      </c>
      <c r="F287" s="10" t="s">
        <v>25</v>
      </c>
      <c r="G287" t="str">
        <f t="shared" si="48"/>
        <v/>
      </c>
      <c r="H287">
        <f t="shared" si="49"/>
        <v>0</v>
      </c>
    </row>
    <row r="288" spans="1:8">
      <c r="A288" s="2" t="s">
        <v>12</v>
      </c>
      <c r="B288" t="s">
        <v>12</v>
      </c>
      <c r="C288">
        <v>4</v>
      </c>
      <c r="D288" t="s">
        <v>3</v>
      </c>
      <c r="E288" s="10" t="s">
        <v>22</v>
      </c>
      <c r="F288" s="10" t="s">
        <v>25</v>
      </c>
      <c r="G288" t="str">
        <f t="shared" si="48"/>
        <v/>
      </c>
      <c r="H288">
        <f t="shared" si="49"/>
        <v>0</v>
      </c>
    </row>
    <row r="289" spans="1:8">
      <c r="A289" s="2" t="s">
        <v>12</v>
      </c>
      <c r="B289" t="s">
        <v>12</v>
      </c>
      <c r="C289">
        <v>5</v>
      </c>
      <c r="D289" t="s">
        <v>3</v>
      </c>
      <c r="E289" s="10" t="s">
        <v>22</v>
      </c>
      <c r="F289" s="10" t="s">
        <v>25</v>
      </c>
      <c r="G289" t="str">
        <f t="shared" si="48"/>
        <v/>
      </c>
      <c r="H289">
        <f t="shared" si="49"/>
        <v>0</v>
      </c>
    </row>
    <row r="290" spans="1:8">
      <c r="A290" s="2" t="s">
        <v>12</v>
      </c>
      <c r="B290" t="s">
        <v>12</v>
      </c>
      <c r="C290">
        <v>6</v>
      </c>
      <c r="D290" t="s">
        <v>3</v>
      </c>
      <c r="E290" s="10" t="s">
        <v>22</v>
      </c>
      <c r="F290" s="10" t="s">
        <v>25</v>
      </c>
      <c r="G290" t="str">
        <f t="shared" si="48"/>
        <v/>
      </c>
      <c r="H290">
        <f t="shared" si="49"/>
        <v>0</v>
      </c>
    </row>
    <row r="291" spans="1:8">
      <c r="A291" s="2" t="s">
        <v>12</v>
      </c>
      <c r="B291" t="s">
        <v>12</v>
      </c>
      <c r="C291">
        <v>7</v>
      </c>
      <c r="D291" t="s">
        <v>3</v>
      </c>
      <c r="E291" s="10" t="s">
        <v>22</v>
      </c>
      <c r="F291" s="10" t="s">
        <v>25</v>
      </c>
      <c r="G291" t="str">
        <f t="shared" si="48"/>
        <v/>
      </c>
      <c r="H291">
        <f t="shared" si="49"/>
        <v>0</v>
      </c>
    </row>
    <row r="292" spans="1:8">
      <c r="A292" s="2" t="s">
        <v>12</v>
      </c>
      <c r="B292" t="s">
        <v>12</v>
      </c>
      <c r="C292">
        <v>8</v>
      </c>
      <c r="D292" t="s">
        <v>3</v>
      </c>
      <c r="E292" s="10" t="s">
        <v>22</v>
      </c>
      <c r="F292" s="10" t="s">
        <v>25</v>
      </c>
      <c r="G292" t="str">
        <f t="shared" si="48"/>
        <v/>
      </c>
      <c r="H292">
        <f t="shared" si="49"/>
        <v>0</v>
      </c>
    </row>
    <row r="293" spans="1:8">
      <c r="A293" s="2" t="s">
        <v>12</v>
      </c>
      <c r="B293" t="s">
        <v>12</v>
      </c>
      <c r="C293">
        <v>9</v>
      </c>
      <c r="D293" t="s">
        <v>3</v>
      </c>
      <c r="E293" s="10" t="s">
        <v>22</v>
      </c>
      <c r="F293" s="10" t="s">
        <v>25</v>
      </c>
      <c r="G293" t="str">
        <f t="shared" si="48"/>
        <v/>
      </c>
      <c r="H293">
        <f t="shared" si="49"/>
        <v>0</v>
      </c>
    </row>
    <row r="294" spans="1:8">
      <c r="A294" s="2" t="s">
        <v>12</v>
      </c>
      <c r="B294" t="s">
        <v>12</v>
      </c>
      <c r="C294">
        <v>10</v>
      </c>
      <c r="D294" t="s">
        <v>3</v>
      </c>
      <c r="E294" s="10" t="s">
        <v>22</v>
      </c>
      <c r="F294" s="10" t="s">
        <v>25</v>
      </c>
      <c r="G294" t="str">
        <f t="shared" si="48"/>
        <v/>
      </c>
      <c r="H294">
        <f t="shared" si="49"/>
        <v>0</v>
      </c>
    </row>
    <row r="295" spans="1:8">
      <c r="A295" s="2" t="s">
        <v>12</v>
      </c>
      <c r="B295" t="s">
        <v>12</v>
      </c>
      <c r="C295">
        <v>11</v>
      </c>
      <c r="D295" t="s">
        <v>3</v>
      </c>
      <c r="E295" s="10" t="s">
        <v>22</v>
      </c>
      <c r="F295" s="10" t="s">
        <v>25</v>
      </c>
      <c r="G295" t="str">
        <f t="shared" si="48"/>
        <v/>
      </c>
      <c r="H295">
        <f t="shared" si="49"/>
        <v>0</v>
      </c>
    </row>
    <row r="296" spans="1:8">
      <c r="A296" s="2" t="s">
        <v>12</v>
      </c>
      <c r="B296" t="s">
        <v>12</v>
      </c>
      <c r="C296">
        <v>12</v>
      </c>
      <c r="D296" t="s">
        <v>3</v>
      </c>
      <c r="E296" s="10" t="s">
        <v>22</v>
      </c>
      <c r="F296" s="10" t="s">
        <v>25</v>
      </c>
      <c r="G296" t="str">
        <f t="shared" si="48"/>
        <v/>
      </c>
      <c r="H296">
        <f t="shared" si="49"/>
        <v>0</v>
      </c>
    </row>
    <row r="297" spans="1:8">
      <c r="A297" s="2" t="s">
        <v>12</v>
      </c>
      <c r="B297" t="s">
        <v>12</v>
      </c>
      <c r="C297">
        <v>13</v>
      </c>
      <c r="D297" t="s">
        <v>3</v>
      </c>
      <c r="E297" s="10" t="s">
        <v>22</v>
      </c>
      <c r="F297" s="10" t="s">
        <v>25</v>
      </c>
      <c r="G297" t="str">
        <f t="shared" si="48"/>
        <v/>
      </c>
      <c r="H297">
        <f t="shared" si="49"/>
        <v>0</v>
      </c>
    </row>
    <row r="298" spans="1:8">
      <c r="A298" s="2" t="s">
        <v>12</v>
      </c>
      <c r="B298" t="s">
        <v>12</v>
      </c>
      <c r="C298">
        <v>14</v>
      </c>
      <c r="D298" t="s">
        <v>3</v>
      </c>
      <c r="E298" s="10" t="s">
        <v>22</v>
      </c>
      <c r="F298" s="10" t="s">
        <v>25</v>
      </c>
      <c r="G298" t="str">
        <f t="shared" si="48"/>
        <v/>
      </c>
      <c r="H298">
        <f t="shared" si="49"/>
        <v>0</v>
      </c>
    </row>
    <row r="299" spans="1:8">
      <c r="A299" s="2" t="s">
        <v>12</v>
      </c>
      <c r="B299" t="s">
        <v>12</v>
      </c>
      <c r="C299">
        <v>15</v>
      </c>
      <c r="D299" t="s">
        <v>3</v>
      </c>
      <c r="E299" s="10" t="s">
        <v>22</v>
      </c>
      <c r="F299" s="10" t="s">
        <v>25</v>
      </c>
      <c r="G299" t="str">
        <f t="shared" si="48"/>
        <v/>
      </c>
      <c r="H299">
        <f t="shared" si="49"/>
        <v>0</v>
      </c>
    </row>
    <row r="300" spans="1:8">
      <c r="A300" s="2" t="s">
        <v>12</v>
      </c>
      <c r="B300" t="s">
        <v>12</v>
      </c>
      <c r="C300">
        <v>16</v>
      </c>
      <c r="D300" t="s">
        <v>3</v>
      </c>
      <c r="E300" s="10" t="s">
        <v>22</v>
      </c>
      <c r="F300" s="10" t="s">
        <v>25</v>
      </c>
      <c r="G300" t="str">
        <f t="shared" si="48"/>
        <v/>
      </c>
      <c r="H300">
        <f t="shared" si="49"/>
        <v>0</v>
      </c>
    </row>
    <row r="301" spans="1:8">
      <c r="A301" s="2" t="s">
        <v>12</v>
      </c>
      <c r="B301" t="s">
        <v>12</v>
      </c>
      <c r="C301">
        <v>17</v>
      </c>
      <c r="D301" t="s">
        <v>3</v>
      </c>
      <c r="E301" s="10" t="s">
        <v>22</v>
      </c>
      <c r="F301" s="10" t="s">
        <v>25</v>
      </c>
      <c r="G301" t="str">
        <f t="shared" si="48"/>
        <v/>
      </c>
      <c r="H301">
        <f t="shared" si="49"/>
        <v>0</v>
      </c>
    </row>
    <row r="302" spans="1:8">
      <c r="A302" s="2" t="s">
        <v>12</v>
      </c>
      <c r="B302" t="s">
        <v>12</v>
      </c>
      <c r="C302">
        <v>18</v>
      </c>
      <c r="D302" t="s">
        <v>3</v>
      </c>
      <c r="E302" s="10" t="s">
        <v>22</v>
      </c>
      <c r="F302" s="10" t="s">
        <v>25</v>
      </c>
      <c r="G302" t="str">
        <f t="shared" si="48"/>
        <v/>
      </c>
      <c r="H302">
        <f t="shared" si="49"/>
        <v>0</v>
      </c>
    </row>
    <row r="303" spans="1:8">
      <c r="A303" s="2" t="s">
        <v>12</v>
      </c>
      <c r="B303" t="s">
        <v>12</v>
      </c>
      <c r="C303">
        <v>19</v>
      </c>
      <c r="D303" t="s">
        <v>3</v>
      </c>
      <c r="E303" s="10" t="s">
        <v>22</v>
      </c>
      <c r="F303" s="10" t="s">
        <v>25</v>
      </c>
      <c r="G303" t="str">
        <f t="shared" si="48"/>
        <v/>
      </c>
      <c r="H303">
        <f t="shared" si="49"/>
        <v>0</v>
      </c>
    </row>
    <row r="304" spans="1:8">
      <c r="A304" s="2" t="s">
        <v>12</v>
      </c>
      <c r="B304" t="s">
        <v>12</v>
      </c>
      <c r="C304">
        <v>20</v>
      </c>
      <c r="D304" t="s">
        <v>3</v>
      </c>
      <c r="E304" s="10" t="s">
        <v>22</v>
      </c>
      <c r="F304" s="10" t="s">
        <v>25</v>
      </c>
      <c r="G304" t="str">
        <f t="shared" si="48"/>
        <v/>
      </c>
      <c r="H304">
        <f t="shared" si="49"/>
        <v>0</v>
      </c>
    </row>
    <row r="305" spans="1:8">
      <c r="A305" s="2" t="s">
        <v>12</v>
      </c>
      <c r="B305" t="s">
        <v>12</v>
      </c>
      <c r="C305">
        <v>21</v>
      </c>
      <c r="D305" t="s">
        <v>3</v>
      </c>
      <c r="E305" s="10" t="s">
        <v>22</v>
      </c>
      <c r="F305" s="10" t="s">
        <v>25</v>
      </c>
      <c r="G305" t="str">
        <f t="shared" si="48"/>
        <v/>
      </c>
      <c r="H305">
        <f t="shared" si="49"/>
        <v>0</v>
      </c>
    </row>
    <row r="306" spans="1:8">
      <c r="A306" s="2" t="s">
        <v>12</v>
      </c>
      <c r="B306" t="s">
        <v>12</v>
      </c>
      <c r="C306">
        <v>22</v>
      </c>
      <c r="D306" t="s">
        <v>3</v>
      </c>
      <c r="E306" s="10" t="s">
        <v>22</v>
      </c>
      <c r="F306" s="10" t="s">
        <v>25</v>
      </c>
      <c r="G306" t="str">
        <f t="shared" si="48"/>
        <v/>
      </c>
      <c r="H306">
        <f t="shared" si="49"/>
        <v>0</v>
      </c>
    </row>
    <row r="307" spans="1:8">
      <c r="A307" s="2" t="s">
        <v>12</v>
      </c>
      <c r="B307" t="s">
        <v>12</v>
      </c>
      <c r="C307">
        <v>23</v>
      </c>
      <c r="D307" t="s">
        <v>3</v>
      </c>
      <c r="E307" s="10" t="s">
        <v>22</v>
      </c>
      <c r="F307" s="10" t="s">
        <v>25</v>
      </c>
      <c r="G307" t="str">
        <f t="shared" si="48"/>
        <v/>
      </c>
      <c r="H307">
        <f t="shared" si="49"/>
        <v>0</v>
      </c>
    </row>
    <row r="308" spans="1:8">
      <c r="A308" s="2" t="s">
        <v>12</v>
      </c>
      <c r="B308" t="s">
        <v>12</v>
      </c>
      <c r="C308">
        <v>24</v>
      </c>
      <c r="D308" t="s">
        <v>3</v>
      </c>
      <c r="E308" s="10" t="s">
        <v>22</v>
      </c>
      <c r="F308" s="10" t="s">
        <v>25</v>
      </c>
      <c r="G308" t="str">
        <f t="shared" si="48"/>
        <v/>
      </c>
      <c r="H308">
        <f t="shared" si="49"/>
        <v>0</v>
      </c>
    </row>
    <row r="309" spans="1:8">
      <c r="A309" s="2" t="s">
        <v>12</v>
      </c>
      <c r="B309" t="s">
        <v>12</v>
      </c>
      <c r="C309">
        <v>25</v>
      </c>
      <c r="D309" t="s">
        <v>3</v>
      </c>
      <c r="E309" s="10" t="s">
        <v>22</v>
      </c>
      <c r="F309" s="10" t="s">
        <v>25</v>
      </c>
      <c r="G309" t="str">
        <f t="shared" si="48"/>
        <v/>
      </c>
      <c r="H309">
        <f t="shared" si="49"/>
        <v>0</v>
      </c>
    </row>
    <row r="310" spans="1:8">
      <c r="A310" s="2" t="s">
        <v>12</v>
      </c>
      <c r="B310" t="s">
        <v>12</v>
      </c>
      <c r="C310">
        <v>26</v>
      </c>
      <c r="D310" t="s">
        <v>3</v>
      </c>
      <c r="E310" s="10" t="s">
        <v>22</v>
      </c>
      <c r="F310" s="10" t="s">
        <v>25</v>
      </c>
      <c r="G310" t="str">
        <f t="shared" si="48"/>
        <v/>
      </c>
      <c r="H310">
        <f t="shared" si="49"/>
        <v>0</v>
      </c>
    </row>
    <row r="311" spans="1:8">
      <c r="A311" s="2" t="s">
        <v>12</v>
      </c>
      <c r="B311" t="s">
        <v>12</v>
      </c>
      <c r="C311">
        <v>27</v>
      </c>
      <c r="D311" t="s">
        <v>3</v>
      </c>
      <c r="E311" s="10" t="s">
        <v>22</v>
      </c>
      <c r="F311" s="10" t="s">
        <v>25</v>
      </c>
      <c r="G311" t="str">
        <f t="shared" si="48"/>
        <v/>
      </c>
      <c r="H311">
        <f t="shared" si="49"/>
        <v>0</v>
      </c>
    </row>
    <row r="312" spans="1:8">
      <c r="A312" s="2" t="s">
        <v>12</v>
      </c>
      <c r="B312" t="s">
        <v>12</v>
      </c>
      <c r="C312">
        <v>28</v>
      </c>
      <c r="D312" t="s">
        <v>3</v>
      </c>
      <c r="E312" s="10" t="s">
        <v>22</v>
      </c>
      <c r="F312" s="10" t="s">
        <v>25</v>
      </c>
      <c r="G312" t="str">
        <f t="shared" si="48"/>
        <v/>
      </c>
      <c r="H312">
        <f t="shared" si="49"/>
        <v>0</v>
      </c>
    </row>
    <row r="313" spans="1:8">
      <c r="A313" s="2" t="s">
        <v>12</v>
      </c>
      <c r="B313" t="s">
        <v>12</v>
      </c>
      <c r="C313">
        <v>29</v>
      </c>
      <c r="D313" t="s">
        <v>3</v>
      </c>
      <c r="E313" s="10" t="s">
        <v>22</v>
      </c>
      <c r="F313" s="10" t="s">
        <v>25</v>
      </c>
      <c r="G313" t="str">
        <f t="shared" si="48"/>
        <v/>
      </c>
      <c r="H313">
        <f t="shared" si="49"/>
        <v>0</v>
      </c>
    </row>
    <row r="314" spans="1:8">
      <c r="A314" s="2" t="s">
        <v>12</v>
      </c>
      <c r="B314" t="s">
        <v>12</v>
      </c>
      <c r="C314">
        <v>30</v>
      </c>
      <c r="D314" t="s">
        <v>3</v>
      </c>
      <c r="E314" s="10" t="s">
        <v>22</v>
      </c>
      <c r="F314" s="10" t="s">
        <v>25</v>
      </c>
      <c r="G314" t="str">
        <f t="shared" si="48"/>
        <v/>
      </c>
      <c r="H314">
        <f t="shared" si="49"/>
        <v>0</v>
      </c>
    </row>
    <row r="315" spans="1:8">
      <c r="A315" s="2" t="s">
        <v>12</v>
      </c>
      <c r="B315" t="s">
        <v>12</v>
      </c>
      <c r="C315">
        <v>31</v>
      </c>
      <c r="D315" t="s">
        <v>3</v>
      </c>
      <c r="E315" s="10" t="s">
        <v>22</v>
      </c>
      <c r="F315" s="10" t="s">
        <v>25</v>
      </c>
      <c r="G315" t="str">
        <f t="shared" si="48"/>
        <v/>
      </c>
      <c r="H315">
        <f t="shared" si="49"/>
        <v>0</v>
      </c>
    </row>
    <row r="316" spans="1:8">
      <c r="A316" s="2" t="s">
        <v>12</v>
      </c>
      <c r="B316" t="s">
        <v>12</v>
      </c>
      <c r="C316">
        <v>32</v>
      </c>
      <c r="D316" t="s">
        <v>3</v>
      </c>
      <c r="E316" s="10" t="s">
        <v>22</v>
      </c>
      <c r="F316" s="10" t="s">
        <v>25</v>
      </c>
      <c r="G316" t="str">
        <f t="shared" si="48"/>
        <v/>
      </c>
      <c r="H316">
        <f t="shared" si="49"/>
        <v>0</v>
      </c>
    </row>
    <row r="317" spans="1:8">
      <c r="A317" s="2" t="s">
        <v>12</v>
      </c>
      <c r="B317" t="s">
        <v>12</v>
      </c>
      <c r="C317">
        <v>33</v>
      </c>
      <c r="D317" t="s">
        <v>3</v>
      </c>
      <c r="E317" s="10" t="s">
        <v>22</v>
      </c>
      <c r="F317" s="10" t="s">
        <v>25</v>
      </c>
      <c r="G317" t="str">
        <f t="shared" si="48"/>
        <v/>
      </c>
      <c r="H317">
        <f t="shared" si="49"/>
        <v>0</v>
      </c>
    </row>
    <row r="318" spans="1:8">
      <c r="A318" s="2" t="s">
        <v>12</v>
      </c>
      <c r="B318" t="s">
        <v>12</v>
      </c>
      <c r="C318">
        <v>34</v>
      </c>
      <c r="D318" t="s">
        <v>3</v>
      </c>
      <c r="E318" s="10" t="s">
        <v>22</v>
      </c>
      <c r="F318" s="10" t="s">
        <v>23</v>
      </c>
      <c r="G318" t="str">
        <f t="shared" si="48"/>
        <v/>
      </c>
      <c r="H318">
        <f t="shared" si="49"/>
        <v>0</v>
      </c>
    </row>
    <row r="319" spans="1:8">
      <c r="A319" s="2" t="s">
        <v>12</v>
      </c>
      <c r="B319" t="s">
        <v>12</v>
      </c>
      <c r="C319">
        <v>35</v>
      </c>
      <c r="D319" t="s">
        <v>3</v>
      </c>
      <c r="E319" s="10" t="s">
        <v>22</v>
      </c>
      <c r="F319" s="10" t="s">
        <v>25</v>
      </c>
      <c r="G319" t="str">
        <f t="shared" si="48"/>
        <v/>
      </c>
      <c r="H319">
        <f t="shared" si="49"/>
        <v>0</v>
      </c>
    </row>
    <row r="320" spans="1:8">
      <c r="A320" s="2" t="s">
        <v>12</v>
      </c>
      <c r="B320" t="s">
        <v>12</v>
      </c>
      <c r="C320">
        <v>36</v>
      </c>
      <c r="D320" t="s">
        <v>3</v>
      </c>
      <c r="E320" s="10" t="s">
        <v>22</v>
      </c>
      <c r="F320" s="10" t="s">
        <v>25</v>
      </c>
      <c r="G320" t="str">
        <f t="shared" si="48"/>
        <v/>
      </c>
      <c r="H320">
        <f t="shared" si="49"/>
        <v>0</v>
      </c>
    </row>
    <row r="321" spans="1:8">
      <c r="A321" s="2" t="s">
        <v>12</v>
      </c>
      <c r="B321" t="s">
        <v>12</v>
      </c>
      <c r="C321">
        <v>37</v>
      </c>
      <c r="D321" t="s">
        <v>3</v>
      </c>
      <c r="E321" s="10" t="s">
        <v>22</v>
      </c>
      <c r="F321" s="10" t="s">
        <v>25</v>
      </c>
      <c r="G321" t="str">
        <f t="shared" si="48"/>
        <v/>
      </c>
      <c r="H321">
        <f t="shared" si="49"/>
        <v>0</v>
      </c>
    </row>
    <row r="322" spans="1:8">
      <c r="A322" s="2" t="s">
        <v>12</v>
      </c>
      <c r="B322" t="s">
        <v>12</v>
      </c>
      <c r="C322">
        <v>38</v>
      </c>
      <c r="D322" t="s">
        <v>3</v>
      </c>
      <c r="E322" s="10" t="s">
        <v>22</v>
      </c>
      <c r="F322" s="10" t="s">
        <v>25</v>
      </c>
      <c r="G322" t="str">
        <f t="shared" si="48"/>
        <v/>
      </c>
      <c r="H322">
        <f t="shared" si="49"/>
        <v>0</v>
      </c>
    </row>
    <row r="323" spans="1:8">
      <c r="A323" s="2" t="s">
        <v>12</v>
      </c>
      <c r="B323" t="s">
        <v>12</v>
      </c>
      <c r="C323">
        <v>39</v>
      </c>
      <c r="D323" t="s">
        <v>3</v>
      </c>
      <c r="E323" s="10" t="s">
        <v>22</v>
      </c>
      <c r="F323" s="10" t="s">
        <v>25</v>
      </c>
      <c r="G323" t="str">
        <f t="shared" si="48"/>
        <v/>
      </c>
      <c r="H323">
        <f t="shared" si="49"/>
        <v>0</v>
      </c>
    </row>
    <row r="324" spans="1:8">
      <c r="A324" s="2" t="s">
        <v>12</v>
      </c>
      <c r="B324" t="s">
        <v>12</v>
      </c>
      <c r="C324">
        <v>40</v>
      </c>
      <c r="D324" t="s">
        <v>3</v>
      </c>
      <c r="E324" s="10" t="s">
        <v>22</v>
      </c>
      <c r="F324" s="10" t="s">
        <v>25</v>
      </c>
      <c r="G324" t="str">
        <f t="shared" si="48"/>
        <v/>
      </c>
      <c r="H324">
        <f t="shared" si="49"/>
        <v>0</v>
      </c>
    </row>
    <row r="325" spans="1:8">
      <c r="A325" s="2" t="s">
        <v>12</v>
      </c>
      <c r="B325" t="s">
        <v>13</v>
      </c>
      <c r="C325">
        <v>1</v>
      </c>
      <c r="D325" t="s">
        <v>3</v>
      </c>
      <c r="E325" s="10" t="s">
        <v>22</v>
      </c>
      <c r="F325" s="10" t="s">
        <v>25</v>
      </c>
      <c r="G325" t="str">
        <f t="shared" si="48"/>
        <v/>
      </c>
      <c r="H325">
        <f t="shared" si="49"/>
        <v>0</v>
      </c>
    </row>
    <row r="326" spans="1:8">
      <c r="A326" s="2" t="s">
        <v>12</v>
      </c>
      <c r="B326" t="s">
        <v>13</v>
      </c>
      <c r="C326">
        <v>2</v>
      </c>
      <c r="D326" t="s">
        <v>3</v>
      </c>
      <c r="E326" s="10" t="s">
        <v>22</v>
      </c>
      <c r="F326" s="10" t="s">
        <v>25</v>
      </c>
      <c r="G326" t="str">
        <f t="shared" ref="G326:G389" si="50">IF(LEN(D326)=1,D326&amp;","&amp;LEFT(E326,7),IF(E326="        +","",D326&amp;","&amp;LEFT(E326,3)))</f>
        <v/>
      </c>
      <c r="H326">
        <f t="shared" ref="H326:H389" si="51">IFERROR(G326+1-1,0)</f>
        <v>0</v>
      </c>
    </row>
    <row r="327" spans="1:8">
      <c r="A327" s="2" t="s">
        <v>12</v>
      </c>
      <c r="B327" t="s">
        <v>13</v>
      </c>
      <c r="C327">
        <v>3</v>
      </c>
      <c r="D327" t="s">
        <v>3</v>
      </c>
      <c r="E327" s="10" t="s">
        <v>22</v>
      </c>
      <c r="F327" s="10" t="s">
        <v>25</v>
      </c>
      <c r="G327" t="str">
        <f t="shared" si="50"/>
        <v/>
      </c>
      <c r="H327">
        <f t="shared" si="51"/>
        <v>0</v>
      </c>
    </row>
    <row r="328" spans="1:8">
      <c r="A328" s="2" t="s">
        <v>12</v>
      </c>
      <c r="B328" t="s">
        <v>13</v>
      </c>
      <c r="C328">
        <v>4</v>
      </c>
      <c r="D328" t="s">
        <v>3</v>
      </c>
      <c r="E328" s="10" t="s">
        <v>22</v>
      </c>
      <c r="F328" s="10" t="s">
        <v>25</v>
      </c>
      <c r="G328" t="str">
        <f t="shared" si="50"/>
        <v/>
      </c>
      <c r="H328">
        <f t="shared" si="51"/>
        <v>0</v>
      </c>
    </row>
    <row r="329" spans="1:8">
      <c r="A329" s="2" t="s">
        <v>12</v>
      </c>
      <c r="B329" t="s">
        <v>13</v>
      </c>
      <c r="C329">
        <v>5</v>
      </c>
      <c r="D329" t="s">
        <v>3</v>
      </c>
      <c r="E329" s="10" t="s">
        <v>22</v>
      </c>
      <c r="F329" s="10" t="s">
        <v>25</v>
      </c>
      <c r="G329" t="str">
        <f t="shared" si="50"/>
        <v/>
      </c>
      <c r="H329">
        <f t="shared" si="51"/>
        <v>0</v>
      </c>
    </row>
    <row r="330" spans="1:8">
      <c r="A330" s="2" t="s">
        <v>12</v>
      </c>
      <c r="B330" t="s">
        <v>13</v>
      </c>
      <c r="C330">
        <v>6</v>
      </c>
      <c r="D330" t="s">
        <v>3</v>
      </c>
      <c r="E330" s="10" t="s">
        <v>22</v>
      </c>
      <c r="F330" s="10" t="s">
        <v>25</v>
      </c>
      <c r="G330" t="str">
        <f t="shared" si="50"/>
        <v/>
      </c>
      <c r="H330">
        <f t="shared" si="51"/>
        <v>0</v>
      </c>
    </row>
    <row r="331" spans="1:8">
      <c r="A331" s="2" t="s">
        <v>12</v>
      </c>
      <c r="B331" t="s">
        <v>13</v>
      </c>
      <c r="C331">
        <v>7</v>
      </c>
      <c r="D331" t="s">
        <v>3</v>
      </c>
      <c r="E331" s="10" t="s">
        <v>22</v>
      </c>
      <c r="F331" s="10" t="s">
        <v>25</v>
      </c>
      <c r="G331" t="str">
        <f t="shared" si="50"/>
        <v/>
      </c>
      <c r="H331">
        <f t="shared" si="51"/>
        <v>0</v>
      </c>
    </row>
    <row r="332" spans="1:8">
      <c r="A332" s="2" t="s">
        <v>12</v>
      </c>
      <c r="B332" t="s">
        <v>13</v>
      </c>
      <c r="C332">
        <v>8</v>
      </c>
      <c r="D332" t="s">
        <v>3</v>
      </c>
      <c r="E332" s="10" t="s">
        <v>22</v>
      </c>
      <c r="F332" s="10" t="s">
        <v>25</v>
      </c>
      <c r="G332" t="str">
        <f t="shared" si="50"/>
        <v/>
      </c>
      <c r="H332">
        <f t="shared" si="51"/>
        <v>0</v>
      </c>
    </row>
    <row r="333" spans="1:8">
      <c r="A333" s="2" t="s">
        <v>12</v>
      </c>
      <c r="B333" t="s">
        <v>13</v>
      </c>
      <c r="C333">
        <v>9</v>
      </c>
      <c r="D333" t="s">
        <v>3</v>
      </c>
      <c r="E333" s="10" t="s">
        <v>22</v>
      </c>
      <c r="F333" s="10" t="s">
        <v>25</v>
      </c>
      <c r="G333" t="str">
        <f t="shared" si="50"/>
        <v/>
      </c>
      <c r="H333">
        <f t="shared" si="51"/>
        <v>0</v>
      </c>
    </row>
    <row r="334" spans="1:8">
      <c r="A334" s="2" t="s">
        <v>12</v>
      </c>
      <c r="B334" t="s">
        <v>13</v>
      </c>
      <c r="C334">
        <v>10</v>
      </c>
      <c r="D334" t="s">
        <v>3</v>
      </c>
      <c r="E334" s="10" t="s">
        <v>22</v>
      </c>
      <c r="F334" s="10" t="s">
        <v>25</v>
      </c>
      <c r="G334" t="str">
        <f t="shared" si="50"/>
        <v/>
      </c>
      <c r="H334">
        <f t="shared" si="51"/>
        <v>0</v>
      </c>
    </row>
    <row r="335" spans="1:8">
      <c r="A335" s="2" t="s">
        <v>12</v>
      </c>
      <c r="B335" t="s">
        <v>13</v>
      </c>
      <c r="C335">
        <v>11</v>
      </c>
      <c r="D335" t="s">
        <v>3</v>
      </c>
      <c r="E335" s="10" t="s">
        <v>22</v>
      </c>
      <c r="F335" s="10" t="s">
        <v>25</v>
      </c>
      <c r="G335" t="str">
        <f t="shared" si="50"/>
        <v/>
      </c>
      <c r="H335">
        <f t="shared" si="51"/>
        <v>0</v>
      </c>
    </row>
    <row r="336" spans="1:8">
      <c r="A336" s="2" t="s">
        <v>12</v>
      </c>
      <c r="B336" t="s">
        <v>13</v>
      </c>
      <c r="C336">
        <v>12</v>
      </c>
      <c r="D336" t="s">
        <v>3</v>
      </c>
      <c r="E336" s="10" t="s">
        <v>22</v>
      </c>
      <c r="F336" s="10" t="s">
        <v>25</v>
      </c>
      <c r="G336" t="str">
        <f t="shared" si="50"/>
        <v/>
      </c>
      <c r="H336">
        <f t="shared" si="51"/>
        <v>0</v>
      </c>
    </row>
    <row r="337" spans="1:8">
      <c r="A337" s="2" t="s">
        <v>12</v>
      </c>
      <c r="B337" t="s">
        <v>13</v>
      </c>
      <c r="C337">
        <v>13</v>
      </c>
      <c r="D337" t="s">
        <v>3</v>
      </c>
      <c r="E337" s="10" t="s">
        <v>22</v>
      </c>
      <c r="F337" s="10" t="s">
        <v>25</v>
      </c>
      <c r="G337" t="str">
        <f t="shared" si="50"/>
        <v/>
      </c>
      <c r="H337">
        <f t="shared" si="51"/>
        <v>0</v>
      </c>
    </row>
    <row r="338" spans="1:8">
      <c r="A338" s="2" t="s">
        <v>12</v>
      </c>
      <c r="B338" t="s">
        <v>13</v>
      </c>
      <c r="C338">
        <v>14</v>
      </c>
      <c r="D338" t="s">
        <v>3</v>
      </c>
      <c r="E338" s="10" t="s">
        <v>22</v>
      </c>
      <c r="F338" s="10" t="s">
        <v>25</v>
      </c>
      <c r="G338" t="str">
        <f t="shared" si="50"/>
        <v/>
      </c>
      <c r="H338">
        <f t="shared" si="51"/>
        <v>0</v>
      </c>
    </row>
    <row r="339" spans="1:8">
      <c r="A339" s="2" t="s">
        <v>12</v>
      </c>
      <c r="B339" t="s">
        <v>13</v>
      </c>
      <c r="C339">
        <v>15</v>
      </c>
      <c r="D339" t="s">
        <v>3</v>
      </c>
      <c r="E339" s="10" t="s">
        <v>22</v>
      </c>
      <c r="F339" s="10" t="s">
        <v>25</v>
      </c>
      <c r="G339" t="str">
        <f t="shared" si="50"/>
        <v/>
      </c>
      <c r="H339">
        <f t="shared" si="51"/>
        <v>0</v>
      </c>
    </row>
    <row r="340" spans="1:8">
      <c r="A340" s="2" t="s">
        <v>12</v>
      </c>
      <c r="B340" t="s">
        <v>13</v>
      </c>
      <c r="C340">
        <v>16</v>
      </c>
      <c r="D340" t="s">
        <v>3</v>
      </c>
      <c r="E340" s="10" t="s">
        <v>22</v>
      </c>
      <c r="F340" s="10" t="s">
        <v>25</v>
      </c>
      <c r="G340" t="str">
        <f t="shared" si="50"/>
        <v/>
      </c>
      <c r="H340">
        <f t="shared" si="51"/>
        <v>0</v>
      </c>
    </row>
    <row r="341" spans="1:8">
      <c r="A341" s="2" t="s">
        <v>12</v>
      </c>
      <c r="B341" t="s">
        <v>13</v>
      </c>
      <c r="C341">
        <v>17</v>
      </c>
      <c r="D341">
        <v>10361</v>
      </c>
      <c r="E341" s="10" t="s">
        <v>42</v>
      </c>
      <c r="F341" s="10" t="s">
        <v>23</v>
      </c>
      <c r="G341" t="str">
        <f t="shared" si="50"/>
        <v>10361,379</v>
      </c>
      <c r="H341">
        <f t="shared" si="51"/>
        <v>10361.379000000001</v>
      </c>
    </row>
    <row r="342" spans="1:8">
      <c r="A342" s="2" t="s">
        <v>12</v>
      </c>
      <c r="B342" t="s">
        <v>13</v>
      </c>
      <c r="C342">
        <v>18</v>
      </c>
      <c r="D342" t="s">
        <v>3</v>
      </c>
      <c r="E342" s="10" t="s">
        <v>22</v>
      </c>
      <c r="F342" s="10" t="s">
        <v>25</v>
      </c>
      <c r="G342" t="str">
        <f t="shared" si="50"/>
        <v/>
      </c>
      <c r="H342">
        <f t="shared" si="51"/>
        <v>0</v>
      </c>
    </row>
    <row r="343" spans="1:8">
      <c r="A343" s="2" t="s">
        <v>12</v>
      </c>
      <c r="B343" t="s">
        <v>13</v>
      </c>
      <c r="C343">
        <v>19</v>
      </c>
      <c r="D343" t="s">
        <v>3</v>
      </c>
      <c r="E343" s="10" t="s">
        <v>22</v>
      </c>
      <c r="F343" s="10" t="s">
        <v>25</v>
      </c>
      <c r="G343" t="str">
        <f t="shared" si="50"/>
        <v/>
      </c>
      <c r="H343">
        <f t="shared" si="51"/>
        <v>0</v>
      </c>
    </row>
    <row r="344" spans="1:8">
      <c r="A344" s="2" t="s">
        <v>12</v>
      </c>
      <c r="B344" t="s">
        <v>13</v>
      </c>
      <c r="C344">
        <v>20</v>
      </c>
      <c r="D344" t="s">
        <v>3</v>
      </c>
      <c r="E344" s="10" t="s">
        <v>22</v>
      </c>
      <c r="F344" s="10" t="s">
        <v>25</v>
      </c>
      <c r="G344" t="str">
        <f t="shared" si="50"/>
        <v/>
      </c>
      <c r="H344">
        <f t="shared" si="51"/>
        <v>0</v>
      </c>
    </row>
    <row r="345" spans="1:8">
      <c r="A345" s="2" t="s">
        <v>12</v>
      </c>
      <c r="B345" t="s">
        <v>13</v>
      </c>
      <c r="C345">
        <v>21</v>
      </c>
      <c r="D345" t="s">
        <v>3</v>
      </c>
      <c r="E345" s="10" t="s">
        <v>22</v>
      </c>
      <c r="F345" s="10" t="s">
        <v>25</v>
      </c>
      <c r="G345" t="str">
        <f t="shared" si="50"/>
        <v/>
      </c>
      <c r="H345">
        <f t="shared" si="51"/>
        <v>0</v>
      </c>
    </row>
    <row r="346" spans="1:8">
      <c r="A346" s="2" t="s">
        <v>12</v>
      </c>
      <c r="B346" t="s">
        <v>13</v>
      </c>
      <c r="C346">
        <v>22</v>
      </c>
      <c r="D346" t="s">
        <v>3</v>
      </c>
      <c r="E346" s="10" t="s">
        <v>22</v>
      </c>
      <c r="F346" s="10" t="s">
        <v>25</v>
      </c>
      <c r="G346" t="str">
        <f t="shared" si="50"/>
        <v/>
      </c>
      <c r="H346">
        <f t="shared" si="51"/>
        <v>0</v>
      </c>
    </row>
    <row r="347" spans="1:8">
      <c r="A347" s="2" t="s">
        <v>12</v>
      </c>
      <c r="B347" t="s">
        <v>13</v>
      </c>
      <c r="C347">
        <v>23</v>
      </c>
      <c r="D347" t="s">
        <v>3</v>
      </c>
      <c r="E347" s="10" t="s">
        <v>22</v>
      </c>
      <c r="F347" s="10" t="s">
        <v>25</v>
      </c>
      <c r="G347" t="str">
        <f t="shared" si="50"/>
        <v/>
      </c>
      <c r="H347">
        <f t="shared" si="51"/>
        <v>0</v>
      </c>
    </row>
    <row r="348" spans="1:8">
      <c r="A348" s="2" t="s">
        <v>12</v>
      </c>
      <c r="B348" t="s">
        <v>13</v>
      </c>
      <c r="C348">
        <v>24</v>
      </c>
      <c r="D348" t="s">
        <v>3</v>
      </c>
      <c r="E348" s="10" t="s">
        <v>22</v>
      </c>
      <c r="F348" s="10" t="s">
        <v>25</v>
      </c>
      <c r="G348" t="str">
        <f t="shared" si="50"/>
        <v/>
      </c>
      <c r="H348">
        <f t="shared" si="51"/>
        <v>0</v>
      </c>
    </row>
    <row r="349" spans="1:8">
      <c r="A349" s="2" t="s">
        <v>12</v>
      </c>
      <c r="B349" t="s">
        <v>13</v>
      </c>
      <c r="C349">
        <v>25</v>
      </c>
      <c r="D349" t="s">
        <v>3</v>
      </c>
      <c r="E349" s="10" t="s">
        <v>22</v>
      </c>
      <c r="F349" s="10" t="s">
        <v>25</v>
      </c>
      <c r="G349" t="str">
        <f t="shared" si="50"/>
        <v/>
      </c>
      <c r="H349">
        <f t="shared" si="51"/>
        <v>0</v>
      </c>
    </row>
    <row r="350" spans="1:8">
      <c r="A350" s="2" t="s">
        <v>12</v>
      </c>
      <c r="B350" t="s">
        <v>13</v>
      </c>
      <c r="C350">
        <v>26</v>
      </c>
      <c r="D350" t="s">
        <v>3</v>
      </c>
      <c r="E350" s="10" t="s">
        <v>22</v>
      </c>
      <c r="F350" s="10" t="s">
        <v>25</v>
      </c>
      <c r="G350" t="str">
        <f t="shared" si="50"/>
        <v/>
      </c>
      <c r="H350">
        <f t="shared" si="51"/>
        <v>0</v>
      </c>
    </row>
    <row r="351" spans="1:8">
      <c r="A351" s="2" t="s">
        <v>12</v>
      </c>
      <c r="B351" t="s">
        <v>13</v>
      </c>
      <c r="C351">
        <v>27</v>
      </c>
      <c r="D351" t="s">
        <v>3</v>
      </c>
      <c r="E351" s="10" t="s">
        <v>22</v>
      </c>
      <c r="F351" s="10" t="s">
        <v>25</v>
      </c>
      <c r="G351" t="str">
        <f t="shared" si="50"/>
        <v/>
      </c>
      <c r="H351">
        <f t="shared" si="51"/>
        <v>0</v>
      </c>
    </row>
    <row r="352" spans="1:8">
      <c r="A352" s="2" t="s">
        <v>12</v>
      </c>
      <c r="B352" t="s">
        <v>13</v>
      </c>
      <c r="C352">
        <v>28</v>
      </c>
      <c r="D352" t="s">
        <v>3</v>
      </c>
      <c r="E352" s="10" t="s">
        <v>22</v>
      </c>
      <c r="F352" s="10" t="s">
        <v>25</v>
      </c>
      <c r="G352" t="str">
        <f t="shared" si="50"/>
        <v/>
      </c>
      <c r="H352">
        <f t="shared" si="51"/>
        <v>0</v>
      </c>
    </row>
    <row r="353" spans="1:8">
      <c r="A353" s="2" t="s">
        <v>12</v>
      </c>
      <c r="B353" t="s">
        <v>13</v>
      </c>
      <c r="C353">
        <v>29</v>
      </c>
      <c r="D353" t="s">
        <v>3</v>
      </c>
      <c r="E353" s="10" t="s">
        <v>22</v>
      </c>
      <c r="F353" s="10" t="s">
        <v>25</v>
      </c>
      <c r="G353" t="str">
        <f t="shared" si="50"/>
        <v/>
      </c>
      <c r="H353">
        <f t="shared" si="51"/>
        <v>0</v>
      </c>
    </row>
    <row r="354" spans="1:8">
      <c r="A354" s="2" t="s">
        <v>12</v>
      </c>
      <c r="B354" t="s">
        <v>13</v>
      </c>
      <c r="C354">
        <v>30</v>
      </c>
      <c r="D354" t="s">
        <v>3</v>
      </c>
      <c r="E354" s="10" t="s">
        <v>22</v>
      </c>
      <c r="F354" s="10" t="s">
        <v>25</v>
      </c>
      <c r="G354" t="str">
        <f t="shared" si="50"/>
        <v/>
      </c>
      <c r="H354">
        <f t="shared" si="51"/>
        <v>0</v>
      </c>
    </row>
    <row r="355" spans="1:8">
      <c r="A355" s="2" t="s">
        <v>12</v>
      </c>
      <c r="B355" t="s">
        <v>13</v>
      </c>
      <c r="C355">
        <v>31</v>
      </c>
      <c r="D355" t="s">
        <v>3</v>
      </c>
      <c r="E355" s="10" t="s">
        <v>22</v>
      </c>
      <c r="F355" s="10" t="s">
        <v>25</v>
      </c>
      <c r="G355" t="str">
        <f t="shared" si="50"/>
        <v/>
      </c>
      <c r="H355">
        <f t="shared" si="51"/>
        <v>0</v>
      </c>
    </row>
    <row r="356" spans="1:8">
      <c r="A356" s="2" t="s">
        <v>12</v>
      </c>
      <c r="B356" t="s">
        <v>13</v>
      </c>
      <c r="C356">
        <v>32</v>
      </c>
      <c r="D356" t="s">
        <v>3</v>
      </c>
      <c r="E356" s="10" t="s">
        <v>22</v>
      </c>
      <c r="F356" s="10" t="s">
        <v>25</v>
      </c>
      <c r="G356" t="str">
        <f t="shared" si="50"/>
        <v/>
      </c>
      <c r="H356">
        <f t="shared" si="51"/>
        <v>0</v>
      </c>
    </row>
    <row r="357" spans="1:8">
      <c r="A357" s="2" t="s">
        <v>12</v>
      </c>
      <c r="B357" t="s">
        <v>13</v>
      </c>
      <c r="C357">
        <v>33</v>
      </c>
      <c r="D357" t="s">
        <v>3</v>
      </c>
      <c r="E357" s="10" t="s">
        <v>22</v>
      </c>
      <c r="F357" s="10" t="s">
        <v>25</v>
      </c>
      <c r="G357" t="str">
        <f t="shared" si="50"/>
        <v/>
      </c>
      <c r="H357">
        <f t="shared" si="51"/>
        <v>0</v>
      </c>
    </row>
    <row r="358" spans="1:8">
      <c r="A358" s="2" t="s">
        <v>12</v>
      </c>
      <c r="B358" t="s">
        <v>13</v>
      </c>
      <c r="C358">
        <v>34</v>
      </c>
      <c r="D358" t="s">
        <v>3</v>
      </c>
      <c r="E358" s="10" t="s">
        <v>22</v>
      </c>
      <c r="F358" s="10" t="s">
        <v>25</v>
      </c>
      <c r="G358" t="str">
        <f t="shared" si="50"/>
        <v/>
      </c>
      <c r="H358">
        <f t="shared" si="51"/>
        <v>0</v>
      </c>
    </row>
    <row r="359" spans="1:8">
      <c r="A359" s="2" t="s">
        <v>12</v>
      </c>
      <c r="B359" t="s">
        <v>13</v>
      </c>
      <c r="C359">
        <v>35</v>
      </c>
      <c r="D359" t="s">
        <v>3</v>
      </c>
      <c r="E359" s="10" t="s">
        <v>22</v>
      </c>
      <c r="F359" s="10" t="s">
        <v>25</v>
      </c>
      <c r="G359" t="str">
        <f t="shared" si="50"/>
        <v/>
      </c>
      <c r="H359">
        <f t="shared" si="51"/>
        <v>0</v>
      </c>
    </row>
    <row r="360" spans="1:8">
      <c r="A360" s="2" t="s">
        <v>12</v>
      </c>
      <c r="B360" t="s">
        <v>13</v>
      </c>
      <c r="C360">
        <v>36</v>
      </c>
      <c r="D360" t="s">
        <v>3</v>
      </c>
      <c r="E360" s="10" t="s">
        <v>22</v>
      </c>
      <c r="F360" s="10" t="s">
        <v>25</v>
      </c>
      <c r="G360" t="str">
        <f t="shared" si="50"/>
        <v/>
      </c>
      <c r="H360">
        <f t="shared" si="51"/>
        <v>0</v>
      </c>
    </row>
    <row r="361" spans="1:8">
      <c r="A361" s="2" t="s">
        <v>12</v>
      </c>
      <c r="B361" t="s">
        <v>13</v>
      </c>
      <c r="C361">
        <v>37</v>
      </c>
      <c r="D361" t="s">
        <v>3</v>
      </c>
      <c r="E361" s="10" t="s">
        <v>22</v>
      </c>
      <c r="F361" s="10" t="s">
        <v>25</v>
      </c>
      <c r="G361" t="str">
        <f t="shared" si="50"/>
        <v/>
      </c>
      <c r="H361">
        <f t="shared" si="51"/>
        <v>0</v>
      </c>
    </row>
    <row r="362" spans="1:8">
      <c r="A362" s="2" t="s">
        <v>12</v>
      </c>
      <c r="B362" t="s">
        <v>13</v>
      </c>
      <c r="C362">
        <v>38</v>
      </c>
      <c r="D362" t="s">
        <v>3</v>
      </c>
      <c r="E362" s="10" t="s">
        <v>22</v>
      </c>
      <c r="F362" s="10" t="s">
        <v>25</v>
      </c>
      <c r="G362" t="str">
        <f t="shared" si="50"/>
        <v/>
      </c>
      <c r="H362">
        <f t="shared" si="51"/>
        <v>0</v>
      </c>
    </row>
    <row r="363" spans="1:8">
      <c r="A363" s="2" t="s">
        <v>12</v>
      </c>
      <c r="B363" t="s">
        <v>13</v>
      </c>
      <c r="C363">
        <v>39</v>
      </c>
      <c r="D363" t="s">
        <v>3</v>
      </c>
      <c r="E363" s="10" t="s">
        <v>22</v>
      </c>
      <c r="F363" s="10" t="s">
        <v>25</v>
      </c>
      <c r="G363" t="str">
        <f t="shared" si="50"/>
        <v/>
      </c>
      <c r="H363">
        <f t="shared" si="51"/>
        <v>0</v>
      </c>
    </row>
    <row r="364" spans="1:8">
      <c r="A364" s="2" t="s">
        <v>12</v>
      </c>
      <c r="B364" t="s">
        <v>13</v>
      </c>
      <c r="C364">
        <v>40</v>
      </c>
      <c r="D364" t="s">
        <v>3</v>
      </c>
      <c r="E364" s="10" t="s">
        <v>22</v>
      </c>
      <c r="F364" s="10" t="s">
        <v>25</v>
      </c>
      <c r="G364" t="str">
        <f t="shared" si="50"/>
        <v/>
      </c>
      <c r="H364">
        <f t="shared" si="51"/>
        <v>0</v>
      </c>
    </row>
    <row r="365" spans="1:8">
      <c r="A365" s="2" t="s">
        <v>12</v>
      </c>
      <c r="B365" t="s">
        <v>14</v>
      </c>
      <c r="C365">
        <v>1</v>
      </c>
      <c r="D365" t="s">
        <v>3</v>
      </c>
      <c r="E365" s="10" t="s">
        <v>22</v>
      </c>
      <c r="F365" s="10" t="s">
        <v>25</v>
      </c>
      <c r="G365" t="str">
        <f t="shared" si="50"/>
        <v/>
      </c>
      <c r="H365">
        <f t="shared" si="51"/>
        <v>0</v>
      </c>
    </row>
    <row r="366" spans="1:8">
      <c r="A366" s="2" t="s">
        <v>12</v>
      </c>
      <c r="B366" t="s">
        <v>14</v>
      </c>
      <c r="C366">
        <v>2</v>
      </c>
      <c r="D366" t="s">
        <v>3</v>
      </c>
      <c r="E366" s="10" t="s">
        <v>22</v>
      </c>
      <c r="F366" s="10" t="s">
        <v>25</v>
      </c>
      <c r="G366" t="str">
        <f t="shared" si="50"/>
        <v/>
      </c>
      <c r="H366">
        <f t="shared" si="51"/>
        <v>0</v>
      </c>
    </row>
    <row r="367" spans="1:8">
      <c r="A367" s="2" t="s">
        <v>12</v>
      </c>
      <c r="B367" t="s">
        <v>14</v>
      </c>
      <c r="C367">
        <v>3</v>
      </c>
      <c r="D367" t="s">
        <v>3</v>
      </c>
      <c r="E367" s="10" t="s">
        <v>22</v>
      </c>
      <c r="F367" s="10" t="s">
        <v>25</v>
      </c>
      <c r="G367" t="str">
        <f t="shared" si="50"/>
        <v/>
      </c>
      <c r="H367">
        <f t="shared" si="51"/>
        <v>0</v>
      </c>
    </row>
    <row r="368" spans="1:8">
      <c r="A368" s="2" t="s">
        <v>12</v>
      </c>
      <c r="B368" t="s">
        <v>14</v>
      </c>
      <c r="C368">
        <v>4</v>
      </c>
      <c r="D368" t="s">
        <v>3</v>
      </c>
      <c r="E368" s="10" t="s">
        <v>22</v>
      </c>
      <c r="F368" s="10" t="s">
        <v>25</v>
      </c>
      <c r="G368" t="str">
        <f t="shared" si="50"/>
        <v/>
      </c>
      <c r="H368">
        <f t="shared" si="51"/>
        <v>0</v>
      </c>
    </row>
    <row r="369" spans="1:8">
      <c r="A369" s="2" t="s">
        <v>12</v>
      </c>
      <c r="B369" t="s">
        <v>14</v>
      </c>
      <c r="C369">
        <v>5</v>
      </c>
      <c r="D369" t="s">
        <v>3</v>
      </c>
      <c r="E369" s="10" t="s">
        <v>22</v>
      </c>
      <c r="F369" s="10" t="s">
        <v>25</v>
      </c>
      <c r="G369" t="str">
        <f t="shared" si="50"/>
        <v/>
      </c>
      <c r="H369">
        <f t="shared" si="51"/>
        <v>0</v>
      </c>
    </row>
    <row r="370" spans="1:8">
      <c r="A370" s="2" t="s">
        <v>12</v>
      </c>
      <c r="B370" t="s">
        <v>14</v>
      </c>
      <c r="C370">
        <v>6</v>
      </c>
      <c r="D370" t="s">
        <v>3</v>
      </c>
      <c r="E370" s="10" t="s">
        <v>22</v>
      </c>
      <c r="F370" s="10" t="s">
        <v>25</v>
      </c>
      <c r="G370" t="str">
        <f t="shared" si="50"/>
        <v/>
      </c>
      <c r="H370">
        <f t="shared" si="51"/>
        <v>0</v>
      </c>
    </row>
    <row r="371" spans="1:8">
      <c r="A371" s="2" t="s">
        <v>12</v>
      </c>
      <c r="B371" t="s">
        <v>14</v>
      </c>
      <c r="C371">
        <v>7</v>
      </c>
      <c r="D371" t="s">
        <v>3</v>
      </c>
      <c r="E371" s="10" t="s">
        <v>22</v>
      </c>
      <c r="F371" s="10" t="s">
        <v>25</v>
      </c>
      <c r="G371" t="str">
        <f t="shared" si="50"/>
        <v/>
      </c>
      <c r="H371">
        <f t="shared" si="51"/>
        <v>0</v>
      </c>
    </row>
    <row r="372" spans="1:8">
      <c r="A372" s="2" t="s">
        <v>12</v>
      </c>
      <c r="B372" t="s">
        <v>14</v>
      </c>
      <c r="C372">
        <v>8</v>
      </c>
      <c r="D372" t="s">
        <v>3</v>
      </c>
      <c r="E372" s="10" t="s">
        <v>22</v>
      </c>
      <c r="F372" s="10" t="s">
        <v>25</v>
      </c>
      <c r="G372" t="str">
        <f t="shared" si="50"/>
        <v/>
      </c>
      <c r="H372">
        <f t="shared" si="51"/>
        <v>0</v>
      </c>
    </row>
    <row r="373" spans="1:8">
      <c r="A373" s="2" t="s">
        <v>12</v>
      </c>
      <c r="B373" t="s">
        <v>14</v>
      </c>
      <c r="C373">
        <v>9</v>
      </c>
      <c r="D373" t="s">
        <v>3</v>
      </c>
      <c r="E373" s="10" t="s">
        <v>22</v>
      </c>
      <c r="F373" s="10" t="s">
        <v>25</v>
      </c>
      <c r="G373" t="str">
        <f t="shared" si="50"/>
        <v/>
      </c>
      <c r="H373">
        <f t="shared" si="51"/>
        <v>0</v>
      </c>
    </row>
    <row r="374" spans="1:8">
      <c r="A374" s="2" t="s">
        <v>12</v>
      </c>
      <c r="B374" t="s">
        <v>14</v>
      </c>
      <c r="C374">
        <v>10</v>
      </c>
      <c r="D374" t="s">
        <v>3</v>
      </c>
      <c r="E374" s="10" t="s">
        <v>22</v>
      </c>
      <c r="F374" s="10" t="s">
        <v>25</v>
      </c>
      <c r="G374" t="str">
        <f t="shared" si="50"/>
        <v/>
      </c>
      <c r="H374">
        <f t="shared" si="51"/>
        <v>0</v>
      </c>
    </row>
    <row r="375" spans="1:8">
      <c r="A375" s="2" t="s">
        <v>12</v>
      </c>
      <c r="B375" t="s">
        <v>14</v>
      </c>
      <c r="C375">
        <v>11</v>
      </c>
      <c r="D375" t="s">
        <v>3</v>
      </c>
      <c r="E375" s="10" t="s">
        <v>22</v>
      </c>
      <c r="F375" s="10" t="s">
        <v>25</v>
      </c>
      <c r="G375" t="str">
        <f t="shared" si="50"/>
        <v/>
      </c>
      <c r="H375">
        <f t="shared" si="51"/>
        <v>0</v>
      </c>
    </row>
    <row r="376" spans="1:8">
      <c r="A376" s="2" t="s">
        <v>12</v>
      </c>
      <c r="B376" t="s">
        <v>14</v>
      </c>
      <c r="C376">
        <v>12</v>
      </c>
      <c r="D376" t="s">
        <v>3</v>
      </c>
      <c r="E376" s="10" t="s">
        <v>22</v>
      </c>
      <c r="F376" s="10" t="s">
        <v>25</v>
      </c>
      <c r="G376" t="str">
        <f t="shared" si="50"/>
        <v/>
      </c>
      <c r="H376">
        <f t="shared" si="51"/>
        <v>0</v>
      </c>
    </row>
    <row r="377" spans="1:8">
      <c r="A377" s="2" t="s">
        <v>12</v>
      </c>
      <c r="B377" t="s">
        <v>14</v>
      </c>
      <c r="C377">
        <v>13</v>
      </c>
      <c r="D377" t="s">
        <v>3</v>
      </c>
      <c r="E377" s="10" t="s">
        <v>22</v>
      </c>
      <c r="F377" s="10" t="s">
        <v>25</v>
      </c>
      <c r="G377" t="str">
        <f t="shared" si="50"/>
        <v/>
      </c>
      <c r="H377">
        <f t="shared" si="51"/>
        <v>0</v>
      </c>
    </row>
    <row r="378" spans="1:8">
      <c r="A378" s="2" t="s">
        <v>12</v>
      </c>
      <c r="B378" t="s">
        <v>14</v>
      </c>
      <c r="C378">
        <v>14</v>
      </c>
      <c r="D378" t="s">
        <v>3</v>
      </c>
      <c r="E378" s="10" t="s">
        <v>22</v>
      </c>
      <c r="F378" s="10" t="s">
        <v>25</v>
      </c>
      <c r="G378" t="str">
        <f t="shared" si="50"/>
        <v/>
      </c>
      <c r="H378">
        <f t="shared" si="51"/>
        <v>0</v>
      </c>
    </row>
    <row r="379" spans="1:8">
      <c r="A379" s="2" t="s">
        <v>12</v>
      </c>
      <c r="B379" t="s">
        <v>14</v>
      </c>
      <c r="C379">
        <v>15</v>
      </c>
      <c r="D379" t="s">
        <v>3</v>
      </c>
      <c r="E379" s="10" t="s">
        <v>22</v>
      </c>
      <c r="F379" s="10" t="s">
        <v>25</v>
      </c>
      <c r="G379" t="str">
        <f t="shared" si="50"/>
        <v/>
      </c>
      <c r="H379">
        <f t="shared" si="51"/>
        <v>0</v>
      </c>
    </row>
    <row r="380" spans="1:8">
      <c r="A380" s="2" t="s">
        <v>12</v>
      </c>
      <c r="B380" t="s">
        <v>14</v>
      </c>
      <c r="C380">
        <v>16</v>
      </c>
      <c r="D380" t="s">
        <v>3</v>
      </c>
      <c r="E380" s="10" t="s">
        <v>22</v>
      </c>
      <c r="F380" s="10" t="s">
        <v>25</v>
      </c>
      <c r="G380" t="str">
        <f t="shared" si="50"/>
        <v/>
      </c>
      <c r="H380">
        <f t="shared" si="51"/>
        <v>0</v>
      </c>
    </row>
    <row r="381" spans="1:8">
      <c r="A381" s="2" t="s">
        <v>12</v>
      </c>
      <c r="B381" t="s">
        <v>14</v>
      </c>
      <c r="C381">
        <v>17</v>
      </c>
      <c r="D381" t="s">
        <v>3</v>
      </c>
      <c r="E381" s="10" t="s">
        <v>22</v>
      </c>
      <c r="F381" s="10" t="s">
        <v>25</v>
      </c>
      <c r="G381" t="str">
        <f t="shared" si="50"/>
        <v/>
      </c>
      <c r="H381">
        <f t="shared" si="51"/>
        <v>0</v>
      </c>
    </row>
    <row r="382" spans="1:8">
      <c r="A382" s="2" t="s">
        <v>12</v>
      </c>
      <c r="B382" t="s">
        <v>14</v>
      </c>
      <c r="C382">
        <v>18</v>
      </c>
      <c r="D382" t="s">
        <v>3</v>
      </c>
      <c r="E382" s="10" t="s">
        <v>22</v>
      </c>
      <c r="F382" s="10" t="s">
        <v>25</v>
      </c>
      <c r="G382" t="str">
        <f t="shared" si="50"/>
        <v/>
      </c>
      <c r="H382">
        <f t="shared" si="51"/>
        <v>0</v>
      </c>
    </row>
    <row r="383" spans="1:8">
      <c r="A383" s="2" t="s">
        <v>12</v>
      </c>
      <c r="B383" t="s">
        <v>14</v>
      </c>
      <c r="C383">
        <v>19</v>
      </c>
      <c r="D383" t="s">
        <v>3</v>
      </c>
      <c r="E383" s="10" t="s">
        <v>22</v>
      </c>
      <c r="F383" s="10" t="s">
        <v>25</v>
      </c>
      <c r="G383" t="str">
        <f t="shared" si="50"/>
        <v/>
      </c>
      <c r="H383">
        <f t="shared" si="51"/>
        <v>0</v>
      </c>
    </row>
    <row r="384" spans="1:8">
      <c r="A384" s="2" t="s">
        <v>12</v>
      </c>
      <c r="B384" t="s">
        <v>14</v>
      </c>
      <c r="C384">
        <v>20</v>
      </c>
      <c r="D384" t="s">
        <v>3</v>
      </c>
      <c r="E384" s="10" t="s">
        <v>22</v>
      </c>
      <c r="F384" s="10" t="s">
        <v>25</v>
      </c>
      <c r="G384" t="str">
        <f t="shared" si="50"/>
        <v/>
      </c>
      <c r="H384">
        <f t="shared" si="51"/>
        <v>0</v>
      </c>
    </row>
    <row r="385" spans="1:8">
      <c r="A385" s="2" t="s">
        <v>12</v>
      </c>
      <c r="B385" t="s">
        <v>14</v>
      </c>
      <c r="C385">
        <v>21</v>
      </c>
      <c r="D385" t="s">
        <v>3</v>
      </c>
      <c r="E385" s="10" t="s">
        <v>22</v>
      </c>
      <c r="F385" s="10" t="s">
        <v>25</v>
      </c>
      <c r="G385" t="str">
        <f t="shared" si="50"/>
        <v/>
      </c>
      <c r="H385">
        <f t="shared" si="51"/>
        <v>0</v>
      </c>
    </row>
    <row r="386" spans="1:8">
      <c r="A386" s="2" t="s">
        <v>12</v>
      </c>
      <c r="B386" t="s">
        <v>14</v>
      </c>
      <c r="C386">
        <v>22</v>
      </c>
      <c r="D386" t="s">
        <v>3</v>
      </c>
      <c r="E386" s="10" t="s">
        <v>22</v>
      </c>
      <c r="F386" s="10" t="s">
        <v>25</v>
      </c>
      <c r="G386" t="str">
        <f t="shared" si="50"/>
        <v/>
      </c>
      <c r="H386">
        <f t="shared" si="51"/>
        <v>0</v>
      </c>
    </row>
    <row r="387" spans="1:8">
      <c r="A387" s="2" t="s">
        <v>12</v>
      </c>
      <c r="B387" t="s">
        <v>14</v>
      </c>
      <c r="C387">
        <v>23</v>
      </c>
      <c r="D387" t="s">
        <v>3</v>
      </c>
      <c r="E387" s="10" t="s">
        <v>22</v>
      </c>
      <c r="F387" s="10" t="s">
        <v>25</v>
      </c>
      <c r="G387" t="str">
        <f t="shared" si="50"/>
        <v/>
      </c>
      <c r="H387">
        <f t="shared" si="51"/>
        <v>0</v>
      </c>
    </row>
    <row r="388" spans="1:8">
      <c r="A388" s="2" t="s">
        <v>12</v>
      </c>
      <c r="B388" t="s">
        <v>14</v>
      </c>
      <c r="C388">
        <v>24</v>
      </c>
      <c r="D388" t="s">
        <v>3</v>
      </c>
      <c r="E388" s="10" t="s">
        <v>22</v>
      </c>
      <c r="F388" s="10" t="s">
        <v>25</v>
      </c>
      <c r="G388" t="str">
        <f t="shared" si="50"/>
        <v/>
      </c>
      <c r="H388">
        <f t="shared" si="51"/>
        <v>0</v>
      </c>
    </row>
    <row r="389" spans="1:8">
      <c r="A389" s="2" t="s">
        <v>12</v>
      </c>
      <c r="B389" t="s">
        <v>14</v>
      </c>
      <c r="C389">
        <v>25</v>
      </c>
      <c r="D389" t="s">
        <v>3</v>
      </c>
      <c r="E389" s="10" t="s">
        <v>22</v>
      </c>
      <c r="F389" s="10" t="s">
        <v>25</v>
      </c>
      <c r="G389" t="str">
        <f t="shared" si="50"/>
        <v/>
      </c>
      <c r="H389">
        <f t="shared" si="51"/>
        <v>0</v>
      </c>
    </row>
    <row r="390" spans="1:8">
      <c r="A390" s="2" t="s">
        <v>12</v>
      </c>
      <c r="B390" t="s">
        <v>14</v>
      </c>
      <c r="C390">
        <v>26</v>
      </c>
      <c r="D390" t="s">
        <v>3</v>
      </c>
      <c r="E390" s="10" t="s">
        <v>22</v>
      </c>
      <c r="F390" s="10" t="s">
        <v>25</v>
      </c>
      <c r="G390" t="str">
        <f t="shared" ref="G390:G453" si="52">IF(LEN(D390)=1,D390&amp;","&amp;LEFT(E390,7),IF(E390="        +","",D390&amp;","&amp;LEFT(E390,3)))</f>
        <v/>
      </c>
      <c r="H390">
        <f t="shared" ref="H390:H453" si="53">IFERROR(G390+1-1,0)</f>
        <v>0</v>
      </c>
    </row>
    <row r="391" spans="1:8">
      <c r="A391" s="2" t="s">
        <v>12</v>
      </c>
      <c r="B391" t="s">
        <v>14</v>
      </c>
      <c r="C391">
        <v>27</v>
      </c>
      <c r="D391" t="s">
        <v>3</v>
      </c>
      <c r="E391" s="10" t="s">
        <v>22</v>
      </c>
      <c r="F391" s="10" t="s">
        <v>25</v>
      </c>
      <c r="G391" t="str">
        <f t="shared" si="52"/>
        <v/>
      </c>
      <c r="H391">
        <f t="shared" si="53"/>
        <v>0</v>
      </c>
    </row>
    <row r="392" spans="1:8">
      <c r="A392" s="2" t="s">
        <v>12</v>
      </c>
      <c r="B392" t="s">
        <v>14</v>
      </c>
      <c r="C392">
        <v>28</v>
      </c>
      <c r="D392" t="s">
        <v>3</v>
      </c>
      <c r="E392" s="10" t="s">
        <v>22</v>
      </c>
      <c r="F392" s="10" t="s">
        <v>25</v>
      </c>
      <c r="G392" t="str">
        <f t="shared" si="52"/>
        <v/>
      </c>
      <c r="H392">
        <f t="shared" si="53"/>
        <v>0</v>
      </c>
    </row>
    <row r="393" spans="1:8">
      <c r="A393" s="2" t="s">
        <v>12</v>
      </c>
      <c r="B393" t="s">
        <v>14</v>
      </c>
      <c r="C393">
        <v>29</v>
      </c>
      <c r="D393" t="s">
        <v>3</v>
      </c>
      <c r="E393" s="10" t="s">
        <v>22</v>
      </c>
      <c r="F393" s="10" t="s">
        <v>25</v>
      </c>
      <c r="G393" t="str">
        <f t="shared" si="52"/>
        <v/>
      </c>
      <c r="H393">
        <f t="shared" si="53"/>
        <v>0</v>
      </c>
    </row>
    <row r="394" spans="1:8">
      <c r="A394" s="2" t="s">
        <v>12</v>
      </c>
      <c r="B394" t="s">
        <v>14</v>
      </c>
      <c r="C394">
        <v>30</v>
      </c>
      <c r="D394" t="s">
        <v>3</v>
      </c>
      <c r="E394" s="10" t="s">
        <v>22</v>
      </c>
      <c r="F394" s="10" t="s">
        <v>25</v>
      </c>
      <c r="G394" t="str">
        <f t="shared" si="52"/>
        <v/>
      </c>
      <c r="H394">
        <f t="shared" si="53"/>
        <v>0</v>
      </c>
    </row>
    <row r="395" spans="1:8">
      <c r="A395" s="2" t="s">
        <v>12</v>
      </c>
      <c r="B395" t="s">
        <v>14</v>
      </c>
      <c r="C395">
        <v>31</v>
      </c>
      <c r="D395" t="s">
        <v>3</v>
      </c>
      <c r="E395" s="10" t="s">
        <v>22</v>
      </c>
      <c r="F395" s="10" t="s">
        <v>25</v>
      </c>
      <c r="G395" t="str">
        <f t="shared" si="52"/>
        <v/>
      </c>
      <c r="H395">
        <f t="shared" si="53"/>
        <v>0</v>
      </c>
    </row>
    <row r="396" spans="1:8">
      <c r="A396" s="2" t="s">
        <v>12</v>
      </c>
      <c r="B396" t="s">
        <v>14</v>
      </c>
      <c r="C396">
        <v>32</v>
      </c>
      <c r="D396" t="s">
        <v>3</v>
      </c>
      <c r="E396" s="10" t="s">
        <v>22</v>
      </c>
      <c r="F396" s="10" t="s">
        <v>25</v>
      </c>
      <c r="G396" t="str">
        <f t="shared" si="52"/>
        <v/>
      </c>
      <c r="H396">
        <f t="shared" si="53"/>
        <v>0</v>
      </c>
    </row>
    <row r="397" spans="1:8">
      <c r="A397" s="2" t="s">
        <v>12</v>
      </c>
      <c r="B397" t="s">
        <v>14</v>
      </c>
      <c r="C397">
        <v>33</v>
      </c>
      <c r="D397" t="s">
        <v>3</v>
      </c>
      <c r="E397" s="10" t="s">
        <v>22</v>
      </c>
      <c r="F397" s="10" t="s">
        <v>25</v>
      </c>
      <c r="G397" t="str">
        <f t="shared" si="52"/>
        <v/>
      </c>
      <c r="H397">
        <f t="shared" si="53"/>
        <v>0</v>
      </c>
    </row>
    <row r="398" spans="1:8">
      <c r="A398" s="2" t="s">
        <v>12</v>
      </c>
      <c r="B398" t="s">
        <v>14</v>
      </c>
      <c r="C398">
        <v>34</v>
      </c>
      <c r="D398" t="s">
        <v>3</v>
      </c>
      <c r="E398" s="10" t="s">
        <v>22</v>
      </c>
      <c r="F398" s="10" t="s">
        <v>25</v>
      </c>
      <c r="G398" t="str">
        <f t="shared" si="52"/>
        <v/>
      </c>
      <c r="H398">
        <f t="shared" si="53"/>
        <v>0</v>
      </c>
    </row>
    <row r="399" spans="1:8">
      <c r="A399" s="2" t="s">
        <v>12</v>
      </c>
      <c r="B399" t="s">
        <v>14</v>
      </c>
      <c r="C399">
        <v>35</v>
      </c>
      <c r="D399" t="s">
        <v>3</v>
      </c>
      <c r="E399" s="10" t="s">
        <v>22</v>
      </c>
      <c r="F399" s="10" t="s">
        <v>25</v>
      </c>
      <c r="G399" t="str">
        <f t="shared" si="52"/>
        <v/>
      </c>
      <c r="H399">
        <f t="shared" si="53"/>
        <v>0</v>
      </c>
    </row>
    <row r="400" spans="1:8">
      <c r="A400" s="2" t="s">
        <v>12</v>
      </c>
      <c r="B400" t="s">
        <v>14</v>
      </c>
      <c r="C400">
        <v>36</v>
      </c>
      <c r="D400" t="s">
        <v>3</v>
      </c>
      <c r="E400" s="10" t="s">
        <v>22</v>
      </c>
      <c r="F400" s="10" t="s">
        <v>25</v>
      </c>
      <c r="G400" t="str">
        <f t="shared" si="52"/>
        <v/>
      </c>
      <c r="H400">
        <f t="shared" si="53"/>
        <v>0</v>
      </c>
    </row>
    <row r="401" spans="1:8">
      <c r="A401" s="2" t="s">
        <v>12</v>
      </c>
      <c r="B401" t="s">
        <v>14</v>
      </c>
      <c r="C401">
        <v>37</v>
      </c>
      <c r="D401" t="s">
        <v>3</v>
      </c>
      <c r="E401" s="10" t="s">
        <v>22</v>
      </c>
      <c r="F401" s="10" t="s">
        <v>25</v>
      </c>
      <c r="G401" t="str">
        <f t="shared" si="52"/>
        <v/>
      </c>
      <c r="H401">
        <f t="shared" si="53"/>
        <v>0</v>
      </c>
    </row>
    <row r="402" spans="1:8">
      <c r="A402" s="2" t="s">
        <v>12</v>
      </c>
      <c r="B402" t="s">
        <v>14</v>
      </c>
      <c r="C402">
        <v>38</v>
      </c>
      <c r="D402" t="s">
        <v>3</v>
      </c>
      <c r="E402" s="10" t="s">
        <v>22</v>
      </c>
      <c r="F402" s="10" t="s">
        <v>25</v>
      </c>
      <c r="G402" t="str">
        <f t="shared" si="52"/>
        <v/>
      </c>
      <c r="H402">
        <f t="shared" si="53"/>
        <v>0</v>
      </c>
    </row>
    <row r="403" spans="1:8">
      <c r="A403" s="2" t="s">
        <v>12</v>
      </c>
      <c r="B403" t="s">
        <v>14</v>
      </c>
      <c r="C403">
        <v>39</v>
      </c>
      <c r="D403" t="s">
        <v>3</v>
      </c>
      <c r="E403" s="10" t="s">
        <v>22</v>
      </c>
      <c r="F403" s="10" t="s">
        <v>25</v>
      </c>
      <c r="G403" t="str">
        <f t="shared" si="52"/>
        <v/>
      </c>
      <c r="H403">
        <f t="shared" si="53"/>
        <v>0</v>
      </c>
    </row>
    <row r="404" spans="1:8">
      <c r="A404" s="2" t="s">
        <v>12</v>
      </c>
      <c r="B404" t="s">
        <v>14</v>
      </c>
      <c r="C404">
        <v>40</v>
      </c>
      <c r="D404" t="s">
        <v>3</v>
      </c>
      <c r="E404" s="10" t="s">
        <v>22</v>
      </c>
      <c r="F404" s="10" t="s">
        <v>25</v>
      </c>
      <c r="G404" t="str">
        <f t="shared" si="52"/>
        <v/>
      </c>
      <c r="H404">
        <f t="shared" si="53"/>
        <v>0</v>
      </c>
    </row>
    <row r="405" spans="1:8">
      <c r="A405" s="2" t="s">
        <v>12</v>
      </c>
      <c r="B405" t="s">
        <v>15</v>
      </c>
      <c r="C405">
        <v>1</v>
      </c>
      <c r="D405" t="s">
        <v>3</v>
      </c>
      <c r="E405" s="10" t="s">
        <v>22</v>
      </c>
      <c r="F405" s="10" t="s">
        <v>25</v>
      </c>
      <c r="G405" t="str">
        <f t="shared" si="52"/>
        <v/>
      </c>
      <c r="H405">
        <f t="shared" si="53"/>
        <v>0</v>
      </c>
    </row>
    <row r="406" spans="1:8">
      <c r="A406" s="2" t="s">
        <v>12</v>
      </c>
      <c r="B406" t="s">
        <v>15</v>
      </c>
      <c r="C406">
        <v>2</v>
      </c>
      <c r="D406">
        <v>92235</v>
      </c>
      <c r="E406" s="10" t="s">
        <v>27</v>
      </c>
      <c r="F406" s="10" t="s">
        <v>23</v>
      </c>
      <c r="G406" t="str">
        <f t="shared" si="52"/>
        <v>92235,322</v>
      </c>
      <c r="H406">
        <f t="shared" si="53"/>
        <v>92235.322</v>
      </c>
    </row>
    <row r="407" spans="1:8">
      <c r="A407" s="2" t="s">
        <v>12</v>
      </c>
      <c r="B407" t="s">
        <v>15</v>
      </c>
      <c r="C407">
        <v>3</v>
      </c>
      <c r="D407" t="s">
        <v>3</v>
      </c>
      <c r="E407" s="10" t="s">
        <v>22</v>
      </c>
      <c r="F407" s="10" t="s">
        <v>25</v>
      </c>
      <c r="G407" t="str">
        <f t="shared" si="52"/>
        <v/>
      </c>
      <c r="H407">
        <f t="shared" si="53"/>
        <v>0</v>
      </c>
    </row>
    <row r="408" spans="1:8">
      <c r="A408" s="2" t="s">
        <v>12</v>
      </c>
      <c r="B408" t="s">
        <v>15</v>
      </c>
      <c r="C408">
        <v>4</v>
      </c>
      <c r="D408" t="s">
        <v>3</v>
      </c>
      <c r="E408" s="10" t="s">
        <v>22</v>
      </c>
      <c r="F408" s="10" t="s">
        <v>25</v>
      </c>
      <c r="G408" t="str">
        <f t="shared" si="52"/>
        <v/>
      </c>
      <c r="H408">
        <f t="shared" si="53"/>
        <v>0</v>
      </c>
    </row>
    <row r="409" spans="1:8">
      <c r="A409" s="2" t="s">
        <v>12</v>
      </c>
      <c r="B409" t="s">
        <v>15</v>
      </c>
      <c r="C409">
        <v>5</v>
      </c>
      <c r="D409" t="s">
        <v>3</v>
      </c>
      <c r="E409" s="10" t="s">
        <v>22</v>
      </c>
      <c r="F409" s="10" t="s">
        <v>25</v>
      </c>
      <c r="G409" t="str">
        <f t="shared" si="52"/>
        <v/>
      </c>
      <c r="H409">
        <f t="shared" si="53"/>
        <v>0</v>
      </c>
    </row>
    <row r="410" spans="1:8">
      <c r="A410" s="2" t="s">
        <v>12</v>
      </c>
      <c r="B410" t="s">
        <v>15</v>
      </c>
      <c r="C410">
        <v>6</v>
      </c>
      <c r="D410" t="s">
        <v>3</v>
      </c>
      <c r="E410" s="10" t="s">
        <v>22</v>
      </c>
      <c r="F410" s="10" t="s">
        <v>25</v>
      </c>
      <c r="G410" t="str">
        <f t="shared" si="52"/>
        <v/>
      </c>
      <c r="H410">
        <f t="shared" si="53"/>
        <v>0</v>
      </c>
    </row>
    <row r="411" spans="1:8">
      <c r="A411" s="2" t="s">
        <v>12</v>
      </c>
      <c r="B411" t="s">
        <v>15</v>
      </c>
      <c r="C411">
        <v>7</v>
      </c>
      <c r="D411" t="s">
        <v>3</v>
      </c>
      <c r="E411" s="10" t="s">
        <v>22</v>
      </c>
      <c r="F411" s="10" t="s">
        <v>25</v>
      </c>
      <c r="G411" t="str">
        <f t="shared" si="52"/>
        <v/>
      </c>
      <c r="H411">
        <f t="shared" si="53"/>
        <v>0</v>
      </c>
    </row>
    <row r="412" spans="1:8">
      <c r="A412" s="2" t="s">
        <v>12</v>
      </c>
      <c r="B412" t="s">
        <v>15</v>
      </c>
      <c r="C412">
        <v>8</v>
      </c>
      <c r="D412" t="s">
        <v>3</v>
      </c>
      <c r="E412" s="10" t="s">
        <v>22</v>
      </c>
      <c r="F412" s="10" t="s">
        <v>25</v>
      </c>
      <c r="G412" t="str">
        <f t="shared" si="52"/>
        <v/>
      </c>
      <c r="H412">
        <f t="shared" si="53"/>
        <v>0</v>
      </c>
    </row>
    <row r="413" spans="1:8">
      <c r="A413" s="2" t="s">
        <v>12</v>
      </c>
      <c r="B413" t="s">
        <v>15</v>
      </c>
      <c r="C413">
        <v>9</v>
      </c>
      <c r="D413" t="s">
        <v>3</v>
      </c>
      <c r="E413" s="10" t="s">
        <v>22</v>
      </c>
      <c r="F413" s="10" t="s">
        <v>25</v>
      </c>
      <c r="G413" t="str">
        <f t="shared" si="52"/>
        <v/>
      </c>
      <c r="H413">
        <f t="shared" si="53"/>
        <v>0</v>
      </c>
    </row>
    <row r="414" spans="1:8">
      <c r="A414" s="2" t="s">
        <v>12</v>
      </c>
      <c r="B414" t="s">
        <v>15</v>
      </c>
      <c r="C414">
        <v>10</v>
      </c>
      <c r="D414" t="s">
        <v>3</v>
      </c>
      <c r="E414" s="10" t="s">
        <v>22</v>
      </c>
      <c r="F414" s="10" t="s">
        <v>25</v>
      </c>
      <c r="G414" t="str">
        <f t="shared" si="52"/>
        <v/>
      </c>
      <c r="H414">
        <f t="shared" si="53"/>
        <v>0</v>
      </c>
    </row>
    <row r="415" spans="1:8">
      <c r="A415" s="2" t="s">
        <v>12</v>
      </c>
      <c r="B415" t="s">
        <v>15</v>
      </c>
      <c r="C415">
        <v>11</v>
      </c>
      <c r="D415">
        <v>94919</v>
      </c>
      <c r="E415" s="10" t="s">
        <v>36</v>
      </c>
      <c r="F415" s="10" t="s">
        <v>23</v>
      </c>
      <c r="G415" t="str">
        <f t="shared" si="52"/>
        <v>94919,061</v>
      </c>
      <c r="H415">
        <f t="shared" si="53"/>
        <v>94919.061000000002</v>
      </c>
    </row>
    <row r="416" spans="1:8">
      <c r="A416" s="2" t="s">
        <v>12</v>
      </c>
      <c r="B416" t="s">
        <v>15</v>
      </c>
      <c r="C416">
        <v>12</v>
      </c>
      <c r="D416" t="s">
        <v>3</v>
      </c>
      <c r="E416" s="10" t="s">
        <v>22</v>
      </c>
      <c r="F416" s="10" t="s">
        <v>25</v>
      </c>
      <c r="G416" t="str">
        <f t="shared" si="52"/>
        <v/>
      </c>
      <c r="H416">
        <f t="shared" si="53"/>
        <v>0</v>
      </c>
    </row>
    <row r="417" spans="1:8">
      <c r="A417" s="2" t="s">
        <v>12</v>
      </c>
      <c r="B417" t="s">
        <v>15</v>
      </c>
      <c r="C417">
        <v>13</v>
      </c>
      <c r="D417" t="s">
        <v>3</v>
      </c>
      <c r="E417" s="10" t="s">
        <v>22</v>
      </c>
      <c r="F417" s="10" t="s">
        <v>25</v>
      </c>
      <c r="G417" t="str">
        <f t="shared" si="52"/>
        <v/>
      </c>
      <c r="H417">
        <f t="shared" si="53"/>
        <v>0</v>
      </c>
    </row>
    <row r="418" spans="1:8">
      <c r="A418" s="2" t="s">
        <v>12</v>
      </c>
      <c r="B418" t="s">
        <v>15</v>
      </c>
      <c r="C418">
        <v>14</v>
      </c>
      <c r="D418" t="s">
        <v>3</v>
      </c>
      <c r="E418" s="10" t="s">
        <v>22</v>
      </c>
      <c r="F418" s="10" t="s">
        <v>25</v>
      </c>
      <c r="G418" t="str">
        <f t="shared" si="52"/>
        <v/>
      </c>
      <c r="H418">
        <f t="shared" si="53"/>
        <v>0</v>
      </c>
    </row>
    <row r="419" spans="1:8">
      <c r="A419" s="2" t="s">
        <v>12</v>
      </c>
      <c r="B419" t="s">
        <v>15</v>
      </c>
      <c r="C419">
        <v>15</v>
      </c>
      <c r="D419" t="s">
        <v>3</v>
      </c>
      <c r="E419" s="10" t="s">
        <v>22</v>
      </c>
      <c r="F419" s="10" t="s">
        <v>25</v>
      </c>
      <c r="G419" t="str">
        <f t="shared" si="52"/>
        <v/>
      </c>
      <c r="H419">
        <f t="shared" si="53"/>
        <v>0</v>
      </c>
    </row>
    <row r="420" spans="1:8">
      <c r="A420" s="2" t="s">
        <v>12</v>
      </c>
      <c r="B420" t="s">
        <v>15</v>
      </c>
      <c r="C420">
        <v>16</v>
      </c>
      <c r="D420" t="s">
        <v>3</v>
      </c>
      <c r="E420" s="10" t="s">
        <v>22</v>
      </c>
      <c r="F420" s="10" t="s">
        <v>25</v>
      </c>
      <c r="G420" t="str">
        <f t="shared" si="52"/>
        <v/>
      </c>
      <c r="H420">
        <f t="shared" si="53"/>
        <v>0</v>
      </c>
    </row>
    <row r="421" spans="1:8">
      <c r="A421" s="2" t="s">
        <v>12</v>
      </c>
      <c r="B421" t="s">
        <v>15</v>
      </c>
      <c r="C421">
        <v>17</v>
      </c>
      <c r="D421">
        <v>255</v>
      </c>
      <c r="E421" s="10" t="s">
        <v>26</v>
      </c>
      <c r="F421" s="10" t="s">
        <v>23</v>
      </c>
      <c r="G421" t="str">
        <f t="shared" si="52"/>
        <v>255,000</v>
      </c>
      <c r="H421">
        <f t="shared" si="53"/>
        <v>255</v>
      </c>
    </row>
    <row r="422" spans="1:8">
      <c r="A422" s="2" t="s">
        <v>12</v>
      </c>
      <c r="B422" t="s">
        <v>15</v>
      </c>
      <c r="C422">
        <v>18</v>
      </c>
      <c r="D422" t="s">
        <v>3</v>
      </c>
      <c r="E422" s="10" t="s">
        <v>22</v>
      </c>
      <c r="F422" s="10" t="s">
        <v>25</v>
      </c>
      <c r="G422" t="str">
        <f t="shared" si="52"/>
        <v/>
      </c>
      <c r="H422">
        <f t="shared" si="53"/>
        <v>0</v>
      </c>
    </row>
    <row r="423" spans="1:8">
      <c r="A423" s="2" t="s">
        <v>12</v>
      </c>
      <c r="B423" t="s">
        <v>15</v>
      </c>
      <c r="C423">
        <v>19</v>
      </c>
      <c r="D423" t="s">
        <v>3</v>
      </c>
      <c r="E423" s="10" t="s">
        <v>22</v>
      </c>
      <c r="F423" s="10" t="s">
        <v>25</v>
      </c>
      <c r="G423" t="str">
        <f t="shared" si="52"/>
        <v/>
      </c>
      <c r="H423">
        <f t="shared" si="53"/>
        <v>0</v>
      </c>
    </row>
    <row r="424" spans="1:8">
      <c r="A424" s="2" t="s">
        <v>12</v>
      </c>
      <c r="B424" t="s">
        <v>15</v>
      </c>
      <c r="C424">
        <v>20</v>
      </c>
      <c r="D424" t="s">
        <v>3</v>
      </c>
      <c r="E424" s="10" t="s">
        <v>22</v>
      </c>
      <c r="F424" s="10" t="s">
        <v>25</v>
      </c>
      <c r="G424" t="str">
        <f t="shared" si="52"/>
        <v/>
      </c>
      <c r="H424">
        <f t="shared" si="53"/>
        <v>0</v>
      </c>
    </row>
    <row r="425" spans="1:8">
      <c r="A425" s="2" t="s">
        <v>12</v>
      </c>
      <c r="B425" t="s">
        <v>15</v>
      </c>
      <c r="C425">
        <v>21</v>
      </c>
      <c r="D425" t="s">
        <v>3</v>
      </c>
      <c r="E425" s="10" t="s">
        <v>22</v>
      </c>
      <c r="F425" s="10" t="s">
        <v>25</v>
      </c>
      <c r="G425" t="str">
        <f t="shared" si="52"/>
        <v/>
      </c>
      <c r="H425">
        <f t="shared" si="53"/>
        <v>0</v>
      </c>
    </row>
    <row r="426" spans="1:8">
      <c r="A426" s="2" t="s">
        <v>12</v>
      </c>
      <c r="B426" t="s">
        <v>15</v>
      </c>
      <c r="C426">
        <v>22</v>
      </c>
      <c r="D426" t="s">
        <v>3</v>
      </c>
      <c r="E426" s="10" t="s">
        <v>22</v>
      </c>
      <c r="F426" s="10" t="s">
        <v>25</v>
      </c>
      <c r="G426" t="str">
        <f t="shared" si="52"/>
        <v/>
      </c>
      <c r="H426">
        <f t="shared" si="53"/>
        <v>0</v>
      </c>
    </row>
    <row r="427" spans="1:8">
      <c r="A427" s="2" t="s">
        <v>12</v>
      </c>
      <c r="B427" t="s">
        <v>15</v>
      </c>
      <c r="C427">
        <v>23</v>
      </c>
      <c r="D427" t="s">
        <v>3</v>
      </c>
      <c r="E427" s="10" t="s">
        <v>22</v>
      </c>
      <c r="F427" s="10" t="s">
        <v>25</v>
      </c>
      <c r="G427" t="str">
        <f t="shared" si="52"/>
        <v/>
      </c>
      <c r="H427">
        <f t="shared" si="53"/>
        <v>0</v>
      </c>
    </row>
    <row r="428" spans="1:8">
      <c r="A428" s="2" t="s">
        <v>12</v>
      </c>
      <c r="B428" t="s">
        <v>15</v>
      </c>
      <c r="C428">
        <v>24</v>
      </c>
      <c r="D428" t="s">
        <v>3</v>
      </c>
      <c r="E428" s="10" t="s">
        <v>22</v>
      </c>
      <c r="F428" s="10" t="s">
        <v>25</v>
      </c>
      <c r="G428" t="str">
        <f t="shared" si="52"/>
        <v/>
      </c>
      <c r="H428">
        <f t="shared" si="53"/>
        <v>0</v>
      </c>
    </row>
    <row r="429" spans="1:8">
      <c r="A429" s="2" t="s">
        <v>12</v>
      </c>
      <c r="B429" t="s">
        <v>15</v>
      </c>
      <c r="C429">
        <v>25</v>
      </c>
      <c r="D429" t="s">
        <v>3</v>
      </c>
      <c r="E429" s="10" t="s">
        <v>22</v>
      </c>
      <c r="F429" s="10" t="s">
        <v>25</v>
      </c>
      <c r="G429" t="str">
        <f t="shared" si="52"/>
        <v/>
      </c>
      <c r="H429">
        <f t="shared" si="53"/>
        <v>0</v>
      </c>
    </row>
    <row r="430" spans="1:8">
      <c r="A430" s="2" t="s">
        <v>12</v>
      </c>
      <c r="B430" t="s">
        <v>15</v>
      </c>
      <c r="C430">
        <v>26</v>
      </c>
      <c r="D430">
        <v>1</v>
      </c>
      <c r="E430" s="10" t="s">
        <v>51</v>
      </c>
      <c r="F430" s="10" t="s">
        <v>23</v>
      </c>
      <c r="G430" t="str">
        <f t="shared" si="52"/>
        <v>1,0028E+5</v>
      </c>
      <c r="H430">
        <f t="shared" si="53"/>
        <v>100280</v>
      </c>
    </row>
    <row r="431" spans="1:8">
      <c r="A431" s="2" t="s">
        <v>12</v>
      </c>
      <c r="B431" t="s">
        <v>15</v>
      </c>
      <c r="C431">
        <v>27</v>
      </c>
      <c r="D431">
        <v>97513</v>
      </c>
      <c r="E431" s="10" t="s">
        <v>52</v>
      </c>
      <c r="F431" s="10" t="s">
        <v>23</v>
      </c>
      <c r="G431" t="str">
        <f t="shared" si="52"/>
        <v>97513,889</v>
      </c>
      <c r="H431">
        <f t="shared" si="53"/>
        <v>97513.888999999996</v>
      </c>
    </row>
    <row r="432" spans="1:8">
      <c r="A432" s="2" t="s">
        <v>12</v>
      </c>
      <c r="B432" t="s">
        <v>15</v>
      </c>
      <c r="C432">
        <v>28</v>
      </c>
      <c r="D432" t="s">
        <v>3</v>
      </c>
      <c r="E432" s="10" t="s">
        <v>22</v>
      </c>
      <c r="F432" s="10" t="s">
        <v>25</v>
      </c>
      <c r="G432" t="str">
        <f t="shared" si="52"/>
        <v/>
      </c>
      <c r="H432">
        <f t="shared" si="53"/>
        <v>0</v>
      </c>
    </row>
    <row r="433" spans="1:8">
      <c r="A433" s="2" t="s">
        <v>12</v>
      </c>
      <c r="B433" t="s">
        <v>15</v>
      </c>
      <c r="C433">
        <v>29</v>
      </c>
      <c r="D433" t="s">
        <v>3</v>
      </c>
      <c r="E433" s="10" t="s">
        <v>22</v>
      </c>
      <c r="F433" s="10" t="s">
        <v>25</v>
      </c>
      <c r="G433" t="str">
        <f t="shared" si="52"/>
        <v/>
      </c>
      <c r="H433">
        <f t="shared" si="53"/>
        <v>0</v>
      </c>
    </row>
    <row r="434" spans="1:8">
      <c r="A434" s="2" t="s">
        <v>12</v>
      </c>
      <c r="B434" t="s">
        <v>15</v>
      </c>
      <c r="C434">
        <v>30</v>
      </c>
      <c r="D434">
        <v>19259</v>
      </c>
      <c r="E434" s="10" t="s">
        <v>73</v>
      </c>
      <c r="F434" s="10" t="s">
        <v>23</v>
      </c>
      <c r="G434" t="str">
        <f t="shared" si="52"/>
        <v>19259,591</v>
      </c>
      <c r="H434">
        <f t="shared" si="53"/>
        <v>19259.591</v>
      </c>
    </row>
    <row r="435" spans="1:8">
      <c r="A435" s="2" t="s">
        <v>12</v>
      </c>
      <c r="B435" t="s">
        <v>15</v>
      </c>
      <c r="C435">
        <v>31</v>
      </c>
      <c r="D435" t="s">
        <v>3</v>
      </c>
      <c r="E435" s="10" t="s">
        <v>22</v>
      </c>
      <c r="F435" s="10" t="s">
        <v>25</v>
      </c>
      <c r="G435" t="str">
        <f t="shared" si="52"/>
        <v/>
      </c>
      <c r="H435">
        <f t="shared" si="53"/>
        <v>0</v>
      </c>
    </row>
    <row r="436" spans="1:8">
      <c r="A436" s="2" t="s">
        <v>12</v>
      </c>
      <c r="B436" t="s">
        <v>15</v>
      </c>
      <c r="C436">
        <v>32</v>
      </c>
      <c r="D436" t="s">
        <v>3</v>
      </c>
      <c r="E436" s="10" t="s">
        <v>22</v>
      </c>
      <c r="F436" s="10" t="s">
        <v>25</v>
      </c>
      <c r="G436" t="str">
        <f t="shared" si="52"/>
        <v/>
      </c>
      <c r="H436">
        <f t="shared" si="53"/>
        <v>0</v>
      </c>
    </row>
    <row r="437" spans="1:8">
      <c r="A437" s="2" t="s">
        <v>12</v>
      </c>
      <c r="B437" t="s">
        <v>15</v>
      </c>
      <c r="C437">
        <v>33</v>
      </c>
      <c r="D437" t="s">
        <v>3</v>
      </c>
      <c r="E437" s="10" t="s">
        <v>22</v>
      </c>
      <c r="F437" s="10" t="s">
        <v>25</v>
      </c>
      <c r="G437" t="str">
        <f t="shared" si="52"/>
        <v/>
      </c>
      <c r="H437">
        <f t="shared" si="53"/>
        <v>0</v>
      </c>
    </row>
    <row r="438" spans="1:8">
      <c r="A438" s="2" t="s">
        <v>12</v>
      </c>
      <c r="B438" t="s">
        <v>15</v>
      </c>
      <c r="C438">
        <v>34</v>
      </c>
      <c r="D438" t="s">
        <v>3</v>
      </c>
      <c r="E438" s="10" t="s">
        <v>22</v>
      </c>
      <c r="F438" s="10" t="s">
        <v>25</v>
      </c>
      <c r="G438" t="str">
        <f t="shared" si="52"/>
        <v/>
      </c>
      <c r="H438">
        <f t="shared" si="53"/>
        <v>0</v>
      </c>
    </row>
    <row r="439" spans="1:8">
      <c r="A439" s="2" t="s">
        <v>12</v>
      </c>
      <c r="B439" t="s">
        <v>15</v>
      </c>
      <c r="C439">
        <v>35</v>
      </c>
      <c r="D439" t="s">
        <v>3</v>
      </c>
      <c r="E439" s="10" t="s">
        <v>22</v>
      </c>
      <c r="F439" s="10" t="s">
        <v>25</v>
      </c>
      <c r="G439" t="str">
        <f t="shared" si="52"/>
        <v/>
      </c>
      <c r="H439">
        <f t="shared" si="53"/>
        <v>0</v>
      </c>
    </row>
    <row r="440" spans="1:8">
      <c r="A440" s="2" t="s">
        <v>12</v>
      </c>
      <c r="B440" t="s">
        <v>15</v>
      </c>
      <c r="C440">
        <v>36</v>
      </c>
      <c r="D440" t="s">
        <v>3</v>
      </c>
      <c r="E440" s="10" t="s">
        <v>22</v>
      </c>
      <c r="F440" s="10" t="s">
        <v>25</v>
      </c>
      <c r="G440" t="str">
        <f t="shared" si="52"/>
        <v/>
      </c>
      <c r="H440">
        <f t="shared" si="53"/>
        <v>0</v>
      </c>
    </row>
    <row r="441" spans="1:8">
      <c r="A441" s="2" t="s">
        <v>12</v>
      </c>
      <c r="B441" t="s">
        <v>15</v>
      </c>
      <c r="C441">
        <v>37</v>
      </c>
      <c r="D441" t="s">
        <v>3</v>
      </c>
      <c r="E441" s="10" t="s">
        <v>22</v>
      </c>
      <c r="F441" s="10" t="s">
        <v>25</v>
      </c>
      <c r="G441" t="str">
        <f t="shared" si="52"/>
        <v/>
      </c>
      <c r="H441">
        <f t="shared" si="53"/>
        <v>0</v>
      </c>
    </row>
    <row r="442" spans="1:8">
      <c r="A442" s="2" t="s">
        <v>12</v>
      </c>
      <c r="B442" t="s">
        <v>15</v>
      </c>
      <c r="C442">
        <v>38</v>
      </c>
      <c r="D442" t="s">
        <v>3</v>
      </c>
      <c r="E442" s="10" t="s">
        <v>22</v>
      </c>
      <c r="F442" s="10" t="s">
        <v>25</v>
      </c>
      <c r="G442" t="str">
        <f t="shared" si="52"/>
        <v/>
      </c>
      <c r="H442">
        <f t="shared" si="53"/>
        <v>0</v>
      </c>
    </row>
    <row r="443" spans="1:8">
      <c r="A443" s="2" t="s">
        <v>12</v>
      </c>
      <c r="B443" t="s">
        <v>15</v>
      </c>
      <c r="C443">
        <v>39</v>
      </c>
      <c r="D443" t="s">
        <v>3</v>
      </c>
      <c r="E443" s="10" t="s">
        <v>22</v>
      </c>
      <c r="F443" s="10" t="s">
        <v>25</v>
      </c>
      <c r="G443" t="str">
        <f t="shared" si="52"/>
        <v/>
      </c>
      <c r="H443">
        <f t="shared" si="53"/>
        <v>0</v>
      </c>
    </row>
    <row r="444" spans="1:8">
      <c r="A444" s="2" t="s">
        <v>12</v>
      </c>
      <c r="B444" t="s">
        <v>15</v>
      </c>
      <c r="C444">
        <v>40</v>
      </c>
      <c r="D444">
        <v>95535</v>
      </c>
      <c r="E444" s="10" t="s">
        <v>66</v>
      </c>
      <c r="F444" s="10" t="s">
        <v>23</v>
      </c>
      <c r="G444" t="str">
        <f t="shared" si="52"/>
        <v>95535,528</v>
      </c>
      <c r="H444">
        <f t="shared" si="53"/>
        <v>95535.528000000006</v>
      </c>
    </row>
    <row r="445" spans="1:8">
      <c r="A445" s="2" t="s">
        <v>12</v>
      </c>
      <c r="B445" t="s">
        <v>16</v>
      </c>
      <c r="C445">
        <v>1</v>
      </c>
      <c r="D445" t="s">
        <v>3</v>
      </c>
      <c r="E445" s="10" t="s">
        <v>22</v>
      </c>
      <c r="F445" s="10" t="s">
        <v>25</v>
      </c>
      <c r="G445" t="str">
        <f t="shared" si="52"/>
        <v/>
      </c>
      <c r="H445">
        <f t="shared" si="53"/>
        <v>0</v>
      </c>
    </row>
    <row r="446" spans="1:8">
      <c r="A446" s="2" t="s">
        <v>12</v>
      </c>
      <c r="B446" t="s">
        <v>16</v>
      </c>
      <c r="C446">
        <v>2</v>
      </c>
      <c r="D446" t="s">
        <v>3</v>
      </c>
      <c r="E446" s="10" t="s">
        <v>22</v>
      </c>
      <c r="F446" s="10" t="s">
        <v>25</v>
      </c>
      <c r="G446" t="str">
        <f t="shared" si="52"/>
        <v/>
      </c>
      <c r="H446">
        <f t="shared" si="53"/>
        <v>0</v>
      </c>
    </row>
    <row r="447" spans="1:8">
      <c r="A447" s="2" t="s">
        <v>12</v>
      </c>
      <c r="B447" t="s">
        <v>16</v>
      </c>
      <c r="C447">
        <v>3</v>
      </c>
      <c r="D447" t="s">
        <v>3</v>
      </c>
      <c r="E447" s="10" t="s">
        <v>22</v>
      </c>
      <c r="F447" s="10" t="s">
        <v>25</v>
      </c>
      <c r="G447" t="str">
        <f t="shared" si="52"/>
        <v/>
      </c>
      <c r="H447">
        <f t="shared" si="53"/>
        <v>0</v>
      </c>
    </row>
    <row r="448" spans="1:8">
      <c r="A448" s="2" t="s">
        <v>12</v>
      </c>
      <c r="B448" t="s">
        <v>16</v>
      </c>
      <c r="C448">
        <v>4</v>
      </c>
      <c r="D448" t="s">
        <v>3</v>
      </c>
      <c r="E448" s="10" t="s">
        <v>22</v>
      </c>
      <c r="F448" s="10" t="s">
        <v>25</v>
      </c>
      <c r="G448" t="str">
        <f t="shared" si="52"/>
        <v/>
      </c>
      <c r="H448">
        <f t="shared" si="53"/>
        <v>0</v>
      </c>
    </row>
    <row r="449" spans="1:8">
      <c r="A449" s="2" t="s">
        <v>12</v>
      </c>
      <c r="B449" t="s">
        <v>16</v>
      </c>
      <c r="C449">
        <v>5</v>
      </c>
      <c r="D449" t="s">
        <v>3</v>
      </c>
      <c r="E449" s="10" t="s">
        <v>22</v>
      </c>
      <c r="F449" s="10" t="s">
        <v>25</v>
      </c>
      <c r="G449" t="str">
        <f t="shared" si="52"/>
        <v/>
      </c>
      <c r="H449">
        <f t="shared" si="53"/>
        <v>0</v>
      </c>
    </row>
    <row r="450" spans="1:8">
      <c r="A450" s="2" t="s">
        <v>12</v>
      </c>
      <c r="B450" t="s">
        <v>16</v>
      </c>
      <c r="C450">
        <v>6</v>
      </c>
      <c r="D450" t="s">
        <v>3</v>
      </c>
      <c r="E450" s="10" t="s">
        <v>22</v>
      </c>
      <c r="F450" s="10" t="s">
        <v>25</v>
      </c>
      <c r="G450" t="str">
        <f t="shared" si="52"/>
        <v/>
      </c>
      <c r="H450">
        <f t="shared" si="53"/>
        <v>0</v>
      </c>
    </row>
    <row r="451" spans="1:8">
      <c r="A451" s="2" t="s">
        <v>12</v>
      </c>
      <c r="B451" t="s">
        <v>16</v>
      </c>
      <c r="C451">
        <v>7</v>
      </c>
      <c r="D451" t="s">
        <v>3</v>
      </c>
      <c r="E451" s="10" t="s">
        <v>22</v>
      </c>
      <c r="F451" s="10" t="s">
        <v>25</v>
      </c>
      <c r="G451" t="str">
        <f t="shared" si="52"/>
        <v/>
      </c>
      <c r="H451">
        <f t="shared" si="53"/>
        <v>0</v>
      </c>
    </row>
    <row r="452" spans="1:8">
      <c r="A452" s="2" t="s">
        <v>12</v>
      </c>
      <c r="B452" t="s">
        <v>16</v>
      </c>
      <c r="C452">
        <v>8</v>
      </c>
      <c r="D452" t="s">
        <v>3</v>
      </c>
      <c r="E452" s="10" t="s">
        <v>22</v>
      </c>
      <c r="F452" s="10" t="s">
        <v>25</v>
      </c>
      <c r="G452" t="str">
        <f t="shared" si="52"/>
        <v/>
      </c>
      <c r="H452">
        <f t="shared" si="53"/>
        <v>0</v>
      </c>
    </row>
    <row r="453" spans="1:8">
      <c r="A453" s="2" t="s">
        <v>12</v>
      </c>
      <c r="B453" t="s">
        <v>16</v>
      </c>
      <c r="C453">
        <v>9</v>
      </c>
      <c r="D453" t="s">
        <v>3</v>
      </c>
      <c r="E453" s="10" t="s">
        <v>22</v>
      </c>
      <c r="F453" s="10" t="s">
        <v>25</v>
      </c>
      <c r="G453" t="str">
        <f t="shared" si="52"/>
        <v/>
      </c>
      <c r="H453">
        <f t="shared" si="53"/>
        <v>0</v>
      </c>
    </row>
    <row r="454" spans="1:8">
      <c r="A454" s="2" t="s">
        <v>12</v>
      </c>
      <c r="B454" t="s">
        <v>16</v>
      </c>
      <c r="C454">
        <v>10</v>
      </c>
      <c r="D454" t="s">
        <v>3</v>
      </c>
      <c r="E454" s="10" t="s">
        <v>22</v>
      </c>
      <c r="F454" s="10" t="s">
        <v>25</v>
      </c>
      <c r="G454" t="str">
        <f t="shared" ref="G454:G517" si="54">IF(LEN(D454)=1,D454&amp;","&amp;LEFT(E454,7),IF(E454="        +","",D454&amp;","&amp;LEFT(E454,3)))</f>
        <v/>
      </c>
      <c r="H454">
        <f t="shared" ref="H454:H517" si="55">IFERROR(G454+1-1,0)</f>
        <v>0</v>
      </c>
    </row>
    <row r="455" spans="1:8">
      <c r="A455" s="2" t="s">
        <v>12</v>
      </c>
      <c r="B455" t="s">
        <v>16</v>
      </c>
      <c r="C455">
        <v>11</v>
      </c>
      <c r="D455" t="s">
        <v>3</v>
      </c>
      <c r="E455" s="10" t="s">
        <v>22</v>
      </c>
      <c r="F455" s="10" t="s">
        <v>25</v>
      </c>
      <c r="G455" t="str">
        <f t="shared" si="54"/>
        <v/>
      </c>
      <c r="H455">
        <f t="shared" si="55"/>
        <v>0</v>
      </c>
    </row>
    <row r="456" spans="1:8">
      <c r="A456" s="2" t="s">
        <v>12</v>
      </c>
      <c r="B456" t="s">
        <v>16</v>
      </c>
      <c r="C456">
        <v>12</v>
      </c>
      <c r="D456" t="s">
        <v>3</v>
      </c>
      <c r="E456" s="10" t="s">
        <v>22</v>
      </c>
      <c r="F456" s="10" t="s">
        <v>25</v>
      </c>
      <c r="G456" t="str">
        <f t="shared" si="54"/>
        <v/>
      </c>
      <c r="H456">
        <f t="shared" si="55"/>
        <v>0</v>
      </c>
    </row>
    <row r="457" spans="1:8">
      <c r="A457" s="2" t="s">
        <v>12</v>
      </c>
      <c r="B457" t="s">
        <v>16</v>
      </c>
      <c r="C457">
        <v>13</v>
      </c>
      <c r="D457" t="s">
        <v>3</v>
      </c>
      <c r="E457" s="10" t="s">
        <v>22</v>
      </c>
      <c r="F457" s="10" t="s">
        <v>74</v>
      </c>
      <c r="G457" t="str">
        <f t="shared" si="54"/>
        <v/>
      </c>
      <c r="H457">
        <f t="shared" si="55"/>
        <v>0</v>
      </c>
    </row>
    <row r="458" spans="1:8">
      <c r="A458" s="2" t="s">
        <v>12</v>
      </c>
      <c r="B458" t="s">
        <v>16</v>
      </c>
      <c r="C458">
        <v>14</v>
      </c>
      <c r="D458" t="s">
        <v>3</v>
      </c>
      <c r="E458" s="10" t="s">
        <v>22</v>
      </c>
      <c r="F458" s="10" t="s">
        <v>25</v>
      </c>
      <c r="G458" t="str">
        <f t="shared" si="54"/>
        <v/>
      </c>
      <c r="H458">
        <f t="shared" si="55"/>
        <v>0</v>
      </c>
    </row>
    <row r="459" spans="1:8">
      <c r="A459" s="2" t="s">
        <v>12</v>
      </c>
      <c r="B459" t="s">
        <v>16</v>
      </c>
      <c r="C459">
        <v>15</v>
      </c>
      <c r="D459" t="s">
        <v>3</v>
      </c>
      <c r="E459" s="10" t="s">
        <v>22</v>
      </c>
      <c r="F459" s="10" t="s">
        <v>25</v>
      </c>
      <c r="G459" t="str">
        <f t="shared" si="54"/>
        <v/>
      </c>
      <c r="H459">
        <f t="shared" si="55"/>
        <v>0</v>
      </c>
    </row>
    <row r="460" spans="1:8">
      <c r="A460" s="2" t="s">
        <v>12</v>
      </c>
      <c r="B460" t="s">
        <v>16</v>
      </c>
      <c r="C460">
        <v>16</v>
      </c>
      <c r="D460" t="s">
        <v>3</v>
      </c>
      <c r="E460" s="10" t="s">
        <v>22</v>
      </c>
      <c r="F460" s="10" t="s">
        <v>74</v>
      </c>
      <c r="G460" t="str">
        <f t="shared" si="54"/>
        <v/>
      </c>
      <c r="H460">
        <f t="shared" si="55"/>
        <v>0</v>
      </c>
    </row>
    <row r="461" spans="1:8">
      <c r="A461" s="2" t="s">
        <v>12</v>
      </c>
      <c r="B461" t="s">
        <v>16</v>
      </c>
      <c r="C461">
        <v>17</v>
      </c>
      <c r="D461" t="s">
        <v>3</v>
      </c>
      <c r="E461" s="10" t="s">
        <v>22</v>
      </c>
      <c r="F461" s="10" t="s">
        <v>25</v>
      </c>
      <c r="G461" t="str">
        <f t="shared" si="54"/>
        <v/>
      </c>
      <c r="H461">
        <f t="shared" si="55"/>
        <v>0</v>
      </c>
    </row>
    <row r="462" spans="1:8">
      <c r="A462" s="2" t="s">
        <v>12</v>
      </c>
      <c r="B462" t="s">
        <v>16</v>
      </c>
      <c r="C462">
        <v>18</v>
      </c>
      <c r="D462" t="s">
        <v>3</v>
      </c>
      <c r="E462" s="10" t="s">
        <v>22</v>
      </c>
      <c r="F462" s="10" t="s">
        <v>25</v>
      </c>
      <c r="G462" t="str">
        <f t="shared" si="54"/>
        <v/>
      </c>
      <c r="H462">
        <f t="shared" si="55"/>
        <v>0</v>
      </c>
    </row>
    <row r="463" spans="1:8">
      <c r="A463" s="2" t="s">
        <v>12</v>
      </c>
      <c r="B463" t="s">
        <v>16</v>
      </c>
      <c r="C463">
        <v>19</v>
      </c>
      <c r="D463" t="s">
        <v>3</v>
      </c>
      <c r="E463" s="10" t="s">
        <v>22</v>
      </c>
      <c r="F463" s="10" t="s">
        <v>74</v>
      </c>
      <c r="G463" t="str">
        <f t="shared" si="54"/>
        <v/>
      </c>
      <c r="H463">
        <f t="shared" si="55"/>
        <v>0</v>
      </c>
    </row>
    <row r="464" spans="1:8">
      <c r="A464" s="2" t="s">
        <v>12</v>
      </c>
      <c r="B464" t="s">
        <v>16</v>
      </c>
      <c r="C464">
        <v>20</v>
      </c>
      <c r="D464" t="s">
        <v>3</v>
      </c>
      <c r="E464" s="10" t="s">
        <v>22</v>
      </c>
      <c r="F464" s="10" t="s">
        <v>74</v>
      </c>
      <c r="G464" t="str">
        <f t="shared" si="54"/>
        <v/>
      </c>
      <c r="H464">
        <f t="shared" si="55"/>
        <v>0</v>
      </c>
    </row>
    <row r="465" spans="1:8">
      <c r="A465" s="2" t="s">
        <v>12</v>
      </c>
      <c r="B465" t="s">
        <v>16</v>
      </c>
      <c r="C465">
        <v>21</v>
      </c>
      <c r="D465" t="s">
        <v>3</v>
      </c>
      <c r="E465" s="10" t="s">
        <v>22</v>
      </c>
      <c r="F465" s="10" t="s">
        <v>74</v>
      </c>
      <c r="G465" t="str">
        <f t="shared" si="54"/>
        <v/>
      </c>
      <c r="H465">
        <f t="shared" si="55"/>
        <v>0</v>
      </c>
    </row>
    <row r="466" spans="1:8">
      <c r="A466" s="2" t="s">
        <v>12</v>
      </c>
      <c r="B466" t="s">
        <v>16</v>
      </c>
      <c r="C466">
        <v>22</v>
      </c>
      <c r="D466" t="s">
        <v>3</v>
      </c>
      <c r="E466" s="10" t="s">
        <v>22</v>
      </c>
      <c r="F466" s="10" t="s">
        <v>25</v>
      </c>
      <c r="G466" t="str">
        <f t="shared" si="54"/>
        <v/>
      </c>
      <c r="H466">
        <f t="shared" si="55"/>
        <v>0</v>
      </c>
    </row>
    <row r="467" spans="1:8">
      <c r="A467" s="2" t="s">
        <v>12</v>
      </c>
      <c r="B467" t="s">
        <v>16</v>
      </c>
      <c r="C467">
        <v>23</v>
      </c>
      <c r="D467" t="s">
        <v>3</v>
      </c>
      <c r="E467" s="10" t="s">
        <v>22</v>
      </c>
      <c r="F467" s="10" t="s">
        <v>25</v>
      </c>
      <c r="G467" t="str">
        <f t="shared" si="54"/>
        <v/>
      </c>
      <c r="H467">
        <f t="shared" si="55"/>
        <v>0</v>
      </c>
    </row>
    <row r="468" spans="1:8">
      <c r="A468" s="2" t="s">
        <v>12</v>
      </c>
      <c r="B468" t="s">
        <v>16</v>
      </c>
      <c r="C468">
        <v>24</v>
      </c>
      <c r="D468" t="s">
        <v>3</v>
      </c>
      <c r="E468" s="10" t="s">
        <v>22</v>
      </c>
      <c r="F468" s="10" t="s">
        <v>25</v>
      </c>
      <c r="G468" t="str">
        <f t="shared" si="54"/>
        <v/>
      </c>
      <c r="H468">
        <f t="shared" si="55"/>
        <v>0</v>
      </c>
    </row>
    <row r="469" spans="1:8">
      <c r="A469" s="2" t="s">
        <v>12</v>
      </c>
      <c r="B469" t="s">
        <v>16</v>
      </c>
      <c r="C469">
        <v>25</v>
      </c>
      <c r="D469" t="s">
        <v>3</v>
      </c>
      <c r="E469" s="10" t="s">
        <v>22</v>
      </c>
      <c r="F469" s="10" t="s">
        <v>74</v>
      </c>
      <c r="G469" t="str">
        <f t="shared" si="54"/>
        <v/>
      </c>
      <c r="H469">
        <f t="shared" si="55"/>
        <v>0</v>
      </c>
    </row>
    <row r="470" spans="1:8">
      <c r="A470" s="2" t="s">
        <v>12</v>
      </c>
      <c r="B470" t="s">
        <v>16</v>
      </c>
      <c r="C470">
        <v>26</v>
      </c>
      <c r="D470" t="s">
        <v>3</v>
      </c>
      <c r="E470" s="10" t="s">
        <v>22</v>
      </c>
      <c r="F470" s="10" t="s">
        <v>25</v>
      </c>
      <c r="G470" t="str">
        <f t="shared" si="54"/>
        <v/>
      </c>
      <c r="H470">
        <f t="shared" si="55"/>
        <v>0</v>
      </c>
    </row>
    <row r="471" spans="1:8">
      <c r="A471" s="2" t="s">
        <v>12</v>
      </c>
      <c r="B471" t="s">
        <v>16</v>
      </c>
      <c r="C471">
        <v>27</v>
      </c>
      <c r="D471" t="s">
        <v>3</v>
      </c>
      <c r="E471" s="10" t="s">
        <v>22</v>
      </c>
      <c r="F471" s="10" t="s">
        <v>25</v>
      </c>
      <c r="G471" t="str">
        <f t="shared" si="54"/>
        <v/>
      </c>
      <c r="H471">
        <f t="shared" si="55"/>
        <v>0</v>
      </c>
    </row>
    <row r="472" spans="1:8">
      <c r="A472" s="2" t="s">
        <v>12</v>
      </c>
      <c r="B472" t="s">
        <v>16</v>
      </c>
      <c r="C472">
        <v>28</v>
      </c>
      <c r="D472" t="s">
        <v>3</v>
      </c>
      <c r="E472" s="10" t="s">
        <v>22</v>
      </c>
      <c r="F472" s="10" t="s">
        <v>74</v>
      </c>
      <c r="G472" t="str">
        <f t="shared" si="54"/>
        <v/>
      </c>
      <c r="H472">
        <f t="shared" si="55"/>
        <v>0</v>
      </c>
    </row>
    <row r="473" spans="1:8">
      <c r="A473" s="2" t="s">
        <v>12</v>
      </c>
      <c r="B473" t="s">
        <v>16</v>
      </c>
      <c r="C473">
        <v>29</v>
      </c>
      <c r="D473" t="s">
        <v>3</v>
      </c>
      <c r="E473" s="10" t="s">
        <v>22</v>
      </c>
      <c r="F473" s="10" t="s">
        <v>25</v>
      </c>
      <c r="G473" t="str">
        <f t="shared" si="54"/>
        <v/>
      </c>
      <c r="H473">
        <f t="shared" si="55"/>
        <v>0</v>
      </c>
    </row>
    <row r="474" spans="1:8">
      <c r="A474" s="2" t="s">
        <v>12</v>
      </c>
      <c r="B474" t="s">
        <v>16</v>
      </c>
      <c r="C474">
        <v>30</v>
      </c>
      <c r="D474" t="s">
        <v>3</v>
      </c>
      <c r="E474" s="10" t="s">
        <v>22</v>
      </c>
      <c r="F474" s="10" t="s">
        <v>25</v>
      </c>
      <c r="G474" t="str">
        <f t="shared" si="54"/>
        <v/>
      </c>
      <c r="H474">
        <f t="shared" si="55"/>
        <v>0</v>
      </c>
    </row>
    <row r="475" spans="1:8">
      <c r="A475" s="2" t="s">
        <v>12</v>
      </c>
      <c r="B475" t="s">
        <v>16</v>
      </c>
      <c r="C475">
        <v>31</v>
      </c>
      <c r="D475" t="s">
        <v>3</v>
      </c>
      <c r="E475" s="10" t="s">
        <v>22</v>
      </c>
      <c r="F475" s="10" t="s">
        <v>25</v>
      </c>
      <c r="G475" t="str">
        <f t="shared" si="54"/>
        <v/>
      </c>
      <c r="H475">
        <f t="shared" si="55"/>
        <v>0</v>
      </c>
    </row>
    <row r="476" spans="1:8">
      <c r="A476" s="2" t="s">
        <v>12</v>
      </c>
      <c r="B476" t="s">
        <v>16</v>
      </c>
      <c r="C476">
        <v>32</v>
      </c>
      <c r="D476" t="s">
        <v>3</v>
      </c>
      <c r="E476" s="10" t="s">
        <v>22</v>
      </c>
      <c r="F476" s="10" t="s">
        <v>25</v>
      </c>
      <c r="G476" t="str">
        <f t="shared" si="54"/>
        <v/>
      </c>
      <c r="H476">
        <f t="shared" si="55"/>
        <v>0</v>
      </c>
    </row>
    <row r="477" spans="1:8">
      <c r="A477" s="2" t="s">
        <v>12</v>
      </c>
      <c r="B477" t="s">
        <v>16</v>
      </c>
      <c r="C477">
        <v>33</v>
      </c>
      <c r="D477" t="s">
        <v>3</v>
      </c>
      <c r="E477" s="10" t="s">
        <v>22</v>
      </c>
      <c r="F477" s="10" t="s">
        <v>25</v>
      </c>
      <c r="G477" t="str">
        <f t="shared" si="54"/>
        <v/>
      </c>
      <c r="H477">
        <f t="shared" si="55"/>
        <v>0</v>
      </c>
    </row>
    <row r="478" spans="1:8">
      <c r="A478" s="2" t="s">
        <v>12</v>
      </c>
      <c r="B478" t="s">
        <v>16</v>
      </c>
      <c r="C478">
        <v>34</v>
      </c>
      <c r="D478" t="s">
        <v>3</v>
      </c>
      <c r="E478" s="10" t="s">
        <v>22</v>
      </c>
      <c r="F478" s="10" t="s">
        <v>23</v>
      </c>
      <c r="G478" t="str">
        <f t="shared" si="54"/>
        <v/>
      </c>
      <c r="H478">
        <f t="shared" si="55"/>
        <v>0</v>
      </c>
    </row>
    <row r="479" spans="1:8">
      <c r="A479" s="2" t="s">
        <v>12</v>
      </c>
      <c r="B479" t="s">
        <v>16</v>
      </c>
      <c r="C479">
        <v>35</v>
      </c>
      <c r="D479" t="s">
        <v>3</v>
      </c>
      <c r="E479" s="10" t="s">
        <v>22</v>
      </c>
      <c r="F479" s="10" t="s">
        <v>25</v>
      </c>
      <c r="G479" t="str">
        <f t="shared" si="54"/>
        <v/>
      </c>
      <c r="H479">
        <f t="shared" si="55"/>
        <v>0</v>
      </c>
    </row>
    <row r="480" spans="1:8">
      <c r="A480" s="2" t="s">
        <v>12</v>
      </c>
      <c r="B480" t="s">
        <v>16</v>
      </c>
      <c r="C480">
        <v>36</v>
      </c>
      <c r="D480" t="s">
        <v>3</v>
      </c>
      <c r="E480" s="10" t="s">
        <v>22</v>
      </c>
      <c r="F480" s="10" t="s">
        <v>74</v>
      </c>
      <c r="G480" t="str">
        <f t="shared" si="54"/>
        <v/>
      </c>
      <c r="H480">
        <f t="shared" si="55"/>
        <v>0</v>
      </c>
    </row>
    <row r="481" spans="1:8">
      <c r="A481" s="2" t="s">
        <v>12</v>
      </c>
      <c r="B481" t="s">
        <v>16</v>
      </c>
      <c r="C481">
        <v>37</v>
      </c>
      <c r="D481" t="s">
        <v>3</v>
      </c>
      <c r="E481" s="10" t="s">
        <v>22</v>
      </c>
      <c r="F481" s="10" t="s">
        <v>74</v>
      </c>
      <c r="G481" t="str">
        <f t="shared" si="54"/>
        <v/>
      </c>
      <c r="H481">
        <f t="shared" si="55"/>
        <v>0</v>
      </c>
    </row>
    <row r="482" spans="1:8">
      <c r="A482" s="2" t="s">
        <v>12</v>
      </c>
      <c r="B482" t="s">
        <v>16</v>
      </c>
      <c r="C482">
        <v>38</v>
      </c>
      <c r="D482" t="s">
        <v>3</v>
      </c>
      <c r="E482" s="10" t="s">
        <v>22</v>
      </c>
      <c r="F482" s="10" t="s">
        <v>25</v>
      </c>
      <c r="G482" t="str">
        <f t="shared" si="54"/>
        <v/>
      </c>
      <c r="H482">
        <f t="shared" si="55"/>
        <v>0</v>
      </c>
    </row>
    <row r="483" spans="1:8">
      <c r="A483" s="2" t="s">
        <v>12</v>
      </c>
      <c r="B483" t="s">
        <v>16</v>
      </c>
      <c r="C483">
        <v>39</v>
      </c>
      <c r="D483" t="s">
        <v>3</v>
      </c>
      <c r="E483" s="10" t="s">
        <v>22</v>
      </c>
      <c r="F483" s="10" t="s">
        <v>25</v>
      </c>
      <c r="G483" t="str">
        <f t="shared" si="54"/>
        <v/>
      </c>
      <c r="H483">
        <f t="shared" si="55"/>
        <v>0</v>
      </c>
    </row>
    <row r="484" spans="1:8">
      <c r="A484" s="2" t="s">
        <v>12</v>
      </c>
      <c r="B484" t="s">
        <v>16</v>
      </c>
      <c r="C484">
        <v>40</v>
      </c>
      <c r="D484" t="s">
        <v>3</v>
      </c>
      <c r="E484" s="10" t="s">
        <v>22</v>
      </c>
      <c r="F484" s="10" t="s">
        <v>25</v>
      </c>
      <c r="G484" t="str">
        <f t="shared" si="54"/>
        <v/>
      </c>
      <c r="H484">
        <f t="shared" si="55"/>
        <v>0</v>
      </c>
    </row>
    <row r="485" spans="1:8">
      <c r="A485" s="2" t="s">
        <v>13</v>
      </c>
      <c r="B485" t="s">
        <v>11</v>
      </c>
      <c r="C485">
        <v>1</v>
      </c>
      <c r="D485" t="s">
        <v>3</v>
      </c>
      <c r="E485" s="10" t="s">
        <v>22</v>
      </c>
      <c r="F485" s="10" t="s">
        <v>25</v>
      </c>
      <c r="G485" t="str">
        <f t="shared" si="54"/>
        <v/>
      </c>
      <c r="H485">
        <f t="shared" si="55"/>
        <v>0</v>
      </c>
    </row>
    <row r="486" spans="1:8">
      <c r="A486" s="2" t="s">
        <v>13</v>
      </c>
      <c r="B486" t="s">
        <v>11</v>
      </c>
      <c r="C486">
        <v>2</v>
      </c>
      <c r="D486" t="s">
        <v>3</v>
      </c>
      <c r="E486" s="10" t="s">
        <v>22</v>
      </c>
      <c r="F486" s="10" t="s">
        <v>25</v>
      </c>
      <c r="G486" t="str">
        <f t="shared" si="54"/>
        <v/>
      </c>
      <c r="H486">
        <f t="shared" si="55"/>
        <v>0</v>
      </c>
    </row>
    <row r="487" spans="1:8">
      <c r="A487" s="2" t="s">
        <v>13</v>
      </c>
      <c r="B487" t="s">
        <v>11</v>
      </c>
      <c r="C487">
        <v>3</v>
      </c>
      <c r="D487">
        <v>74890</v>
      </c>
      <c r="E487" s="10" t="s">
        <v>28</v>
      </c>
      <c r="F487" s="10" t="s">
        <v>23</v>
      </c>
      <c r="G487" t="str">
        <f t="shared" si="54"/>
        <v>74890,166</v>
      </c>
      <c r="H487">
        <f t="shared" si="55"/>
        <v>74890.165999999997</v>
      </c>
    </row>
    <row r="488" spans="1:8">
      <c r="A488" s="2" t="s">
        <v>13</v>
      </c>
      <c r="B488" t="s">
        <v>11</v>
      </c>
      <c r="C488">
        <v>4</v>
      </c>
      <c r="D488" t="s">
        <v>3</v>
      </c>
      <c r="E488" s="10" t="s">
        <v>22</v>
      </c>
      <c r="F488" s="10" t="s">
        <v>72</v>
      </c>
      <c r="G488" t="str">
        <f t="shared" si="54"/>
        <v/>
      </c>
      <c r="H488">
        <f t="shared" si="55"/>
        <v>0</v>
      </c>
    </row>
    <row r="489" spans="1:8">
      <c r="A489" s="2" t="s">
        <v>13</v>
      </c>
      <c r="B489" t="s">
        <v>11</v>
      </c>
      <c r="C489">
        <v>5</v>
      </c>
      <c r="D489" t="s">
        <v>3</v>
      </c>
      <c r="E489" s="10" t="s">
        <v>22</v>
      </c>
      <c r="F489" s="10" t="s">
        <v>25</v>
      </c>
      <c r="G489" t="str">
        <f t="shared" si="54"/>
        <v/>
      </c>
      <c r="H489">
        <f t="shared" si="55"/>
        <v>0</v>
      </c>
    </row>
    <row r="490" spans="1:8">
      <c r="A490" s="2" t="s">
        <v>13</v>
      </c>
      <c r="B490" t="s">
        <v>11</v>
      </c>
      <c r="C490">
        <v>6</v>
      </c>
      <c r="D490" t="s">
        <v>3</v>
      </c>
      <c r="E490" s="10" t="s">
        <v>22</v>
      </c>
      <c r="F490" s="10" t="s">
        <v>25</v>
      </c>
      <c r="G490" t="str">
        <f t="shared" si="54"/>
        <v/>
      </c>
      <c r="H490">
        <f t="shared" si="55"/>
        <v>0</v>
      </c>
    </row>
    <row r="491" spans="1:8">
      <c r="A491" s="2" t="s">
        <v>13</v>
      </c>
      <c r="B491" t="s">
        <v>11</v>
      </c>
      <c r="C491">
        <v>7</v>
      </c>
      <c r="D491" t="s">
        <v>3</v>
      </c>
      <c r="E491" s="10" t="s">
        <v>22</v>
      </c>
      <c r="F491" s="10" t="s">
        <v>72</v>
      </c>
      <c r="G491" t="str">
        <f t="shared" si="54"/>
        <v/>
      </c>
      <c r="H491">
        <f t="shared" si="55"/>
        <v>0</v>
      </c>
    </row>
    <row r="492" spans="1:8">
      <c r="A492" s="2" t="s">
        <v>13</v>
      </c>
      <c r="B492" t="s">
        <v>11</v>
      </c>
      <c r="C492">
        <v>8</v>
      </c>
      <c r="D492" t="s">
        <v>3</v>
      </c>
      <c r="E492" s="10" t="s">
        <v>22</v>
      </c>
      <c r="F492" s="10" t="s">
        <v>25</v>
      </c>
      <c r="G492" t="str">
        <f t="shared" si="54"/>
        <v/>
      </c>
      <c r="H492">
        <f t="shared" si="55"/>
        <v>0</v>
      </c>
    </row>
    <row r="493" spans="1:8">
      <c r="A493" s="2" t="s">
        <v>13</v>
      </c>
      <c r="B493" t="s">
        <v>11</v>
      </c>
      <c r="C493">
        <v>9</v>
      </c>
      <c r="D493">
        <v>80571</v>
      </c>
      <c r="E493" s="10" t="s">
        <v>34</v>
      </c>
      <c r="F493" s="10" t="s">
        <v>23</v>
      </c>
      <c r="G493" t="str">
        <f t="shared" si="54"/>
        <v>80571,765</v>
      </c>
      <c r="H493">
        <f t="shared" si="55"/>
        <v>80571.764999999999</v>
      </c>
    </row>
    <row r="494" spans="1:8">
      <c r="A494" s="2" t="s">
        <v>13</v>
      </c>
      <c r="B494" t="s">
        <v>11</v>
      </c>
      <c r="C494">
        <v>10</v>
      </c>
      <c r="D494" t="s">
        <v>3</v>
      </c>
      <c r="E494" s="10" t="s">
        <v>22</v>
      </c>
      <c r="F494" s="10" t="s">
        <v>72</v>
      </c>
      <c r="G494" t="str">
        <f t="shared" si="54"/>
        <v/>
      </c>
      <c r="H494">
        <f t="shared" si="55"/>
        <v>0</v>
      </c>
    </row>
    <row r="495" spans="1:8">
      <c r="A495" s="2" t="s">
        <v>13</v>
      </c>
      <c r="B495" t="s">
        <v>11</v>
      </c>
      <c r="C495">
        <v>11</v>
      </c>
      <c r="D495" t="s">
        <v>3</v>
      </c>
      <c r="E495" s="10" t="s">
        <v>22</v>
      </c>
      <c r="F495" s="10" t="s">
        <v>25</v>
      </c>
      <c r="G495" t="str">
        <f t="shared" si="54"/>
        <v/>
      </c>
      <c r="H495">
        <f t="shared" si="55"/>
        <v>0</v>
      </c>
    </row>
    <row r="496" spans="1:8">
      <c r="A496" s="2" t="s">
        <v>13</v>
      </c>
      <c r="B496" t="s">
        <v>11</v>
      </c>
      <c r="C496">
        <v>12</v>
      </c>
      <c r="D496">
        <v>69477</v>
      </c>
      <c r="E496" s="10" t="s">
        <v>37</v>
      </c>
      <c r="F496" s="10" t="s">
        <v>23</v>
      </c>
      <c r="G496" t="str">
        <f t="shared" si="54"/>
        <v>69477,570</v>
      </c>
      <c r="H496">
        <f t="shared" si="55"/>
        <v>69477.570000000007</v>
      </c>
    </row>
    <row r="497" spans="1:8">
      <c r="A497" s="2" t="s">
        <v>13</v>
      </c>
      <c r="B497" t="s">
        <v>11</v>
      </c>
      <c r="C497">
        <v>13</v>
      </c>
      <c r="D497">
        <v>81573</v>
      </c>
      <c r="E497" s="10" t="s">
        <v>38</v>
      </c>
      <c r="F497" s="10" t="s">
        <v>23</v>
      </c>
      <c r="G497" t="str">
        <f t="shared" si="54"/>
        <v>81573,058</v>
      </c>
      <c r="H497">
        <f t="shared" si="55"/>
        <v>81573.058000000005</v>
      </c>
    </row>
    <row r="498" spans="1:8">
      <c r="A498" s="2" t="s">
        <v>13</v>
      </c>
      <c r="B498" t="s">
        <v>11</v>
      </c>
      <c r="C498">
        <v>14</v>
      </c>
      <c r="D498" t="s">
        <v>3</v>
      </c>
      <c r="E498" s="10" t="s">
        <v>22</v>
      </c>
      <c r="F498" s="10" t="s">
        <v>25</v>
      </c>
      <c r="G498" t="str">
        <f t="shared" si="54"/>
        <v/>
      </c>
      <c r="H498">
        <f t="shared" si="55"/>
        <v>0</v>
      </c>
    </row>
    <row r="499" spans="1:8">
      <c r="A499" s="2" t="s">
        <v>13</v>
      </c>
      <c r="B499" t="s">
        <v>11</v>
      </c>
      <c r="C499">
        <v>15</v>
      </c>
      <c r="D499" t="s">
        <v>3</v>
      </c>
      <c r="E499" s="10" t="s">
        <v>22</v>
      </c>
      <c r="F499" s="10" t="s">
        <v>25</v>
      </c>
      <c r="G499" t="str">
        <f t="shared" si="54"/>
        <v/>
      </c>
      <c r="H499">
        <f t="shared" si="55"/>
        <v>0</v>
      </c>
    </row>
    <row r="500" spans="1:8">
      <c r="A500" s="2" t="s">
        <v>13</v>
      </c>
      <c r="B500" t="s">
        <v>11</v>
      </c>
      <c r="C500">
        <v>16</v>
      </c>
      <c r="D500" t="s">
        <v>3</v>
      </c>
      <c r="E500" s="10" t="s">
        <v>22</v>
      </c>
      <c r="F500" s="10" t="s">
        <v>23</v>
      </c>
      <c r="G500" t="str">
        <f t="shared" si="54"/>
        <v/>
      </c>
      <c r="H500">
        <f t="shared" si="55"/>
        <v>0</v>
      </c>
    </row>
    <row r="501" spans="1:8">
      <c r="A501" s="2" t="s">
        <v>13</v>
      </c>
      <c r="B501" t="s">
        <v>11</v>
      </c>
      <c r="C501">
        <v>17</v>
      </c>
      <c r="D501" t="s">
        <v>3</v>
      </c>
      <c r="E501" s="10" t="s">
        <v>22</v>
      </c>
      <c r="F501" s="10" t="s">
        <v>25</v>
      </c>
      <c r="G501" t="str">
        <f t="shared" si="54"/>
        <v/>
      </c>
      <c r="H501">
        <f t="shared" si="55"/>
        <v>0</v>
      </c>
    </row>
    <row r="502" spans="1:8">
      <c r="A502" s="2" t="s">
        <v>13</v>
      </c>
      <c r="B502" t="s">
        <v>11</v>
      </c>
      <c r="C502">
        <v>18</v>
      </c>
      <c r="D502">
        <v>71077</v>
      </c>
      <c r="E502" s="10" t="s">
        <v>43</v>
      </c>
      <c r="F502" s="10" t="s">
        <v>23</v>
      </c>
      <c r="G502" t="str">
        <f t="shared" si="54"/>
        <v>71077,586</v>
      </c>
      <c r="H502">
        <f t="shared" si="55"/>
        <v>71077.585999999996</v>
      </c>
    </row>
    <row r="503" spans="1:8">
      <c r="A503" s="2" t="s">
        <v>13</v>
      </c>
      <c r="B503" t="s">
        <v>11</v>
      </c>
      <c r="C503">
        <v>19</v>
      </c>
      <c r="D503" t="s">
        <v>3</v>
      </c>
      <c r="E503" s="10" t="s">
        <v>22</v>
      </c>
      <c r="F503" s="10" t="s">
        <v>72</v>
      </c>
      <c r="G503" t="str">
        <f t="shared" si="54"/>
        <v/>
      </c>
      <c r="H503">
        <f t="shared" si="55"/>
        <v>0</v>
      </c>
    </row>
    <row r="504" spans="1:8">
      <c r="A504" s="2" t="s">
        <v>13</v>
      </c>
      <c r="B504" t="s">
        <v>11</v>
      </c>
      <c r="C504">
        <v>20</v>
      </c>
      <c r="D504">
        <v>45066</v>
      </c>
      <c r="E504" s="10" t="s">
        <v>75</v>
      </c>
      <c r="F504" s="10" t="s">
        <v>23</v>
      </c>
      <c r="G504" t="str">
        <f t="shared" si="54"/>
        <v>45066,978</v>
      </c>
      <c r="H504">
        <f t="shared" si="55"/>
        <v>45066.978000000003</v>
      </c>
    </row>
    <row r="505" spans="1:8">
      <c r="A505" s="2" t="s">
        <v>13</v>
      </c>
      <c r="B505" t="s">
        <v>11</v>
      </c>
      <c r="C505">
        <v>21</v>
      </c>
      <c r="D505" t="s">
        <v>3</v>
      </c>
      <c r="E505" s="10" t="s">
        <v>22</v>
      </c>
      <c r="F505" s="10" t="s">
        <v>25</v>
      </c>
      <c r="G505" t="str">
        <f t="shared" si="54"/>
        <v/>
      </c>
      <c r="H505">
        <f t="shared" si="55"/>
        <v>0</v>
      </c>
    </row>
    <row r="506" spans="1:8">
      <c r="A506" s="2" t="s">
        <v>13</v>
      </c>
      <c r="B506" t="s">
        <v>11</v>
      </c>
      <c r="C506">
        <v>22</v>
      </c>
      <c r="D506" t="s">
        <v>3</v>
      </c>
      <c r="E506" s="10" t="s">
        <v>22</v>
      </c>
      <c r="F506" s="10" t="s">
        <v>72</v>
      </c>
      <c r="G506" t="str">
        <f t="shared" si="54"/>
        <v/>
      </c>
      <c r="H506">
        <f t="shared" si="55"/>
        <v>0</v>
      </c>
    </row>
    <row r="507" spans="1:8">
      <c r="A507" s="2" t="s">
        <v>13</v>
      </c>
      <c r="B507" t="s">
        <v>11</v>
      </c>
      <c r="C507">
        <v>23</v>
      </c>
      <c r="D507" t="s">
        <v>3</v>
      </c>
      <c r="E507" s="10" t="s">
        <v>22</v>
      </c>
      <c r="F507" s="10" t="s">
        <v>72</v>
      </c>
      <c r="G507" t="str">
        <f t="shared" si="54"/>
        <v/>
      </c>
      <c r="H507">
        <f t="shared" si="55"/>
        <v>0</v>
      </c>
    </row>
    <row r="508" spans="1:8">
      <c r="A508" s="2" t="s">
        <v>13</v>
      </c>
      <c r="B508" t="s">
        <v>11</v>
      </c>
      <c r="C508">
        <v>24</v>
      </c>
      <c r="D508" t="s">
        <v>3</v>
      </c>
      <c r="E508" s="10" t="s">
        <v>22</v>
      </c>
      <c r="F508" s="10" t="s">
        <v>72</v>
      </c>
      <c r="G508" t="str">
        <f t="shared" si="54"/>
        <v/>
      </c>
      <c r="H508">
        <f t="shared" si="55"/>
        <v>0</v>
      </c>
    </row>
    <row r="509" spans="1:8">
      <c r="A509" s="2" t="s">
        <v>13</v>
      </c>
      <c r="B509" t="s">
        <v>11</v>
      </c>
      <c r="C509">
        <v>25</v>
      </c>
      <c r="D509" t="s">
        <v>3</v>
      </c>
      <c r="E509" s="10" t="s">
        <v>22</v>
      </c>
      <c r="F509" s="10" t="s">
        <v>72</v>
      </c>
      <c r="G509" t="str">
        <f t="shared" si="54"/>
        <v/>
      </c>
      <c r="H509">
        <f t="shared" si="55"/>
        <v>0</v>
      </c>
    </row>
    <row r="510" spans="1:8">
      <c r="A510" s="2" t="s">
        <v>13</v>
      </c>
      <c r="B510" t="s">
        <v>11</v>
      </c>
      <c r="C510">
        <v>26</v>
      </c>
      <c r="D510" t="s">
        <v>3</v>
      </c>
      <c r="E510" s="10" t="s">
        <v>22</v>
      </c>
      <c r="F510" s="10" t="s">
        <v>25</v>
      </c>
      <c r="G510" t="str">
        <f t="shared" si="54"/>
        <v/>
      </c>
      <c r="H510">
        <f t="shared" si="55"/>
        <v>0</v>
      </c>
    </row>
    <row r="511" spans="1:8">
      <c r="A511" s="2" t="s">
        <v>13</v>
      </c>
      <c r="B511" t="s">
        <v>11</v>
      </c>
      <c r="C511">
        <v>27</v>
      </c>
      <c r="D511" t="s">
        <v>3</v>
      </c>
      <c r="E511" s="10" t="s">
        <v>22</v>
      </c>
      <c r="F511" s="10" t="s">
        <v>25</v>
      </c>
      <c r="G511" t="str">
        <f t="shared" si="54"/>
        <v/>
      </c>
      <c r="H511">
        <f t="shared" si="55"/>
        <v>0</v>
      </c>
    </row>
    <row r="512" spans="1:8">
      <c r="A512" s="2" t="s">
        <v>13</v>
      </c>
      <c r="B512" t="s">
        <v>11</v>
      </c>
      <c r="C512">
        <v>28</v>
      </c>
      <c r="D512" t="s">
        <v>3</v>
      </c>
      <c r="E512" s="10" t="s">
        <v>22</v>
      </c>
      <c r="F512" s="10" t="s">
        <v>23</v>
      </c>
      <c r="G512" t="str">
        <f t="shared" si="54"/>
        <v/>
      </c>
      <c r="H512">
        <f t="shared" si="55"/>
        <v>0</v>
      </c>
    </row>
    <row r="513" spans="1:8">
      <c r="A513" s="2" t="s">
        <v>13</v>
      </c>
      <c r="B513" t="s">
        <v>11</v>
      </c>
      <c r="C513">
        <v>29</v>
      </c>
      <c r="D513" t="s">
        <v>3</v>
      </c>
      <c r="E513" s="10" t="s">
        <v>22</v>
      </c>
      <c r="F513" s="10" t="s">
        <v>25</v>
      </c>
      <c r="G513" t="str">
        <f t="shared" si="54"/>
        <v/>
      </c>
      <c r="H513">
        <f t="shared" si="55"/>
        <v>0</v>
      </c>
    </row>
    <row r="514" spans="1:8">
      <c r="A514" s="2" t="s">
        <v>13</v>
      </c>
      <c r="B514" t="s">
        <v>11</v>
      </c>
      <c r="C514">
        <v>30</v>
      </c>
      <c r="D514" t="s">
        <v>3</v>
      </c>
      <c r="E514" s="10" t="s">
        <v>22</v>
      </c>
      <c r="F514" s="10" t="s">
        <v>25</v>
      </c>
      <c r="G514" t="str">
        <f t="shared" si="54"/>
        <v/>
      </c>
      <c r="H514">
        <f t="shared" si="55"/>
        <v>0</v>
      </c>
    </row>
    <row r="515" spans="1:8">
      <c r="A515" s="2" t="s">
        <v>13</v>
      </c>
      <c r="B515" t="s">
        <v>11</v>
      </c>
      <c r="C515">
        <v>31</v>
      </c>
      <c r="D515" t="s">
        <v>3</v>
      </c>
      <c r="E515" s="10" t="s">
        <v>22</v>
      </c>
      <c r="F515" s="10" t="s">
        <v>25</v>
      </c>
      <c r="G515" t="str">
        <f t="shared" si="54"/>
        <v/>
      </c>
      <c r="H515">
        <f t="shared" si="55"/>
        <v>0</v>
      </c>
    </row>
    <row r="516" spans="1:8">
      <c r="A516" s="2" t="s">
        <v>13</v>
      </c>
      <c r="B516" t="s">
        <v>11</v>
      </c>
      <c r="C516">
        <v>32</v>
      </c>
      <c r="D516" t="s">
        <v>3</v>
      </c>
      <c r="E516" s="10" t="s">
        <v>22</v>
      </c>
      <c r="F516" s="10" t="s">
        <v>72</v>
      </c>
      <c r="G516" t="str">
        <f t="shared" si="54"/>
        <v/>
      </c>
      <c r="H516">
        <f t="shared" si="55"/>
        <v>0</v>
      </c>
    </row>
    <row r="517" spans="1:8">
      <c r="A517" s="2" t="s">
        <v>13</v>
      </c>
      <c r="B517" t="s">
        <v>11</v>
      </c>
      <c r="C517">
        <v>33</v>
      </c>
      <c r="D517">
        <v>77156</v>
      </c>
      <c r="E517" s="10" t="s">
        <v>76</v>
      </c>
      <c r="F517" s="10" t="s">
        <v>23</v>
      </c>
      <c r="G517" t="str">
        <f t="shared" si="54"/>
        <v>77156,090</v>
      </c>
      <c r="H517">
        <f t="shared" si="55"/>
        <v>77156.09</v>
      </c>
    </row>
    <row r="518" spans="1:8">
      <c r="A518" s="2" t="s">
        <v>13</v>
      </c>
      <c r="B518" t="s">
        <v>11</v>
      </c>
      <c r="C518">
        <v>34</v>
      </c>
      <c r="D518" t="s">
        <v>3</v>
      </c>
      <c r="E518" s="10" t="s">
        <v>22</v>
      </c>
      <c r="F518" s="10" t="s">
        <v>25</v>
      </c>
      <c r="G518" t="str">
        <f t="shared" ref="G518:G581" si="56">IF(LEN(D518)=1,D518&amp;","&amp;LEFT(E518,7),IF(E518="        +","",D518&amp;","&amp;LEFT(E518,3)))</f>
        <v/>
      </c>
      <c r="H518">
        <f t="shared" ref="H518:H581" si="57">IFERROR(G518+1-1,0)</f>
        <v>0</v>
      </c>
    </row>
    <row r="519" spans="1:8">
      <c r="A519" s="2" t="s">
        <v>13</v>
      </c>
      <c r="B519" t="s">
        <v>11</v>
      </c>
      <c r="C519">
        <v>35</v>
      </c>
      <c r="D519" t="s">
        <v>3</v>
      </c>
      <c r="E519" s="10" t="s">
        <v>22</v>
      </c>
      <c r="F519" s="10" t="s">
        <v>25</v>
      </c>
      <c r="G519" t="str">
        <f t="shared" si="56"/>
        <v/>
      </c>
      <c r="H519">
        <f t="shared" si="57"/>
        <v>0</v>
      </c>
    </row>
    <row r="520" spans="1:8">
      <c r="A520" s="2" t="s">
        <v>13</v>
      </c>
      <c r="B520" t="s">
        <v>11</v>
      </c>
      <c r="C520">
        <v>36</v>
      </c>
      <c r="D520" t="s">
        <v>3</v>
      </c>
      <c r="E520" s="10" t="s">
        <v>22</v>
      </c>
      <c r="F520" s="10" t="s">
        <v>72</v>
      </c>
      <c r="G520" t="str">
        <f t="shared" si="56"/>
        <v/>
      </c>
      <c r="H520">
        <f t="shared" si="57"/>
        <v>0</v>
      </c>
    </row>
    <row r="521" spans="1:8">
      <c r="A521" s="2" t="s">
        <v>13</v>
      </c>
      <c r="B521" t="s">
        <v>11</v>
      </c>
      <c r="C521">
        <v>37</v>
      </c>
      <c r="D521" t="s">
        <v>3</v>
      </c>
      <c r="E521" s="10" t="s">
        <v>22</v>
      </c>
      <c r="F521" s="10" t="s">
        <v>72</v>
      </c>
      <c r="G521" t="str">
        <f t="shared" si="56"/>
        <v/>
      </c>
      <c r="H521">
        <f t="shared" si="57"/>
        <v>0</v>
      </c>
    </row>
    <row r="522" spans="1:8">
      <c r="A522" s="2" t="s">
        <v>13</v>
      </c>
      <c r="B522" t="s">
        <v>11</v>
      </c>
      <c r="C522">
        <v>38</v>
      </c>
      <c r="D522" t="s">
        <v>3</v>
      </c>
      <c r="E522" s="10" t="s">
        <v>22</v>
      </c>
      <c r="F522" s="10" t="s">
        <v>72</v>
      </c>
      <c r="G522" t="str">
        <f t="shared" si="56"/>
        <v/>
      </c>
      <c r="H522">
        <f t="shared" si="57"/>
        <v>0</v>
      </c>
    </row>
    <row r="523" spans="1:8">
      <c r="A523" s="2" t="s">
        <v>13</v>
      </c>
      <c r="B523" t="s">
        <v>11</v>
      </c>
      <c r="C523">
        <v>39</v>
      </c>
      <c r="D523" t="s">
        <v>3</v>
      </c>
      <c r="E523" s="10" t="s">
        <v>22</v>
      </c>
      <c r="F523" s="10" t="s">
        <v>72</v>
      </c>
      <c r="G523" t="str">
        <f t="shared" si="56"/>
        <v/>
      </c>
      <c r="H523">
        <f t="shared" si="57"/>
        <v>0</v>
      </c>
    </row>
    <row r="524" spans="1:8">
      <c r="A524" s="2" t="s">
        <v>13</v>
      </c>
      <c r="B524" t="s">
        <v>11</v>
      </c>
      <c r="C524">
        <v>40</v>
      </c>
      <c r="D524" t="s">
        <v>3</v>
      </c>
      <c r="E524" s="10" t="s">
        <v>22</v>
      </c>
      <c r="F524" s="10" t="s">
        <v>25</v>
      </c>
      <c r="G524" t="str">
        <f t="shared" si="56"/>
        <v/>
      </c>
      <c r="H524">
        <f t="shared" si="57"/>
        <v>0</v>
      </c>
    </row>
    <row r="525" spans="1:8">
      <c r="A525" s="2" t="s">
        <v>13</v>
      </c>
      <c r="B525" t="s">
        <v>12</v>
      </c>
      <c r="C525">
        <v>1</v>
      </c>
      <c r="D525">
        <v>1</v>
      </c>
      <c r="E525" s="10" t="s">
        <v>24</v>
      </c>
      <c r="F525" s="10" t="s">
        <v>23</v>
      </c>
      <c r="G525" t="str">
        <f t="shared" si="56"/>
        <v>1,0317E+5</v>
      </c>
      <c r="H525">
        <f t="shared" si="57"/>
        <v>103170</v>
      </c>
    </row>
    <row r="526" spans="1:8">
      <c r="A526" s="2" t="s">
        <v>13</v>
      </c>
      <c r="B526" t="s">
        <v>12</v>
      </c>
      <c r="C526">
        <v>2</v>
      </c>
      <c r="D526">
        <v>7246</v>
      </c>
      <c r="E526" s="10" t="s">
        <v>26</v>
      </c>
      <c r="F526" s="10" t="s">
        <v>23</v>
      </c>
      <c r="G526" t="str">
        <f t="shared" si="56"/>
        <v>7246,000</v>
      </c>
      <c r="H526">
        <f t="shared" si="57"/>
        <v>7246</v>
      </c>
    </row>
    <row r="527" spans="1:8">
      <c r="A527" s="2" t="s">
        <v>13</v>
      </c>
      <c r="B527" t="s">
        <v>12</v>
      </c>
      <c r="C527">
        <v>3</v>
      </c>
      <c r="D527" t="s">
        <v>3</v>
      </c>
      <c r="E527" s="10" t="s">
        <v>22</v>
      </c>
      <c r="F527" s="10" t="s">
        <v>25</v>
      </c>
      <c r="G527" t="str">
        <f t="shared" si="56"/>
        <v/>
      </c>
      <c r="H527">
        <f t="shared" si="57"/>
        <v>0</v>
      </c>
    </row>
    <row r="528" spans="1:8">
      <c r="A528" s="2" t="s">
        <v>13</v>
      </c>
      <c r="B528" t="s">
        <v>12</v>
      </c>
      <c r="C528">
        <v>4</v>
      </c>
      <c r="D528" t="s">
        <v>3</v>
      </c>
      <c r="E528" s="10" t="s">
        <v>22</v>
      </c>
      <c r="F528" s="10" t="s">
        <v>25</v>
      </c>
      <c r="G528" t="str">
        <f t="shared" si="56"/>
        <v/>
      </c>
      <c r="H528">
        <f t="shared" si="57"/>
        <v>0</v>
      </c>
    </row>
    <row r="529" spans="1:9">
      <c r="A529" s="2" t="s">
        <v>13</v>
      </c>
      <c r="B529" t="s">
        <v>12</v>
      </c>
      <c r="C529">
        <v>5</v>
      </c>
      <c r="D529">
        <v>1</v>
      </c>
      <c r="E529" s="10" t="s">
        <v>30</v>
      </c>
      <c r="F529" s="10" t="s">
        <v>23</v>
      </c>
      <c r="G529" t="str">
        <f t="shared" si="56"/>
        <v>1,0654E+5</v>
      </c>
      <c r="H529">
        <f t="shared" si="57"/>
        <v>106540</v>
      </c>
    </row>
    <row r="530" spans="1:9">
      <c r="A530" s="2" t="s">
        <v>13</v>
      </c>
      <c r="B530" t="s">
        <v>12</v>
      </c>
      <c r="C530">
        <v>6</v>
      </c>
      <c r="D530" t="s">
        <v>3</v>
      </c>
      <c r="E530" s="10" t="s">
        <v>22</v>
      </c>
      <c r="F530" s="10" t="s">
        <v>72</v>
      </c>
      <c r="G530" t="str">
        <f t="shared" si="56"/>
        <v/>
      </c>
      <c r="H530">
        <f t="shared" si="57"/>
        <v>0</v>
      </c>
    </row>
    <row r="531" spans="1:9">
      <c r="A531" s="2" t="s">
        <v>13</v>
      </c>
      <c r="B531" t="s">
        <v>12</v>
      </c>
      <c r="C531">
        <v>7</v>
      </c>
      <c r="D531" t="s">
        <v>3</v>
      </c>
      <c r="E531" s="10" t="s">
        <v>22</v>
      </c>
      <c r="F531" s="10" t="s">
        <v>25</v>
      </c>
      <c r="G531" t="str">
        <f t="shared" si="56"/>
        <v/>
      </c>
      <c r="H531">
        <f t="shared" si="57"/>
        <v>0</v>
      </c>
    </row>
    <row r="532" spans="1:9">
      <c r="A532" s="2" t="s">
        <v>13</v>
      </c>
      <c r="B532" t="s">
        <v>12</v>
      </c>
      <c r="C532">
        <v>8</v>
      </c>
      <c r="D532" t="s">
        <v>3</v>
      </c>
      <c r="E532" s="10" t="s">
        <v>22</v>
      </c>
      <c r="F532" s="10" t="s">
        <v>72</v>
      </c>
      <c r="G532" t="str">
        <f t="shared" si="56"/>
        <v/>
      </c>
      <c r="H532">
        <f t="shared" si="57"/>
        <v>0</v>
      </c>
    </row>
    <row r="533" spans="1:9">
      <c r="A533" s="2" t="s">
        <v>13</v>
      </c>
      <c r="B533" t="s">
        <v>12</v>
      </c>
      <c r="C533">
        <v>9</v>
      </c>
      <c r="D533" t="s">
        <v>3</v>
      </c>
      <c r="E533" s="10" t="s">
        <v>22</v>
      </c>
      <c r="F533" s="10" t="s">
        <v>25</v>
      </c>
      <c r="G533" t="str">
        <f t="shared" si="56"/>
        <v/>
      </c>
      <c r="H533">
        <f t="shared" si="57"/>
        <v>0</v>
      </c>
    </row>
    <row r="534" spans="1:9">
      <c r="A534" s="2" t="s">
        <v>13</v>
      </c>
      <c r="B534" t="s">
        <v>12</v>
      </c>
      <c r="C534">
        <v>10</v>
      </c>
      <c r="D534" t="s">
        <v>3</v>
      </c>
      <c r="E534" s="10" t="s">
        <v>22</v>
      </c>
      <c r="F534" s="10" t="s">
        <v>25</v>
      </c>
      <c r="G534" t="str">
        <f t="shared" si="56"/>
        <v/>
      </c>
      <c r="H534">
        <f t="shared" si="57"/>
        <v>0</v>
      </c>
    </row>
    <row r="535" spans="1:9">
      <c r="A535" s="2" t="s">
        <v>13</v>
      </c>
      <c r="B535" t="s">
        <v>12</v>
      </c>
      <c r="C535">
        <v>11</v>
      </c>
      <c r="D535" t="s">
        <v>3</v>
      </c>
      <c r="E535" s="10" t="s">
        <v>22</v>
      </c>
      <c r="F535" s="10" t="s">
        <v>23</v>
      </c>
      <c r="G535" t="str">
        <f t="shared" si="56"/>
        <v/>
      </c>
      <c r="H535">
        <f t="shared" si="57"/>
        <v>0</v>
      </c>
    </row>
    <row r="536" spans="1:9">
      <c r="A536" s="2" t="s">
        <v>13</v>
      </c>
      <c r="B536" t="s">
        <v>12</v>
      </c>
      <c r="C536">
        <v>12</v>
      </c>
      <c r="D536" t="s">
        <v>3</v>
      </c>
      <c r="E536" s="10" t="s">
        <v>22</v>
      </c>
      <c r="F536" s="10" t="s">
        <v>25</v>
      </c>
      <c r="G536" t="str">
        <f t="shared" si="56"/>
        <v/>
      </c>
      <c r="H536">
        <f t="shared" si="57"/>
        <v>0</v>
      </c>
    </row>
    <row r="537" spans="1:9">
      <c r="A537" s="2" t="s">
        <v>13</v>
      </c>
      <c r="B537" t="s">
        <v>12</v>
      </c>
      <c r="C537">
        <v>13</v>
      </c>
      <c r="D537" t="s">
        <v>3</v>
      </c>
      <c r="E537" s="10" t="s">
        <v>22</v>
      </c>
      <c r="F537" s="10" t="s">
        <v>25</v>
      </c>
      <c r="G537" t="str">
        <f t="shared" si="56"/>
        <v/>
      </c>
      <c r="H537">
        <f t="shared" si="57"/>
        <v>0</v>
      </c>
    </row>
    <row r="538" spans="1:9">
      <c r="A538" s="2" t="s">
        <v>13</v>
      </c>
      <c r="B538" t="s">
        <v>12</v>
      </c>
      <c r="C538">
        <v>14</v>
      </c>
      <c r="D538" t="s">
        <v>3</v>
      </c>
      <c r="E538" s="10" t="s">
        <v>22</v>
      </c>
      <c r="F538" s="10" t="s">
        <v>72</v>
      </c>
      <c r="G538" t="str">
        <f t="shared" si="56"/>
        <v/>
      </c>
      <c r="H538">
        <f t="shared" si="57"/>
        <v>0</v>
      </c>
    </row>
    <row r="539" spans="1:9">
      <c r="A539" s="2" t="s">
        <v>13</v>
      </c>
      <c r="B539" t="s">
        <v>12</v>
      </c>
      <c r="C539">
        <v>15</v>
      </c>
      <c r="D539" t="s">
        <v>3</v>
      </c>
      <c r="E539" s="10" t="s">
        <v>22</v>
      </c>
      <c r="F539" s="10" t="s">
        <v>72</v>
      </c>
      <c r="G539" t="str">
        <f t="shared" si="56"/>
        <v/>
      </c>
      <c r="H539">
        <f t="shared" si="57"/>
        <v>0</v>
      </c>
    </row>
    <row r="540" spans="1:9">
      <c r="A540" s="2" t="s">
        <v>13</v>
      </c>
      <c r="B540" t="s">
        <v>12</v>
      </c>
      <c r="C540">
        <v>16</v>
      </c>
      <c r="D540" t="s">
        <v>3</v>
      </c>
      <c r="E540" s="10" t="s">
        <v>22</v>
      </c>
      <c r="F540" s="10" t="s">
        <v>23</v>
      </c>
      <c r="G540" t="str">
        <f t="shared" si="56"/>
        <v/>
      </c>
      <c r="H540">
        <f t="shared" si="57"/>
        <v>0</v>
      </c>
    </row>
    <row r="541" spans="1:9">
      <c r="A541" s="2" t="s">
        <v>13</v>
      </c>
      <c r="B541" t="s">
        <v>12</v>
      </c>
      <c r="C541">
        <v>17</v>
      </c>
      <c r="D541" t="s">
        <v>3</v>
      </c>
      <c r="E541" s="10" t="s">
        <v>22</v>
      </c>
      <c r="F541" s="10" t="s">
        <v>58</v>
      </c>
      <c r="G541" t="str">
        <f t="shared" si="56"/>
        <v/>
      </c>
      <c r="H541">
        <f t="shared" si="57"/>
        <v>0</v>
      </c>
      <c r="I541" s="3"/>
    </row>
    <row r="542" spans="1:9">
      <c r="A542" s="2" t="s">
        <v>13</v>
      </c>
      <c r="B542" t="s">
        <v>12</v>
      </c>
      <c r="C542">
        <v>18</v>
      </c>
      <c r="D542" t="s">
        <v>3</v>
      </c>
      <c r="E542" s="10" t="s">
        <v>22</v>
      </c>
      <c r="F542" s="10" t="s">
        <v>25</v>
      </c>
      <c r="G542" t="str">
        <f t="shared" si="56"/>
        <v/>
      </c>
      <c r="H542">
        <f t="shared" si="57"/>
        <v>0</v>
      </c>
    </row>
    <row r="543" spans="1:9">
      <c r="A543" s="2" t="s">
        <v>13</v>
      </c>
      <c r="B543" t="s">
        <v>12</v>
      </c>
      <c r="C543">
        <v>19</v>
      </c>
      <c r="D543" t="s">
        <v>3</v>
      </c>
      <c r="E543" s="10" t="s">
        <v>22</v>
      </c>
      <c r="F543" s="10" t="s">
        <v>72</v>
      </c>
      <c r="G543" t="str">
        <f t="shared" si="56"/>
        <v/>
      </c>
      <c r="H543">
        <f t="shared" si="57"/>
        <v>0</v>
      </c>
    </row>
    <row r="544" spans="1:9">
      <c r="A544" s="2" t="s">
        <v>13</v>
      </c>
      <c r="B544" t="s">
        <v>12</v>
      </c>
      <c r="C544">
        <v>20</v>
      </c>
      <c r="D544" t="s">
        <v>3</v>
      </c>
      <c r="E544" s="10" t="s">
        <v>22</v>
      </c>
      <c r="F544" s="10" t="s">
        <v>25</v>
      </c>
      <c r="G544" t="str">
        <f t="shared" si="56"/>
        <v/>
      </c>
      <c r="H544">
        <f t="shared" si="57"/>
        <v>0</v>
      </c>
    </row>
    <row r="545" spans="1:8">
      <c r="A545" s="2" t="s">
        <v>13</v>
      </c>
      <c r="B545" t="s">
        <v>12</v>
      </c>
      <c r="C545">
        <v>21</v>
      </c>
      <c r="D545" t="s">
        <v>3</v>
      </c>
      <c r="E545" s="10" t="s">
        <v>22</v>
      </c>
      <c r="F545" s="10" t="s">
        <v>72</v>
      </c>
      <c r="G545" t="str">
        <f t="shared" si="56"/>
        <v/>
      </c>
      <c r="H545">
        <f t="shared" si="57"/>
        <v>0</v>
      </c>
    </row>
    <row r="546" spans="1:8">
      <c r="A546" s="2" t="s">
        <v>13</v>
      </c>
      <c r="B546" t="s">
        <v>12</v>
      </c>
      <c r="C546">
        <v>22</v>
      </c>
      <c r="D546" t="s">
        <v>3</v>
      </c>
      <c r="E546" s="10" t="s">
        <v>22</v>
      </c>
      <c r="F546" s="10" t="s">
        <v>25</v>
      </c>
      <c r="G546" t="str">
        <f t="shared" si="56"/>
        <v/>
      </c>
      <c r="H546">
        <f t="shared" si="57"/>
        <v>0</v>
      </c>
    </row>
    <row r="547" spans="1:8">
      <c r="A547" s="2" t="s">
        <v>13</v>
      </c>
      <c r="B547" t="s">
        <v>12</v>
      </c>
      <c r="C547">
        <v>23</v>
      </c>
      <c r="D547" t="s">
        <v>3</v>
      </c>
      <c r="E547" s="10" t="s">
        <v>22</v>
      </c>
      <c r="F547" s="10" t="s">
        <v>25</v>
      </c>
      <c r="G547" t="str">
        <f t="shared" si="56"/>
        <v/>
      </c>
      <c r="H547">
        <f t="shared" si="57"/>
        <v>0</v>
      </c>
    </row>
    <row r="548" spans="1:8">
      <c r="A548" s="2" t="s">
        <v>13</v>
      </c>
      <c r="B548" t="s">
        <v>12</v>
      </c>
      <c r="C548">
        <v>24</v>
      </c>
      <c r="D548" t="s">
        <v>3</v>
      </c>
      <c r="E548" s="10" t="s">
        <v>22</v>
      </c>
      <c r="F548" s="10" t="s">
        <v>25</v>
      </c>
      <c r="G548" t="str">
        <f t="shared" si="56"/>
        <v/>
      </c>
      <c r="H548">
        <f t="shared" si="57"/>
        <v>0</v>
      </c>
    </row>
    <row r="549" spans="1:8">
      <c r="A549" s="2" t="s">
        <v>13</v>
      </c>
      <c r="B549" t="s">
        <v>12</v>
      </c>
      <c r="C549">
        <v>25</v>
      </c>
      <c r="D549" t="s">
        <v>3</v>
      </c>
      <c r="E549" s="10" t="s">
        <v>22</v>
      </c>
      <c r="F549" s="10" t="s">
        <v>25</v>
      </c>
      <c r="G549" t="str">
        <f t="shared" si="56"/>
        <v/>
      </c>
      <c r="H549">
        <f t="shared" si="57"/>
        <v>0</v>
      </c>
    </row>
    <row r="550" spans="1:8">
      <c r="A550" s="2" t="s">
        <v>13</v>
      </c>
      <c r="B550" t="s">
        <v>12</v>
      </c>
      <c r="C550">
        <v>26</v>
      </c>
      <c r="D550" t="s">
        <v>3</v>
      </c>
      <c r="E550" s="10" t="s">
        <v>22</v>
      </c>
      <c r="F550" s="10" t="s">
        <v>23</v>
      </c>
      <c r="G550" t="str">
        <f t="shared" si="56"/>
        <v/>
      </c>
      <c r="H550">
        <f t="shared" si="57"/>
        <v>0</v>
      </c>
    </row>
    <row r="551" spans="1:8">
      <c r="A551" s="2" t="s">
        <v>13</v>
      </c>
      <c r="B551" t="s">
        <v>12</v>
      </c>
      <c r="C551">
        <v>27</v>
      </c>
      <c r="D551" t="s">
        <v>3</v>
      </c>
      <c r="E551" s="10" t="s">
        <v>22</v>
      </c>
      <c r="F551" s="10" t="s">
        <v>23</v>
      </c>
      <c r="G551" t="str">
        <f t="shared" si="56"/>
        <v/>
      </c>
      <c r="H551">
        <f t="shared" si="57"/>
        <v>0</v>
      </c>
    </row>
    <row r="552" spans="1:8">
      <c r="A552" s="2" t="s">
        <v>13</v>
      </c>
      <c r="B552" t="s">
        <v>12</v>
      </c>
      <c r="C552">
        <v>28</v>
      </c>
      <c r="D552" t="s">
        <v>3</v>
      </c>
      <c r="E552" s="10" t="s">
        <v>22</v>
      </c>
      <c r="F552" s="10" t="s">
        <v>23</v>
      </c>
      <c r="G552" t="str">
        <f t="shared" si="56"/>
        <v/>
      </c>
      <c r="H552">
        <f t="shared" si="57"/>
        <v>0</v>
      </c>
    </row>
    <row r="553" spans="1:8">
      <c r="A553" s="2" t="s">
        <v>13</v>
      </c>
      <c r="B553" t="s">
        <v>12</v>
      </c>
      <c r="C553">
        <v>29</v>
      </c>
      <c r="D553">
        <v>1</v>
      </c>
      <c r="E553" s="10" t="s">
        <v>54</v>
      </c>
      <c r="F553" s="10" t="s">
        <v>23</v>
      </c>
      <c r="G553" t="str">
        <f t="shared" si="56"/>
        <v>1,2262E+5</v>
      </c>
      <c r="H553">
        <f t="shared" si="57"/>
        <v>122620</v>
      </c>
    </row>
    <row r="554" spans="1:8">
      <c r="A554" s="2" t="s">
        <v>13</v>
      </c>
      <c r="B554" t="s">
        <v>12</v>
      </c>
      <c r="C554">
        <v>30</v>
      </c>
      <c r="D554" t="s">
        <v>3</v>
      </c>
      <c r="E554" s="10" t="s">
        <v>22</v>
      </c>
      <c r="F554" s="10" t="s">
        <v>23</v>
      </c>
      <c r="G554" t="str">
        <f t="shared" si="56"/>
        <v/>
      </c>
      <c r="H554">
        <f t="shared" si="57"/>
        <v>0</v>
      </c>
    </row>
    <row r="555" spans="1:8">
      <c r="A555" s="2" t="s">
        <v>13</v>
      </c>
      <c r="B555" t="s">
        <v>12</v>
      </c>
      <c r="C555">
        <v>31</v>
      </c>
      <c r="D555">
        <v>1</v>
      </c>
      <c r="E555" s="10" t="s">
        <v>56</v>
      </c>
      <c r="F555" s="10" t="s">
        <v>23</v>
      </c>
      <c r="G555" t="str">
        <f t="shared" si="56"/>
        <v>1,1225E+5</v>
      </c>
      <c r="H555">
        <f t="shared" si="57"/>
        <v>112250</v>
      </c>
    </row>
    <row r="556" spans="1:8">
      <c r="A556" s="2" t="s">
        <v>13</v>
      </c>
      <c r="B556" t="s">
        <v>12</v>
      </c>
      <c r="C556">
        <v>32</v>
      </c>
      <c r="D556" t="s">
        <v>3</v>
      </c>
      <c r="E556" s="10" t="s">
        <v>22</v>
      </c>
      <c r="F556" s="10" t="s">
        <v>25</v>
      </c>
      <c r="G556" t="str">
        <f t="shared" si="56"/>
        <v/>
      </c>
      <c r="H556">
        <f t="shared" si="57"/>
        <v>0</v>
      </c>
    </row>
    <row r="557" spans="1:8">
      <c r="A557" s="2" t="s">
        <v>13</v>
      </c>
      <c r="B557" t="s">
        <v>12</v>
      </c>
      <c r="C557">
        <v>33</v>
      </c>
      <c r="D557" t="s">
        <v>3</v>
      </c>
      <c r="E557" s="10" t="s">
        <v>22</v>
      </c>
      <c r="F557" s="10" t="s">
        <v>25</v>
      </c>
      <c r="G557" t="str">
        <f t="shared" si="56"/>
        <v/>
      </c>
      <c r="H557">
        <f t="shared" si="57"/>
        <v>0</v>
      </c>
    </row>
    <row r="558" spans="1:8">
      <c r="A558" s="2" t="s">
        <v>13</v>
      </c>
      <c r="B558" t="s">
        <v>12</v>
      </c>
      <c r="C558">
        <v>34</v>
      </c>
      <c r="D558" t="s">
        <v>3</v>
      </c>
      <c r="E558" s="10" t="s">
        <v>22</v>
      </c>
      <c r="F558" s="10" t="s">
        <v>25</v>
      </c>
      <c r="G558" t="str">
        <f t="shared" si="56"/>
        <v/>
      </c>
      <c r="H558">
        <f t="shared" si="57"/>
        <v>0</v>
      </c>
    </row>
    <row r="559" spans="1:8">
      <c r="A559" s="2" t="s">
        <v>13</v>
      </c>
      <c r="B559" t="s">
        <v>12</v>
      </c>
      <c r="C559">
        <v>35</v>
      </c>
      <c r="D559">
        <v>48177</v>
      </c>
      <c r="E559" s="10" t="s">
        <v>77</v>
      </c>
      <c r="F559" s="10" t="s">
        <v>23</v>
      </c>
      <c r="G559" t="str">
        <f t="shared" si="56"/>
        <v>48177,482</v>
      </c>
      <c r="H559">
        <f t="shared" si="57"/>
        <v>48177.482000000004</v>
      </c>
    </row>
    <row r="560" spans="1:8">
      <c r="A560" s="2" t="s">
        <v>13</v>
      </c>
      <c r="B560" t="s">
        <v>12</v>
      </c>
      <c r="C560">
        <v>36</v>
      </c>
      <c r="D560" t="s">
        <v>3</v>
      </c>
      <c r="E560" s="10" t="s">
        <v>22</v>
      </c>
      <c r="F560" s="10" t="s">
        <v>25</v>
      </c>
      <c r="G560" t="str">
        <f t="shared" si="56"/>
        <v/>
      </c>
      <c r="H560">
        <f t="shared" si="57"/>
        <v>0</v>
      </c>
    </row>
    <row r="561" spans="1:8">
      <c r="A561" s="2" t="s">
        <v>13</v>
      </c>
      <c r="B561" t="s">
        <v>12</v>
      </c>
      <c r="C561">
        <v>37</v>
      </c>
      <c r="D561" t="s">
        <v>3</v>
      </c>
      <c r="E561" s="10" t="s">
        <v>22</v>
      </c>
      <c r="F561" s="10" t="s">
        <v>25</v>
      </c>
      <c r="G561" t="str">
        <f t="shared" si="56"/>
        <v/>
      </c>
      <c r="H561">
        <f t="shared" si="57"/>
        <v>0</v>
      </c>
    </row>
    <row r="562" spans="1:8">
      <c r="A562" s="2" t="s">
        <v>13</v>
      </c>
      <c r="B562" t="s">
        <v>12</v>
      </c>
      <c r="C562">
        <v>38</v>
      </c>
      <c r="D562" t="s">
        <v>3</v>
      </c>
      <c r="E562" s="10" t="s">
        <v>22</v>
      </c>
      <c r="F562" s="10" t="s">
        <v>25</v>
      </c>
      <c r="G562" t="str">
        <f t="shared" si="56"/>
        <v/>
      </c>
      <c r="H562">
        <f t="shared" si="57"/>
        <v>0</v>
      </c>
    </row>
    <row r="563" spans="1:8">
      <c r="A563" s="2" t="s">
        <v>13</v>
      </c>
      <c r="B563" t="s">
        <v>12</v>
      </c>
      <c r="C563">
        <v>39</v>
      </c>
      <c r="D563" t="s">
        <v>3</v>
      </c>
      <c r="E563" s="10" t="s">
        <v>22</v>
      </c>
      <c r="F563" s="10" t="s">
        <v>25</v>
      </c>
      <c r="G563" t="str">
        <f t="shared" si="56"/>
        <v/>
      </c>
      <c r="H563">
        <f t="shared" si="57"/>
        <v>0</v>
      </c>
    </row>
    <row r="564" spans="1:8">
      <c r="A564" s="2" t="s">
        <v>13</v>
      </c>
      <c r="B564" t="s">
        <v>12</v>
      </c>
      <c r="C564">
        <v>40</v>
      </c>
      <c r="D564" t="s">
        <v>3</v>
      </c>
      <c r="E564" s="10" t="s">
        <v>22</v>
      </c>
      <c r="F564" s="10" t="s">
        <v>23</v>
      </c>
      <c r="G564" t="str">
        <f t="shared" si="56"/>
        <v/>
      </c>
      <c r="H564">
        <f t="shared" si="57"/>
        <v>0</v>
      </c>
    </row>
    <row r="565" spans="1:8">
      <c r="A565" s="2" t="s">
        <v>13</v>
      </c>
      <c r="B565" t="s">
        <v>13</v>
      </c>
      <c r="C565">
        <v>1</v>
      </c>
      <c r="D565" t="s">
        <v>3</v>
      </c>
      <c r="E565" s="10" t="s">
        <v>22</v>
      </c>
      <c r="F565" s="10" t="s">
        <v>25</v>
      </c>
      <c r="G565" t="str">
        <f t="shared" si="56"/>
        <v/>
      </c>
      <c r="H565">
        <f t="shared" si="57"/>
        <v>0</v>
      </c>
    </row>
    <row r="566" spans="1:8">
      <c r="A566" s="2" t="s">
        <v>13</v>
      </c>
      <c r="B566" t="s">
        <v>13</v>
      </c>
      <c r="C566">
        <v>2</v>
      </c>
      <c r="D566" t="s">
        <v>3</v>
      </c>
      <c r="E566" s="10" t="s">
        <v>22</v>
      </c>
      <c r="F566" s="10" t="s">
        <v>25</v>
      </c>
      <c r="G566" t="str">
        <f t="shared" si="56"/>
        <v/>
      </c>
      <c r="H566">
        <f t="shared" si="57"/>
        <v>0</v>
      </c>
    </row>
    <row r="567" spans="1:8">
      <c r="A567" s="2" t="s">
        <v>13</v>
      </c>
      <c r="B567" t="s">
        <v>13</v>
      </c>
      <c r="C567">
        <v>3</v>
      </c>
      <c r="D567" t="s">
        <v>3</v>
      </c>
      <c r="E567" s="10" t="s">
        <v>22</v>
      </c>
      <c r="F567" s="10" t="s">
        <v>25</v>
      </c>
      <c r="G567" t="str">
        <f t="shared" si="56"/>
        <v/>
      </c>
      <c r="H567">
        <f t="shared" si="57"/>
        <v>0</v>
      </c>
    </row>
    <row r="568" spans="1:8">
      <c r="A568" s="2" t="s">
        <v>13</v>
      </c>
      <c r="B568" t="s">
        <v>13</v>
      </c>
      <c r="C568">
        <v>4</v>
      </c>
      <c r="D568" t="s">
        <v>3</v>
      </c>
      <c r="E568" s="10" t="s">
        <v>22</v>
      </c>
      <c r="F568" s="10" t="s">
        <v>25</v>
      </c>
      <c r="G568" t="str">
        <f t="shared" si="56"/>
        <v/>
      </c>
      <c r="H568">
        <f t="shared" si="57"/>
        <v>0</v>
      </c>
    </row>
    <row r="569" spans="1:8">
      <c r="A569" s="2" t="s">
        <v>13</v>
      </c>
      <c r="B569" t="s">
        <v>13</v>
      </c>
      <c r="C569">
        <v>5</v>
      </c>
      <c r="D569" t="s">
        <v>3</v>
      </c>
      <c r="E569" s="10" t="s">
        <v>22</v>
      </c>
      <c r="F569" s="10" t="s">
        <v>25</v>
      </c>
      <c r="G569" t="str">
        <f t="shared" si="56"/>
        <v/>
      </c>
      <c r="H569">
        <f t="shared" si="57"/>
        <v>0</v>
      </c>
    </row>
    <row r="570" spans="1:8">
      <c r="A570" s="2" t="s">
        <v>13</v>
      </c>
      <c r="B570" t="s">
        <v>13</v>
      </c>
      <c r="C570">
        <v>6</v>
      </c>
      <c r="D570" t="s">
        <v>3</v>
      </c>
      <c r="E570" s="10" t="s">
        <v>22</v>
      </c>
      <c r="F570" s="10" t="s">
        <v>25</v>
      </c>
      <c r="G570" t="str">
        <f t="shared" si="56"/>
        <v/>
      </c>
      <c r="H570">
        <f t="shared" si="57"/>
        <v>0</v>
      </c>
    </row>
    <row r="571" spans="1:8">
      <c r="A571" s="2" t="s">
        <v>13</v>
      </c>
      <c r="B571" t="s">
        <v>13</v>
      </c>
      <c r="C571">
        <v>7</v>
      </c>
      <c r="D571" t="s">
        <v>3</v>
      </c>
      <c r="E571" s="10" t="s">
        <v>22</v>
      </c>
      <c r="F571" s="10" t="s">
        <v>25</v>
      </c>
      <c r="G571" t="str">
        <f t="shared" si="56"/>
        <v/>
      </c>
      <c r="H571">
        <f t="shared" si="57"/>
        <v>0</v>
      </c>
    </row>
    <row r="572" spans="1:8">
      <c r="A572" s="2" t="s">
        <v>13</v>
      </c>
      <c r="B572" t="s">
        <v>13</v>
      </c>
      <c r="C572">
        <v>8</v>
      </c>
      <c r="D572" t="s">
        <v>3</v>
      </c>
      <c r="E572" s="10" t="s">
        <v>22</v>
      </c>
      <c r="F572" s="10" t="s">
        <v>25</v>
      </c>
      <c r="G572" t="str">
        <f t="shared" si="56"/>
        <v/>
      </c>
      <c r="H572">
        <f t="shared" si="57"/>
        <v>0</v>
      </c>
    </row>
    <row r="573" spans="1:8">
      <c r="A573" s="2" t="s">
        <v>13</v>
      </c>
      <c r="B573" t="s">
        <v>13</v>
      </c>
      <c r="C573">
        <v>9</v>
      </c>
      <c r="D573" t="s">
        <v>3</v>
      </c>
      <c r="E573" s="10" t="s">
        <v>22</v>
      </c>
      <c r="F573" s="10" t="s">
        <v>25</v>
      </c>
      <c r="G573" t="str">
        <f t="shared" si="56"/>
        <v/>
      </c>
      <c r="H573">
        <f t="shared" si="57"/>
        <v>0</v>
      </c>
    </row>
    <row r="574" spans="1:8">
      <c r="A574" s="2" t="s">
        <v>13</v>
      </c>
      <c r="B574" t="s">
        <v>13</v>
      </c>
      <c r="C574">
        <v>10</v>
      </c>
      <c r="D574" t="s">
        <v>3</v>
      </c>
      <c r="E574" s="10" t="s">
        <v>22</v>
      </c>
      <c r="F574" s="10" t="s">
        <v>25</v>
      </c>
      <c r="G574" t="str">
        <f t="shared" si="56"/>
        <v/>
      </c>
      <c r="H574">
        <f t="shared" si="57"/>
        <v>0</v>
      </c>
    </row>
    <row r="575" spans="1:8">
      <c r="A575" s="2" t="s">
        <v>13</v>
      </c>
      <c r="B575" t="s">
        <v>13</v>
      </c>
      <c r="C575">
        <v>11</v>
      </c>
      <c r="D575" t="s">
        <v>3</v>
      </c>
      <c r="E575" s="10" t="s">
        <v>22</v>
      </c>
      <c r="F575" s="10" t="s">
        <v>25</v>
      </c>
      <c r="G575" t="str">
        <f t="shared" si="56"/>
        <v/>
      </c>
      <c r="H575">
        <f t="shared" si="57"/>
        <v>0</v>
      </c>
    </row>
    <row r="576" spans="1:8">
      <c r="A576" s="2" t="s">
        <v>13</v>
      </c>
      <c r="B576" t="s">
        <v>13</v>
      </c>
      <c r="C576">
        <v>12</v>
      </c>
      <c r="D576" t="s">
        <v>3</v>
      </c>
      <c r="E576" s="10" t="s">
        <v>22</v>
      </c>
      <c r="F576" s="10" t="s">
        <v>25</v>
      </c>
      <c r="G576" t="str">
        <f t="shared" si="56"/>
        <v/>
      </c>
      <c r="H576">
        <f t="shared" si="57"/>
        <v>0</v>
      </c>
    </row>
    <row r="577" spans="1:8">
      <c r="A577" s="2" t="s">
        <v>13</v>
      </c>
      <c r="B577" t="s">
        <v>13</v>
      </c>
      <c r="C577">
        <v>13</v>
      </c>
      <c r="D577" t="s">
        <v>3</v>
      </c>
      <c r="E577" s="10" t="s">
        <v>22</v>
      </c>
      <c r="F577" s="10" t="s">
        <v>25</v>
      </c>
      <c r="G577" t="str">
        <f t="shared" si="56"/>
        <v/>
      </c>
      <c r="H577">
        <f t="shared" si="57"/>
        <v>0</v>
      </c>
    </row>
    <row r="578" spans="1:8">
      <c r="A578" s="2" t="s">
        <v>13</v>
      </c>
      <c r="B578" t="s">
        <v>13</v>
      </c>
      <c r="C578">
        <v>14</v>
      </c>
      <c r="D578" t="s">
        <v>3</v>
      </c>
      <c r="E578" s="10" t="s">
        <v>22</v>
      </c>
      <c r="F578" s="10" t="s">
        <v>25</v>
      </c>
      <c r="G578" t="str">
        <f t="shared" si="56"/>
        <v/>
      </c>
      <c r="H578">
        <f t="shared" si="57"/>
        <v>0</v>
      </c>
    </row>
    <row r="579" spans="1:8">
      <c r="A579" s="2" t="s">
        <v>13</v>
      </c>
      <c r="B579" t="s">
        <v>13</v>
      </c>
      <c r="C579">
        <v>15</v>
      </c>
      <c r="D579" t="s">
        <v>3</v>
      </c>
      <c r="E579" s="10" t="s">
        <v>22</v>
      </c>
      <c r="F579" s="10" t="s">
        <v>25</v>
      </c>
      <c r="G579" t="str">
        <f t="shared" si="56"/>
        <v/>
      </c>
      <c r="H579">
        <f t="shared" si="57"/>
        <v>0</v>
      </c>
    </row>
    <row r="580" spans="1:8">
      <c r="A580" s="2" t="s">
        <v>13</v>
      </c>
      <c r="B580" t="s">
        <v>13</v>
      </c>
      <c r="C580">
        <v>16</v>
      </c>
      <c r="D580" t="s">
        <v>3</v>
      </c>
      <c r="E580" s="10" t="s">
        <v>22</v>
      </c>
      <c r="F580" s="10" t="s">
        <v>25</v>
      </c>
      <c r="G580" t="str">
        <f t="shared" si="56"/>
        <v/>
      </c>
      <c r="H580">
        <f t="shared" si="57"/>
        <v>0</v>
      </c>
    </row>
    <row r="581" spans="1:8">
      <c r="A581" s="2" t="s">
        <v>13</v>
      </c>
      <c r="B581" t="s">
        <v>13</v>
      </c>
      <c r="C581">
        <v>17</v>
      </c>
      <c r="D581" t="s">
        <v>3</v>
      </c>
      <c r="E581" s="10" t="s">
        <v>22</v>
      </c>
      <c r="F581" s="10" t="s">
        <v>23</v>
      </c>
      <c r="G581" t="str">
        <f t="shared" si="56"/>
        <v/>
      </c>
      <c r="H581">
        <f t="shared" si="57"/>
        <v>0</v>
      </c>
    </row>
    <row r="582" spans="1:8">
      <c r="A582" s="2" t="s">
        <v>13</v>
      </c>
      <c r="B582" t="s">
        <v>13</v>
      </c>
      <c r="C582">
        <v>18</v>
      </c>
      <c r="D582" t="s">
        <v>3</v>
      </c>
      <c r="E582" s="10" t="s">
        <v>22</v>
      </c>
      <c r="F582" s="10" t="s">
        <v>25</v>
      </c>
      <c r="G582" t="str">
        <f t="shared" ref="G582:G645" si="58">IF(LEN(D582)=1,D582&amp;","&amp;LEFT(E582,7),IF(E582="        +","",D582&amp;","&amp;LEFT(E582,3)))</f>
        <v/>
      </c>
      <c r="H582">
        <f t="shared" ref="H582:H645" si="59">IFERROR(G582+1-1,0)</f>
        <v>0</v>
      </c>
    </row>
    <row r="583" spans="1:8">
      <c r="A583" s="2" t="s">
        <v>13</v>
      </c>
      <c r="B583" t="s">
        <v>13</v>
      </c>
      <c r="C583">
        <v>19</v>
      </c>
      <c r="D583" t="s">
        <v>3</v>
      </c>
      <c r="E583" s="10" t="s">
        <v>22</v>
      </c>
      <c r="F583" s="10" t="s">
        <v>72</v>
      </c>
      <c r="G583" t="str">
        <f t="shared" si="58"/>
        <v/>
      </c>
      <c r="H583">
        <f t="shared" si="59"/>
        <v>0</v>
      </c>
    </row>
    <row r="584" spans="1:8">
      <c r="A584" s="2" t="s">
        <v>13</v>
      </c>
      <c r="B584" t="s">
        <v>13</v>
      </c>
      <c r="C584">
        <v>20</v>
      </c>
      <c r="D584" t="s">
        <v>3</v>
      </c>
      <c r="E584" s="10" t="s">
        <v>22</v>
      </c>
      <c r="F584" s="10" t="s">
        <v>25</v>
      </c>
      <c r="G584" t="str">
        <f t="shared" si="58"/>
        <v/>
      </c>
      <c r="H584">
        <f t="shared" si="59"/>
        <v>0</v>
      </c>
    </row>
    <row r="585" spans="1:8">
      <c r="A585" s="2" t="s">
        <v>13</v>
      </c>
      <c r="B585" t="s">
        <v>13</v>
      </c>
      <c r="C585">
        <v>21</v>
      </c>
      <c r="D585" t="s">
        <v>3</v>
      </c>
      <c r="E585" s="10" t="s">
        <v>22</v>
      </c>
      <c r="F585" s="10" t="s">
        <v>25</v>
      </c>
      <c r="G585" t="str">
        <f t="shared" si="58"/>
        <v/>
      </c>
      <c r="H585">
        <f t="shared" si="59"/>
        <v>0</v>
      </c>
    </row>
    <row r="586" spans="1:8">
      <c r="A586" s="2" t="s">
        <v>13</v>
      </c>
      <c r="B586" t="s">
        <v>13</v>
      </c>
      <c r="C586">
        <v>22</v>
      </c>
      <c r="D586" t="s">
        <v>3</v>
      </c>
      <c r="E586" s="10" t="s">
        <v>22</v>
      </c>
      <c r="F586" s="10" t="s">
        <v>25</v>
      </c>
      <c r="G586" t="str">
        <f t="shared" si="58"/>
        <v/>
      </c>
      <c r="H586">
        <f t="shared" si="59"/>
        <v>0</v>
      </c>
    </row>
    <row r="587" spans="1:8">
      <c r="A587" s="2" t="s">
        <v>13</v>
      </c>
      <c r="B587" t="s">
        <v>13</v>
      </c>
      <c r="C587">
        <v>23</v>
      </c>
      <c r="D587" t="s">
        <v>3</v>
      </c>
      <c r="E587" s="10" t="s">
        <v>22</v>
      </c>
      <c r="F587" s="10" t="s">
        <v>25</v>
      </c>
      <c r="G587" t="str">
        <f t="shared" si="58"/>
        <v/>
      </c>
      <c r="H587">
        <f t="shared" si="59"/>
        <v>0</v>
      </c>
    </row>
    <row r="588" spans="1:8">
      <c r="A588" s="2" t="s">
        <v>13</v>
      </c>
      <c r="B588" t="s">
        <v>13</v>
      </c>
      <c r="C588">
        <v>24</v>
      </c>
      <c r="D588" t="s">
        <v>3</v>
      </c>
      <c r="E588" s="10" t="s">
        <v>22</v>
      </c>
      <c r="F588" s="10" t="s">
        <v>25</v>
      </c>
      <c r="G588" t="str">
        <f t="shared" si="58"/>
        <v/>
      </c>
      <c r="H588">
        <f t="shared" si="59"/>
        <v>0</v>
      </c>
    </row>
    <row r="589" spans="1:8">
      <c r="A589" s="2" t="s">
        <v>13</v>
      </c>
      <c r="B589" t="s">
        <v>13</v>
      </c>
      <c r="C589">
        <v>25</v>
      </c>
      <c r="D589" t="s">
        <v>3</v>
      </c>
      <c r="E589" s="10" t="s">
        <v>22</v>
      </c>
      <c r="F589" s="10" t="s">
        <v>25</v>
      </c>
      <c r="G589" t="str">
        <f t="shared" si="58"/>
        <v/>
      </c>
      <c r="H589">
        <f t="shared" si="59"/>
        <v>0</v>
      </c>
    </row>
    <row r="590" spans="1:8">
      <c r="A590" s="2" t="s">
        <v>13</v>
      </c>
      <c r="B590" t="s">
        <v>13</v>
      </c>
      <c r="C590">
        <v>26</v>
      </c>
      <c r="D590" t="s">
        <v>3</v>
      </c>
      <c r="E590" s="10" t="s">
        <v>22</v>
      </c>
      <c r="F590" s="10" t="s">
        <v>25</v>
      </c>
      <c r="G590" t="str">
        <f t="shared" si="58"/>
        <v/>
      </c>
      <c r="H590">
        <f t="shared" si="59"/>
        <v>0</v>
      </c>
    </row>
    <row r="591" spans="1:8">
      <c r="A591" s="2" t="s">
        <v>13</v>
      </c>
      <c r="B591" t="s">
        <v>13</v>
      </c>
      <c r="C591">
        <v>27</v>
      </c>
      <c r="D591" t="s">
        <v>3</v>
      </c>
      <c r="E591" s="10" t="s">
        <v>22</v>
      </c>
      <c r="F591" s="10" t="s">
        <v>25</v>
      </c>
      <c r="G591" t="str">
        <f t="shared" si="58"/>
        <v/>
      </c>
      <c r="H591">
        <f t="shared" si="59"/>
        <v>0</v>
      </c>
    </row>
    <row r="592" spans="1:8">
      <c r="A592" s="2" t="s">
        <v>13</v>
      </c>
      <c r="B592" t="s">
        <v>13</v>
      </c>
      <c r="C592">
        <v>28</v>
      </c>
      <c r="D592" t="s">
        <v>3</v>
      </c>
      <c r="E592" s="10" t="s">
        <v>22</v>
      </c>
      <c r="F592" s="10" t="s">
        <v>25</v>
      </c>
      <c r="G592" t="str">
        <f t="shared" si="58"/>
        <v/>
      </c>
      <c r="H592">
        <f t="shared" si="59"/>
        <v>0</v>
      </c>
    </row>
    <row r="593" spans="1:8">
      <c r="A593" s="2" t="s">
        <v>13</v>
      </c>
      <c r="B593" t="s">
        <v>13</v>
      </c>
      <c r="C593">
        <v>29</v>
      </c>
      <c r="D593" t="s">
        <v>3</v>
      </c>
      <c r="E593" s="10" t="s">
        <v>22</v>
      </c>
      <c r="F593" s="10" t="s">
        <v>25</v>
      </c>
      <c r="G593" t="str">
        <f t="shared" si="58"/>
        <v/>
      </c>
      <c r="H593">
        <f t="shared" si="59"/>
        <v>0</v>
      </c>
    </row>
    <row r="594" spans="1:8">
      <c r="A594" s="2" t="s">
        <v>13</v>
      </c>
      <c r="B594" t="s">
        <v>13</v>
      </c>
      <c r="C594">
        <v>30</v>
      </c>
      <c r="D594" t="s">
        <v>3</v>
      </c>
      <c r="E594" s="10" t="s">
        <v>22</v>
      </c>
      <c r="F594" s="10" t="s">
        <v>25</v>
      </c>
      <c r="G594" t="str">
        <f t="shared" si="58"/>
        <v/>
      </c>
      <c r="H594">
        <f t="shared" si="59"/>
        <v>0</v>
      </c>
    </row>
    <row r="595" spans="1:8">
      <c r="A595" s="2" t="s">
        <v>13</v>
      </c>
      <c r="B595" t="s">
        <v>13</v>
      </c>
      <c r="C595">
        <v>31</v>
      </c>
      <c r="D595" t="s">
        <v>3</v>
      </c>
      <c r="E595" s="10" t="s">
        <v>22</v>
      </c>
      <c r="F595" s="10" t="s">
        <v>25</v>
      </c>
      <c r="G595" t="str">
        <f t="shared" si="58"/>
        <v/>
      </c>
      <c r="H595">
        <f t="shared" si="59"/>
        <v>0</v>
      </c>
    </row>
    <row r="596" spans="1:8">
      <c r="A596" s="2" t="s">
        <v>13</v>
      </c>
      <c r="B596" t="s">
        <v>13</v>
      </c>
      <c r="C596">
        <v>32</v>
      </c>
      <c r="D596" t="s">
        <v>3</v>
      </c>
      <c r="E596" s="10" t="s">
        <v>22</v>
      </c>
      <c r="F596" s="10" t="s">
        <v>25</v>
      </c>
      <c r="G596" t="str">
        <f t="shared" si="58"/>
        <v/>
      </c>
      <c r="H596">
        <f t="shared" si="59"/>
        <v>0</v>
      </c>
    </row>
    <row r="597" spans="1:8">
      <c r="A597" s="2" t="s">
        <v>13</v>
      </c>
      <c r="B597" t="s">
        <v>13</v>
      </c>
      <c r="C597">
        <v>33</v>
      </c>
      <c r="D597" t="s">
        <v>3</v>
      </c>
      <c r="E597" s="10" t="s">
        <v>22</v>
      </c>
      <c r="F597" s="10" t="s">
        <v>25</v>
      </c>
      <c r="G597" t="str">
        <f t="shared" si="58"/>
        <v/>
      </c>
      <c r="H597">
        <f t="shared" si="59"/>
        <v>0</v>
      </c>
    </row>
    <row r="598" spans="1:8">
      <c r="A598" s="2" t="s">
        <v>13</v>
      </c>
      <c r="B598" t="s">
        <v>13</v>
      </c>
      <c r="C598">
        <v>34</v>
      </c>
      <c r="D598" t="s">
        <v>3</v>
      </c>
      <c r="E598" s="10" t="s">
        <v>22</v>
      </c>
      <c r="F598" s="10" t="s">
        <v>25</v>
      </c>
      <c r="G598" t="str">
        <f t="shared" si="58"/>
        <v/>
      </c>
      <c r="H598">
        <f t="shared" si="59"/>
        <v>0</v>
      </c>
    </row>
    <row r="599" spans="1:8">
      <c r="A599" s="2" t="s">
        <v>13</v>
      </c>
      <c r="B599" t="s">
        <v>13</v>
      </c>
      <c r="C599">
        <v>35</v>
      </c>
      <c r="D599" t="s">
        <v>3</v>
      </c>
      <c r="E599" s="10" t="s">
        <v>22</v>
      </c>
      <c r="F599" s="10" t="s">
        <v>25</v>
      </c>
      <c r="G599" t="str">
        <f t="shared" si="58"/>
        <v/>
      </c>
      <c r="H599">
        <f t="shared" si="59"/>
        <v>0</v>
      </c>
    </row>
    <row r="600" spans="1:8">
      <c r="A600" s="2" t="s">
        <v>13</v>
      </c>
      <c r="B600" t="s">
        <v>13</v>
      </c>
      <c r="C600">
        <v>36</v>
      </c>
      <c r="D600" t="s">
        <v>3</v>
      </c>
      <c r="E600" s="10" t="s">
        <v>22</v>
      </c>
      <c r="F600" s="10" t="s">
        <v>25</v>
      </c>
      <c r="G600" t="str">
        <f t="shared" si="58"/>
        <v/>
      </c>
      <c r="H600">
        <f t="shared" si="59"/>
        <v>0</v>
      </c>
    </row>
    <row r="601" spans="1:8">
      <c r="A601" s="2" t="s">
        <v>13</v>
      </c>
      <c r="B601" t="s">
        <v>13</v>
      </c>
      <c r="C601">
        <v>37</v>
      </c>
      <c r="D601" t="s">
        <v>3</v>
      </c>
      <c r="E601" s="10" t="s">
        <v>22</v>
      </c>
      <c r="F601" s="10" t="s">
        <v>25</v>
      </c>
      <c r="G601" t="str">
        <f t="shared" si="58"/>
        <v/>
      </c>
      <c r="H601">
        <f t="shared" si="59"/>
        <v>0</v>
      </c>
    </row>
    <row r="602" spans="1:8">
      <c r="A602" s="2" t="s">
        <v>13</v>
      </c>
      <c r="B602" t="s">
        <v>13</v>
      </c>
      <c r="C602">
        <v>38</v>
      </c>
      <c r="D602" t="s">
        <v>3</v>
      </c>
      <c r="E602" s="10" t="s">
        <v>22</v>
      </c>
      <c r="F602" s="10" t="s">
        <v>25</v>
      </c>
      <c r="G602" t="str">
        <f t="shared" si="58"/>
        <v/>
      </c>
      <c r="H602">
        <f t="shared" si="59"/>
        <v>0</v>
      </c>
    </row>
    <row r="603" spans="1:8">
      <c r="A603" s="2" t="s">
        <v>13</v>
      </c>
      <c r="B603" t="s">
        <v>13</v>
      </c>
      <c r="C603">
        <v>39</v>
      </c>
      <c r="D603" t="s">
        <v>3</v>
      </c>
      <c r="E603" s="10" t="s">
        <v>22</v>
      </c>
      <c r="F603" s="10" t="s">
        <v>25</v>
      </c>
      <c r="G603" t="str">
        <f t="shared" si="58"/>
        <v/>
      </c>
      <c r="H603">
        <f t="shared" si="59"/>
        <v>0</v>
      </c>
    </row>
    <row r="604" spans="1:8">
      <c r="A604" s="2" t="s">
        <v>13</v>
      </c>
      <c r="B604" t="s">
        <v>13</v>
      </c>
      <c r="C604">
        <v>40</v>
      </c>
      <c r="D604" t="s">
        <v>3</v>
      </c>
      <c r="E604" s="10" t="s">
        <v>22</v>
      </c>
      <c r="F604" s="10" t="s">
        <v>25</v>
      </c>
      <c r="G604" t="str">
        <f t="shared" si="58"/>
        <v/>
      </c>
      <c r="H604">
        <f t="shared" si="59"/>
        <v>0</v>
      </c>
    </row>
    <row r="605" spans="1:8">
      <c r="A605" s="2" t="s">
        <v>13</v>
      </c>
      <c r="B605" t="s">
        <v>14</v>
      </c>
      <c r="C605">
        <v>1</v>
      </c>
      <c r="D605" t="s">
        <v>3</v>
      </c>
      <c r="E605" s="10" t="s">
        <v>22</v>
      </c>
      <c r="F605" s="10" t="s">
        <v>25</v>
      </c>
      <c r="G605" t="str">
        <f t="shared" si="58"/>
        <v/>
      </c>
      <c r="H605">
        <f t="shared" si="59"/>
        <v>0</v>
      </c>
    </row>
    <row r="606" spans="1:8">
      <c r="A606" s="2" t="s">
        <v>13</v>
      </c>
      <c r="B606" t="s">
        <v>14</v>
      </c>
      <c r="C606">
        <v>2</v>
      </c>
      <c r="D606" t="s">
        <v>3</v>
      </c>
      <c r="E606" s="10" t="s">
        <v>22</v>
      </c>
      <c r="F606" s="10" t="s">
        <v>25</v>
      </c>
      <c r="G606" t="str">
        <f t="shared" si="58"/>
        <v/>
      </c>
      <c r="H606">
        <f t="shared" si="59"/>
        <v>0</v>
      </c>
    </row>
    <row r="607" spans="1:8">
      <c r="A607" s="2" t="s">
        <v>13</v>
      </c>
      <c r="B607" t="s">
        <v>14</v>
      </c>
      <c r="C607">
        <v>3</v>
      </c>
      <c r="D607" t="s">
        <v>3</v>
      </c>
      <c r="E607" s="10" t="s">
        <v>22</v>
      </c>
      <c r="F607" s="10" t="s">
        <v>25</v>
      </c>
      <c r="G607" t="str">
        <f t="shared" si="58"/>
        <v/>
      </c>
      <c r="H607">
        <f t="shared" si="59"/>
        <v>0</v>
      </c>
    </row>
    <row r="608" spans="1:8">
      <c r="A608" s="2" t="s">
        <v>13</v>
      </c>
      <c r="B608" t="s">
        <v>14</v>
      </c>
      <c r="C608">
        <v>4</v>
      </c>
      <c r="D608" t="s">
        <v>3</v>
      </c>
      <c r="E608" s="10" t="s">
        <v>22</v>
      </c>
      <c r="F608" s="10" t="s">
        <v>25</v>
      </c>
      <c r="G608" t="str">
        <f t="shared" si="58"/>
        <v/>
      </c>
      <c r="H608">
        <f t="shared" si="59"/>
        <v>0</v>
      </c>
    </row>
    <row r="609" spans="1:8">
      <c r="A609" s="2" t="s">
        <v>13</v>
      </c>
      <c r="B609" t="s">
        <v>14</v>
      </c>
      <c r="C609">
        <v>5</v>
      </c>
      <c r="D609" t="s">
        <v>3</v>
      </c>
      <c r="E609" s="10" t="s">
        <v>22</v>
      </c>
      <c r="F609" s="10" t="s">
        <v>25</v>
      </c>
      <c r="G609" t="str">
        <f t="shared" si="58"/>
        <v/>
      </c>
      <c r="H609">
        <f t="shared" si="59"/>
        <v>0</v>
      </c>
    </row>
    <row r="610" spans="1:8">
      <c r="A610" s="2" t="s">
        <v>13</v>
      </c>
      <c r="B610" t="s">
        <v>14</v>
      </c>
      <c r="C610">
        <v>6</v>
      </c>
      <c r="D610" t="s">
        <v>3</v>
      </c>
      <c r="E610" s="10" t="s">
        <v>22</v>
      </c>
      <c r="F610" s="10" t="s">
        <v>25</v>
      </c>
      <c r="G610" t="str">
        <f t="shared" si="58"/>
        <v/>
      </c>
      <c r="H610">
        <f t="shared" si="59"/>
        <v>0</v>
      </c>
    </row>
    <row r="611" spans="1:8">
      <c r="A611" s="2" t="s">
        <v>13</v>
      </c>
      <c r="B611" t="s">
        <v>14</v>
      </c>
      <c r="C611">
        <v>7</v>
      </c>
      <c r="D611" t="s">
        <v>3</v>
      </c>
      <c r="E611" s="10" t="s">
        <v>22</v>
      </c>
      <c r="F611" s="10" t="s">
        <v>25</v>
      </c>
      <c r="G611" t="str">
        <f t="shared" si="58"/>
        <v/>
      </c>
      <c r="H611">
        <f t="shared" si="59"/>
        <v>0</v>
      </c>
    </row>
    <row r="612" spans="1:8">
      <c r="A612" s="2" t="s">
        <v>13</v>
      </c>
      <c r="B612" t="s">
        <v>14</v>
      </c>
      <c r="C612">
        <v>8</v>
      </c>
      <c r="D612" t="s">
        <v>3</v>
      </c>
      <c r="E612" s="10" t="s">
        <v>22</v>
      </c>
      <c r="F612" s="10" t="s">
        <v>25</v>
      </c>
      <c r="G612" t="str">
        <f t="shared" si="58"/>
        <v/>
      </c>
      <c r="H612">
        <f t="shared" si="59"/>
        <v>0</v>
      </c>
    </row>
    <row r="613" spans="1:8">
      <c r="A613" s="2" t="s">
        <v>13</v>
      </c>
      <c r="B613" t="s">
        <v>14</v>
      </c>
      <c r="C613">
        <v>9</v>
      </c>
      <c r="D613" t="s">
        <v>3</v>
      </c>
      <c r="E613" s="10" t="s">
        <v>22</v>
      </c>
      <c r="F613" s="10" t="s">
        <v>25</v>
      </c>
      <c r="G613" t="str">
        <f t="shared" si="58"/>
        <v/>
      </c>
      <c r="H613">
        <f t="shared" si="59"/>
        <v>0</v>
      </c>
    </row>
    <row r="614" spans="1:8">
      <c r="A614" s="2" t="s">
        <v>13</v>
      </c>
      <c r="B614" t="s">
        <v>14</v>
      </c>
      <c r="C614">
        <v>10</v>
      </c>
      <c r="D614" t="s">
        <v>3</v>
      </c>
      <c r="E614" s="10" t="s">
        <v>22</v>
      </c>
      <c r="F614" s="10" t="s">
        <v>25</v>
      </c>
      <c r="G614" t="str">
        <f t="shared" si="58"/>
        <v/>
      </c>
      <c r="H614">
        <f t="shared" si="59"/>
        <v>0</v>
      </c>
    </row>
    <row r="615" spans="1:8">
      <c r="A615" s="2" t="s">
        <v>13</v>
      </c>
      <c r="B615" t="s">
        <v>14</v>
      </c>
      <c r="C615">
        <v>11</v>
      </c>
      <c r="D615" t="s">
        <v>3</v>
      </c>
      <c r="E615" s="10" t="s">
        <v>22</v>
      </c>
      <c r="F615" s="10" t="s">
        <v>25</v>
      </c>
      <c r="G615" t="str">
        <f t="shared" si="58"/>
        <v/>
      </c>
      <c r="H615">
        <f t="shared" si="59"/>
        <v>0</v>
      </c>
    </row>
    <row r="616" spans="1:8">
      <c r="A616" s="2" t="s">
        <v>13</v>
      </c>
      <c r="B616" t="s">
        <v>14</v>
      </c>
      <c r="C616">
        <v>12</v>
      </c>
      <c r="D616" t="s">
        <v>3</v>
      </c>
      <c r="E616" s="10" t="s">
        <v>22</v>
      </c>
      <c r="F616" s="10" t="s">
        <v>25</v>
      </c>
      <c r="G616" t="str">
        <f t="shared" si="58"/>
        <v/>
      </c>
      <c r="H616">
        <f t="shared" si="59"/>
        <v>0</v>
      </c>
    </row>
    <row r="617" spans="1:8">
      <c r="A617" s="2" t="s">
        <v>13</v>
      </c>
      <c r="B617" t="s">
        <v>14</v>
      </c>
      <c r="C617">
        <v>13</v>
      </c>
      <c r="D617" t="s">
        <v>3</v>
      </c>
      <c r="E617" s="10" t="s">
        <v>22</v>
      </c>
      <c r="F617" s="10" t="s">
        <v>25</v>
      </c>
      <c r="G617" t="str">
        <f t="shared" si="58"/>
        <v/>
      </c>
      <c r="H617">
        <f t="shared" si="59"/>
        <v>0</v>
      </c>
    </row>
    <row r="618" spans="1:8">
      <c r="A618" s="2" t="s">
        <v>13</v>
      </c>
      <c r="B618" t="s">
        <v>14</v>
      </c>
      <c r="C618">
        <v>14</v>
      </c>
      <c r="D618" t="s">
        <v>3</v>
      </c>
      <c r="E618" s="10" t="s">
        <v>22</v>
      </c>
      <c r="F618" s="10" t="s">
        <v>25</v>
      </c>
      <c r="G618" t="str">
        <f t="shared" si="58"/>
        <v/>
      </c>
      <c r="H618">
        <f t="shared" si="59"/>
        <v>0</v>
      </c>
    </row>
    <row r="619" spans="1:8">
      <c r="A619" s="2" t="s">
        <v>13</v>
      </c>
      <c r="B619" t="s">
        <v>14</v>
      </c>
      <c r="C619">
        <v>15</v>
      </c>
      <c r="D619" t="s">
        <v>3</v>
      </c>
      <c r="E619" s="10" t="s">
        <v>22</v>
      </c>
      <c r="F619" s="10" t="s">
        <v>25</v>
      </c>
      <c r="G619" t="str">
        <f t="shared" si="58"/>
        <v/>
      </c>
      <c r="H619">
        <f t="shared" si="59"/>
        <v>0</v>
      </c>
    </row>
    <row r="620" spans="1:8">
      <c r="A620" s="2" t="s">
        <v>13</v>
      </c>
      <c r="B620" t="s">
        <v>14</v>
      </c>
      <c r="C620">
        <v>16</v>
      </c>
      <c r="D620" t="s">
        <v>3</v>
      </c>
      <c r="E620" s="10" t="s">
        <v>22</v>
      </c>
      <c r="F620" s="10" t="s">
        <v>25</v>
      </c>
      <c r="G620" t="str">
        <f t="shared" si="58"/>
        <v/>
      </c>
      <c r="H620">
        <f t="shared" si="59"/>
        <v>0</v>
      </c>
    </row>
    <row r="621" spans="1:8">
      <c r="A621" s="2" t="s">
        <v>13</v>
      </c>
      <c r="B621" t="s">
        <v>14</v>
      </c>
      <c r="C621">
        <v>17</v>
      </c>
      <c r="D621" t="s">
        <v>3</v>
      </c>
      <c r="E621" s="10" t="s">
        <v>22</v>
      </c>
      <c r="F621" s="10" t="s">
        <v>25</v>
      </c>
      <c r="G621" t="str">
        <f t="shared" si="58"/>
        <v/>
      </c>
      <c r="H621">
        <f t="shared" si="59"/>
        <v>0</v>
      </c>
    </row>
    <row r="622" spans="1:8">
      <c r="A622" s="2" t="s">
        <v>13</v>
      </c>
      <c r="B622" t="s">
        <v>14</v>
      </c>
      <c r="C622">
        <v>18</v>
      </c>
      <c r="D622" t="s">
        <v>3</v>
      </c>
      <c r="E622" s="10" t="s">
        <v>22</v>
      </c>
      <c r="F622" s="10" t="s">
        <v>25</v>
      </c>
      <c r="G622" t="str">
        <f t="shared" si="58"/>
        <v/>
      </c>
      <c r="H622">
        <f t="shared" si="59"/>
        <v>0</v>
      </c>
    </row>
    <row r="623" spans="1:8">
      <c r="A623" s="2" t="s">
        <v>13</v>
      </c>
      <c r="B623" t="s">
        <v>14</v>
      </c>
      <c r="C623">
        <v>19</v>
      </c>
      <c r="D623" t="s">
        <v>3</v>
      </c>
      <c r="E623" s="10" t="s">
        <v>22</v>
      </c>
      <c r="F623" s="10" t="s">
        <v>25</v>
      </c>
      <c r="G623" t="str">
        <f t="shared" si="58"/>
        <v/>
      </c>
      <c r="H623">
        <f t="shared" si="59"/>
        <v>0</v>
      </c>
    </row>
    <row r="624" spans="1:8">
      <c r="A624" s="2" t="s">
        <v>13</v>
      </c>
      <c r="B624" t="s">
        <v>14</v>
      </c>
      <c r="C624">
        <v>20</v>
      </c>
      <c r="D624" t="s">
        <v>3</v>
      </c>
      <c r="E624" s="10" t="s">
        <v>22</v>
      </c>
      <c r="F624" s="10" t="s">
        <v>25</v>
      </c>
      <c r="G624" t="str">
        <f t="shared" si="58"/>
        <v/>
      </c>
      <c r="H624">
        <f t="shared" si="59"/>
        <v>0</v>
      </c>
    </row>
    <row r="625" spans="1:8">
      <c r="A625" s="2" t="s">
        <v>13</v>
      </c>
      <c r="B625" t="s">
        <v>14</v>
      </c>
      <c r="C625">
        <v>21</v>
      </c>
      <c r="D625" t="s">
        <v>3</v>
      </c>
      <c r="E625" s="10" t="s">
        <v>22</v>
      </c>
      <c r="F625" s="10" t="s">
        <v>25</v>
      </c>
      <c r="G625" t="str">
        <f t="shared" si="58"/>
        <v/>
      </c>
      <c r="H625">
        <f t="shared" si="59"/>
        <v>0</v>
      </c>
    </row>
    <row r="626" spans="1:8">
      <c r="A626" s="2" t="s">
        <v>13</v>
      </c>
      <c r="B626" t="s">
        <v>14</v>
      </c>
      <c r="C626">
        <v>22</v>
      </c>
      <c r="D626" t="s">
        <v>3</v>
      </c>
      <c r="E626" s="10" t="s">
        <v>22</v>
      </c>
      <c r="F626" s="10" t="s">
        <v>25</v>
      </c>
      <c r="G626" t="str">
        <f t="shared" si="58"/>
        <v/>
      </c>
      <c r="H626">
        <f t="shared" si="59"/>
        <v>0</v>
      </c>
    </row>
    <row r="627" spans="1:8">
      <c r="A627" s="2" t="s">
        <v>13</v>
      </c>
      <c r="B627" t="s">
        <v>14</v>
      </c>
      <c r="C627">
        <v>23</v>
      </c>
      <c r="D627" t="s">
        <v>3</v>
      </c>
      <c r="E627" s="10" t="s">
        <v>22</v>
      </c>
      <c r="F627" s="10" t="s">
        <v>25</v>
      </c>
      <c r="G627" t="str">
        <f t="shared" si="58"/>
        <v/>
      </c>
      <c r="H627">
        <f t="shared" si="59"/>
        <v>0</v>
      </c>
    </row>
    <row r="628" spans="1:8">
      <c r="A628" s="2" t="s">
        <v>13</v>
      </c>
      <c r="B628" t="s">
        <v>14</v>
      </c>
      <c r="C628">
        <v>24</v>
      </c>
      <c r="D628" t="s">
        <v>3</v>
      </c>
      <c r="E628" s="10" t="s">
        <v>22</v>
      </c>
      <c r="F628" s="10" t="s">
        <v>25</v>
      </c>
      <c r="G628" t="str">
        <f t="shared" si="58"/>
        <v/>
      </c>
      <c r="H628">
        <f t="shared" si="59"/>
        <v>0</v>
      </c>
    </row>
    <row r="629" spans="1:8">
      <c r="A629" s="2" t="s">
        <v>13</v>
      </c>
      <c r="B629" t="s">
        <v>14</v>
      </c>
      <c r="C629">
        <v>25</v>
      </c>
      <c r="D629" t="s">
        <v>3</v>
      </c>
      <c r="E629" s="10" t="s">
        <v>22</v>
      </c>
      <c r="F629" s="10" t="s">
        <v>25</v>
      </c>
      <c r="G629" t="str">
        <f t="shared" si="58"/>
        <v/>
      </c>
      <c r="H629">
        <f t="shared" si="59"/>
        <v>0</v>
      </c>
    </row>
    <row r="630" spans="1:8">
      <c r="A630" s="2" t="s">
        <v>13</v>
      </c>
      <c r="B630" t="s">
        <v>14</v>
      </c>
      <c r="C630">
        <v>26</v>
      </c>
      <c r="D630" t="s">
        <v>3</v>
      </c>
      <c r="E630" s="10" t="s">
        <v>22</v>
      </c>
      <c r="F630" s="10" t="s">
        <v>25</v>
      </c>
      <c r="G630" t="str">
        <f t="shared" si="58"/>
        <v/>
      </c>
      <c r="H630">
        <f t="shared" si="59"/>
        <v>0</v>
      </c>
    </row>
    <row r="631" spans="1:8">
      <c r="A631" s="2" t="s">
        <v>13</v>
      </c>
      <c r="B631" t="s">
        <v>14</v>
      </c>
      <c r="C631">
        <v>27</v>
      </c>
      <c r="D631" t="s">
        <v>3</v>
      </c>
      <c r="E631" s="10" t="s">
        <v>22</v>
      </c>
      <c r="F631" s="10" t="s">
        <v>25</v>
      </c>
      <c r="G631" t="str">
        <f t="shared" si="58"/>
        <v/>
      </c>
      <c r="H631">
        <f t="shared" si="59"/>
        <v>0</v>
      </c>
    </row>
    <row r="632" spans="1:8">
      <c r="A632" s="2" t="s">
        <v>13</v>
      </c>
      <c r="B632" t="s">
        <v>14</v>
      </c>
      <c r="C632">
        <v>28</v>
      </c>
      <c r="D632" t="s">
        <v>3</v>
      </c>
      <c r="E632" s="10" t="s">
        <v>22</v>
      </c>
      <c r="F632" s="10" t="s">
        <v>25</v>
      </c>
      <c r="G632" t="str">
        <f t="shared" si="58"/>
        <v/>
      </c>
      <c r="H632">
        <f t="shared" si="59"/>
        <v>0</v>
      </c>
    </row>
    <row r="633" spans="1:8">
      <c r="A633" s="2" t="s">
        <v>13</v>
      </c>
      <c r="B633" t="s">
        <v>14</v>
      </c>
      <c r="C633">
        <v>29</v>
      </c>
      <c r="D633" t="s">
        <v>3</v>
      </c>
      <c r="E633" s="10" t="s">
        <v>22</v>
      </c>
      <c r="F633" s="10" t="s">
        <v>25</v>
      </c>
      <c r="G633" t="str">
        <f t="shared" si="58"/>
        <v/>
      </c>
      <c r="H633">
        <f t="shared" si="59"/>
        <v>0</v>
      </c>
    </row>
    <row r="634" spans="1:8">
      <c r="A634" s="2" t="s">
        <v>13</v>
      </c>
      <c r="B634" t="s">
        <v>14</v>
      </c>
      <c r="C634">
        <v>30</v>
      </c>
      <c r="D634" t="s">
        <v>3</v>
      </c>
      <c r="E634" s="10" t="s">
        <v>22</v>
      </c>
      <c r="F634" s="10" t="s">
        <v>25</v>
      </c>
      <c r="G634" t="str">
        <f t="shared" si="58"/>
        <v/>
      </c>
      <c r="H634">
        <f t="shared" si="59"/>
        <v>0</v>
      </c>
    </row>
    <row r="635" spans="1:8">
      <c r="A635" s="2" t="s">
        <v>13</v>
      </c>
      <c r="B635" t="s">
        <v>14</v>
      </c>
      <c r="C635">
        <v>31</v>
      </c>
      <c r="D635" t="s">
        <v>3</v>
      </c>
      <c r="E635" s="10" t="s">
        <v>22</v>
      </c>
      <c r="F635" s="10" t="s">
        <v>25</v>
      </c>
      <c r="G635" t="str">
        <f t="shared" si="58"/>
        <v/>
      </c>
      <c r="H635">
        <f t="shared" si="59"/>
        <v>0</v>
      </c>
    </row>
    <row r="636" spans="1:8">
      <c r="A636" s="2" t="s">
        <v>13</v>
      </c>
      <c r="B636" t="s">
        <v>14</v>
      </c>
      <c r="C636">
        <v>32</v>
      </c>
      <c r="D636" t="s">
        <v>3</v>
      </c>
      <c r="E636" s="10" t="s">
        <v>22</v>
      </c>
      <c r="F636" s="10" t="s">
        <v>25</v>
      </c>
      <c r="G636" t="str">
        <f t="shared" si="58"/>
        <v/>
      </c>
      <c r="H636">
        <f t="shared" si="59"/>
        <v>0</v>
      </c>
    </row>
    <row r="637" spans="1:8">
      <c r="A637" s="2" t="s">
        <v>13</v>
      </c>
      <c r="B637" t="s">
        <v>14</v>
      </c>
      <c r="C637">
        <v>33</v>
      </c>
      <c r="D637" t="s">
        <v>3</v>
      </c>
      <c r="E637" s="10" t="s">
        <v>22</v>
      </c>
      <c r="F637" s="10" t="s">
        <v>25</v>
      </c>
      <c r="G637" t="str">
        <f t="shared" si="58"/>
        <v/>
      </c>
      <c r="H637">
        <f t="shared" si="59"/>
        <v>0</v>
      </c>
    </row>
    <row r="638" spans="1:8">
      <c r="A638" s="2" t="s">
        <v>13</v>
      </c>
      <c r="B638" t="s">
        <v>14</v>
      </c>
      <c r="C638">
        <v>34</v>
      </c>
      <c r="D638" t="s">
        <v>3</v>
      </c>
      <c r="E638" s="10" t="s">
        <v>22</v>
      </c>
      <c r="F638" s="10" t="s">
        <v>25</v>
      </c>
      <c r="G638" t="str">
        <f t="shared" si="58"/>
        <v/>
      </c>
      <c r="H638">
        <f t="shared" si="59"/>
        <v>0</v>
      </c>
    </row>
    <row r="639" spans="1:8">
      <c r="A639" s="2" t="s">
        <v>13</v>
      </c>
      <c r="B639" t="s">
        <v>14</v>
      </c>
      <c r="C639">
        <v>35</v>
      </c>
      <c r="D639" t="s">
        <v>3</v>
      </c>
      <c r="E639" s="10" t="s">
        <v>22</v>
      </c>
      <c r="F639" s="10" t="s">
        <v>25</v>
      </c>
      <c r="G639" t="str">
        <f t="shared" si="58"/>
        <v/>
      </c>
      <c r="H639">
        <f t="shared" si="59"/>
        <v>0</v>
      </c>
    </row>
    <row r="640" spans="1:8">
      <c r="A640" s="2" t="s">
        <v>13</v>
      </c>
      <c r="B640" t="s">
        <v>14</v>
      </c>
      <c r="C640">
        <v>36</v>
      </c>
      <c r="D640" t="s">
        <v>3</v>
      </c>
      <c r="E640" s="10" t="s">
        <v>22</v>
      </c>
      <c r="F640" s="10" t="s">
        <v>25</v>
      </c>
      <c r="G640" t="str">
        <f t="shared" si="58"/>
        <v/>
      </c>
      <c r="H640">
        <f t="shared" si="59"/>
        <v>0</v>
      </c>
    </row>
    <row r="641" spans="1:8">
      <c r="A641" s="2" t="s">
        <v>13</v>
      </c>
      <c r="B641" t="s">
        <v>14</v>
      </c>
      <c r="C641">
        <v>37</v>
      </c>
      <c r="D641" t="s">
        <v>3</v>
      </c>
      <c r="E641" s="10" t="s">
        <v>22</v>
      </c>
      <c r="F641" s="10" t="s">
        <v>25</v>
      </c>
      <c r="G641" t="str">
        <f t="shared" si="58"/>
        <v/>
      </c>
      <c r="H641">
        <f t="shared" si="59"/>
        <v>0</v>
      </c>
    </row>
    <row r="642" spans="1:8">
      <c r="A642" s="2" t="s">
        <v>13</v>
      </c>
      <c r="B642" t="s">
        <v>14</v>
      </c>
      <c r="C642">
        <v>38</v>
      </c>
      <c r="D642" t="s">
        <v>3</v>
      </c>
      <c r="E642" s="10" t="s">
        <v>22</v>
      </c>
      <c r="F642" s="10" t="s">
        <v>25</v>
      </c>
      <c r="G642" t="str">
        <f t="shared" si="58"/>
        <v/>
      </c>
      <c r="H642">
        <f t="shared" si="59"/>
        <v>0</v>
      </c>
    </row>
    <row r="643" spans="1:8">
      <c r="A643" s="2" t="s">
        <v>13</v>
      </c>
      <c r="B643" t="s">
        <v>14</v>
      </c>
      <c r="C643">
        <v>39</v>
      </c>
      <c r="D643" t="s">
        <v>3</v>
      </c>
      <c r="E643" s="10" t="s">
        <v>22</v>
      </c>
      <c r="F643" s="10" t="s">
        <v>25</v>
      </c>
      <c r="G643" t="str">
        <f t="shared" si="58"/>
        <v/>
      </c>
      <c r="H643">
        <f t="shared" si="59"/>
        <v>0</v>
      </c>
    </row>
    <row r="644" spans="1:8">
      <c r="A644" s="2" t="s">
        <v>13</v>
      </c>
      <c r="B644" t="s">
        <v>14</v>
      </c>
      <c r="C644">
        <v>40</v>
      </c>
      <c r="D644" t="s">
        <v>3</v>
      </c>
      <c r="E644" s="10" t="s">
        <v>22</v>
      </c>
      <c r="F644" s="10" t="s">
        <v>25</v>
      </c>
      <c r="G644" t="str">
        <f t="shared" si="58"/>
        <v/>
      </c>
      <c r="H644">
        <f t="shared" si="59"/>
        <v>0</v>
      </c>
    </row>
    <row r="645" spans="1:8">
      <c r="A645" s="2" t="s">
        <v>13</v>
      </c>
      <c r="B645" t="s">
        <v>15</v>
      </c>
      <c r="C645">
        <v>1</v>
      </c>
      <c r="D645" t="s">
        <v>3</v>
      </c>
      <c r="E645" s="10" t="s">
        <v>22</v>
      </c>
      <c r="F645" s="10" t="s">
        <v>25</v>
      </c>
      <c r="G645" t="str">
        <f t="shared" si="58"/>
        <v/>
      </c>
      <c r="H645">
        <f t="shared" si="59"/>
        <v>0</v>
      </c>
    </row>
    <row r="646" spans="1:8">
      <c r="A646" s="2" t="s">
        <v>13</v>
      </c>
      <c r="B646" t="s">
        <v>15</v>
      </c>
      <c r="C646">
        <v>2</v>
      </c>
      <c r="D646" t="s">
        <v>3</v>
      </c>
      <c r="E646" s="10" t="s">
        <v>22</v>
      </c>
      <c r="F646" s="10" t="s">
        <v>72</v>
      </c>
      <c r="G646" t="str">
        <f t="shared" ref="G646:G709" si="60">IF(LEN(D646)=1,D646&amp;","&amp;LEFT(E646,7),IF(E646="        +","",D646&amp;","&amp;LEFT(E646,3)))</f>
        <v/>
      </c>
      <c r="H646">
        <f t="shared" ref="H646:H709" si="61">IFERROR(G646+1-1,0)</f>
        <v>0</v>
      </c>
    </row>
    <row r="647" spans="1:8">
      <c r="A647" s="2" t="s">
        <v>13</v>
      </c>
      <c r="B647" t="s">
        <v>15</v>
      </c>
      <c r="C647">
        <v>3</v>
      </c>
      <c r="D647" t="s">
        <v>3</v>
      </c>
      <c r="E647" s="10" t="s">
        <v>22</v>
      </c>
      <c r="F647" s="10" t="s">
        <v>25</v>
      </c>
      <c r="G647" t="str">
        <f t="shared" si="60"/>
        <v/>
      </c>
      <c r="H647">
        <f t="shared" si="61"/>
        <v>0</v>
      </c>
    </row>
    <row r="648" spans="1:8">
      <c r="A648" s="2" t="s">
        <v>13</v>
      </c>
      <c r="B648" t="s">
        <v>15</v>
      </c>
      <c r="C648">
        <v>4</v>
      </c>
      <c r="D648" t="s">
        <v>3</v>
      </c>
      <c r="E648" s="10" t="s">
        <v>22</v>
      </c>
      <c r="F648" s="10" t="s">
        <v>25</v>
      </c>
      <c r="G648" t="str">
        <f t="shared" si="60"/>
        <v/>
      </c>
      <c r="H648">
        <f t="shared" si="61"/>
        <v>0</v>
      </c>
    </row>
    <row r="649" spans="1:8">
      <c r="A649" s="2" t="s">
        <v>13</v>
      </c>
      <c r="B649" t="s">
        <v>15</v>
      </c>
      <c r="C649">
        <v>5</v>
      </c>
      <c r="D649" t="s">
        <v>3</v>
      </c>
      <c r="E649" s="10" t="s">
        <v>22</v>
      </c>
      <c r="F649" s="10" t="s">
        <v>25</v>
      </c>
      <c r="G649" t="str">
        <f t="shared" si="60"/>
        <v/>
      </c>
      <c r="H649">
        <f t="shared" si="61"/>
        <v>0</v>
      </c>
    </row>
    <row r="650" spans="1:8">
      <c r="A650" s="2" t="s">
        <v>13</v>
      </c>
      <c r="B650" t="s">
        <v>15</v>
      </c>
      <c r="C650">
        <v>6</v>
      </c>
      <c r="D650" t="s">
        <v>3</v>
      </c>
      <c r="E650" s="10" t="s">
        <v>22</v>
      </c>
      <c r="F650" s="10" t="s">
        <v>25</v>
      </c>
      <c r="G650" t="str">
        <f t="shared" si="60"/>
        <v/>
      </c>
      <c r="H650">
        <f t="shared" si="61"/>
        <v>0</v>
      </c>
    </row>
    <row r="651" spans="1:8">
      <c r="A651" s="2" t="s">
        <v>13</v>
      </c>
      <c r="B651" t="s">
        <v>15</v>
      </c>
      <c r="C651">
        <v>7</v>
      </c>
      <c r="D651" t="s">
        <v>3</v>
      </c>
      <c r="E651" s="10" t="s">
        <v>22</v>
      </c>
      <c r="F651" s="10" t="s">
        <v>25</v>
      </c>
      <c r="G651" t="str">
        <f t="shared" si="60"/>
        <v/>
      </c>
      <c r="H651">
        <f t="shared" si="61"/>
        <v>0</v>
      </c>
    </row>
    <row r="652" spans="1:8">
      <c r="A652" s="2" t="s">
        <v>13</v>
      </c>
      <c r="B652" t="s">
        <v>15</v>
      </c>
      <c r="C652">
        <v>8</v>
      </c>
      <c r="D652" t="s">
        <v>3</v>
      </c>
      <c r="E652" s="10" t="s">
        <v>22</v>
      </c>
      <c r="F652" s="10" t="s">
        <v>25</v>
      </c>
      <c r="G652" t="str">
        <f t="shared" si="60"/>
        <v/>
      </c>
      <c r="H652">
        <f t="shared" si="61"/>
        <v>0</v>
      </c>
    </row>
    <row r="653" spans="1:8">
      <c r="A653" s="2" t="s">
        <v>13</v>
      </c>
      <c r="B653" t="s">
        <v>15</v>
      </c>
      <c r="C653">
        <v>9</v>
      </c>
      <c r="D653" t="s">
        <v>3</v>
      </c>
      <c r="E653" s="10" t="s">
        <v>22</v>
      </c>
      <c r="F653" s="10" t="s">
        <v>25</v>
      </c>
      <c r="G653" t="str">
        <f t="shared" si="60"/>
        <v/>
      </c>
      <c r="H653">
        <f t="shared" si="61"/>
        <v>0</v>
      </c>
    </row>
    <row r="654" spans="1:8">
      <c r="A654" s="2" t="s">
        <v>13</v>
      </c>
      <c r="B654" t="s">
        <v>15</v>
      </c>
      <c r="C654">
        <v>10</v>
      </c>
      <c r="D654" t="s">
        <v>3</v>
      </c>
      <c r="E654" s="10" t="s">
        <v>22</v>
      </c>
      <c r="F654" s="10" t="s">
        <v>25</v>
      </c>
      <c r="G654" t="str">
        <f t="shared" si="60"/>
        <v/>
      </c>
      <c r="H654">
        <f t="shared" si="61"/>
        <v>0</v>
      </c>
    </row>
    <row r="655" spans="1:8">
      <c r="A655" s="2" t="s">
        <v>13</v>
      </c>
      <c r="B655" t="s">
        <v>15</v>
      </c>
      <c r="C655">
        <v>11</v>
      </c>
      <c r="D655" t="s">
        <v>3</v>
      </c>
      <c r="E655" s="10" t="s">
        <v>22</v>
      </c>
      <c r="F655" s="10" t="s">
        <v>72</v>
      </c>
      <c r="G655" t="str">
        <f t="shared" si="60"/>
        <v/>
      </c>
      <c r="H655">
        <f t="shared" si="61"/>
        <v>0</v>
      </c>
    </row>
    <row r="656" spans="1:8">
      <c r="A656" s="2" t="s">
        <v>13</v>
      </c>
      <c r="B656" t="s">
        <v>15</v>
      </c>
      <c r="C656">
        <v>12</v>
      </c>
      <c r="D656" t="s">
        <v>3</v>
      </c>
      <c r="E656" s="10" t="s">
        <v>22</v>
      </c>
      <c r="F656" s="10" t="s">
        <v>25</v>
      </c>
      <c r="G656" t="str">
        <f t="shared" si="60"/>
        <v/>
      </c>
      <c r="H656">
        <f t="shared" si="61"/>
        <v>0</v>
      </c>
    </row>
    <row r="657" spans="1:8">
      <c r="A657" s="2" t="s">
        <v>13</v>
      </c>
      <c r="B657" t="s">
        <v>15</v>
      </c>
      <c r="C657">
        <v>13</v>
      </c>
      <c r="D657" t="s">
        <v>3</v>
      </c>
      <c r="E657" s="10" t="s">
        <v>22</v>
      </c>
      <c r="F657" s="10" t="s">
        <v>25</v>
      </c>
      <c r="G657" t="str">
        <f t="shared" si="60"/>
        <v/>
      </c>
      <c r="H657">
        <f t="shared" si="61"/>
        <v>0</v>
      </c>
    </row>
    <row r="658" spans="1:8">
      <c r="A658" s="2" t="s">
        <v>13</v>
      </c>
      <c r="B658" t="s">
        <v>15</v>
      </c>
      <c r="C658">
        <v>14</v>
      </c>
      <c r="D658" t="s">
        <v>3</v>
      </c>
      <c r="E658" s="10" t="s">
        <v>22</v>
      </c>
      <c r="F658" s="10" t="s">
        <v>25</v>
      </c>
      <c r="G658" t="str">
        <f t="shared" si="60"/>
        <v/>
      </c>
      <c r="H658">
        <f t="shared" si="61"/>
        <v>0</v>
      </c>
    </row>
    <row r="659" spans="1:8">
      <c r="A659" s="2" t="s">
        <v>13</v>
      </c>
      <c r="B659" t="s">
        <v>15</v>
      </c>
      <c r="C659">
        <v>15</v>
      </c>
      <c r="D659" t="s">
        <v>3</v>
      </c>
      <c r="E659" s="10" t="s">
        <v>22</v>
      </c>
      <c r="F659" s="10" t="s">
        <v>25</v>
      </c>
      <c r="G659" t="str">
        <f t="shared" si="60"/>
        <v/>
      </c>
      <c r="H659">
        <f t="shared" si="61"/>
        <v>0</v>
      </c>
    </row>
    <row r="660" spans="1:8">
      <c r="A660" s="2" t="s">
        <v>13</v>
      </c>
      <c r="B660" t="s">
        <v>15</v>
      </c>
      <c r="C660">
        <v>16</v>
      </c>
      <c r="D660" t="s">
        <v>3</v>
      </c>
      <c r="E660" s="10" t="s">
        <v>22</v>
      </c>
      <c r="F660" s="10" t="s">
        <v>25</v>
      </c>
      <c r="G660" t="str">
        <f t="shared" si="60"/>
        <v/>
      </c>
      <c r="H660">
        <f t="shared" si="61"/>
        <v>0</v>
      </c>
    </row>
    <row r="661" spans="1:8">
      <c r="A661" s="2" t="s">
        <v>13</v>
      </c>
      <c r="B661" t="s">
        <v>15</v>
      </c>
      <c r="C661">
        <v>17</v>
      </c>
      <c r="D661">
        <v>88000</v>
      </c>
      <c r="E661" s="10" t="s">
        <v>26</v>
      </c>
      <c r="F661" s="10" t="s">
        <v>23</v>
      </c>
      <c r="G661" t="str">
        <f t="shared" si="60"/>
        <v>88000,000</v>
      </c>
      <c r="H661">
        <f t="shared" si="61"/>
        <v>88000</v>
      </c>
    </row>
    <row r="662" spans="1:8">
      <c r="A662" s="2" t="s">
        <v>13</v>
      </c>
      <c r="B662" t="s">
        <v>15</v>
      </c>
      <c r="C662">
        <v>18</v>
      </c>
      <c r="D662" t="s">
        <v>3</v>
      </c>
      <c r="E662" s="10" t="s">
        <v>22</v>
      </c>
      <c r="F662" s="10" t="s">
        <v>25</v>
      </c>
      <c r="G662" t="str">
        <f t="shared" si="60"/>
        <v/>
      </c>
      <c r="H662">
        <f t="shared" si="61"/>
        <v>0</v>
      </c>
    </row>
    <row r="663" spans="1:8">
      <c r="A663" s="2" t="s">
        <v>13</v>
      </c>
      <c r="B663" t="s">
        <v>15</v>
      </c>
      <c r="C663">
        <v>19</v>
      </c>
      <c r="D663" t="s">
        <v>3</v>
      </c>
      <c r="E663" s="10" t="s">
        <v>22</v>
      </c>
      <c r="F663" s="10" t="s">
        <v>25</v>
      </c>
      <c r="G663" t="str">
        <f t="shared" si="60"/>
        <v/>
      </c>
      <c r="H663">
        <f t="shared" si="61"/>
        <v>0</v>
      </c>
    </row>
    <row r="664" spans="1:8">
      <c r="A664" s="2" t="s">
        <v>13</v>
      </c>
      <c r="B664" t="s">
        <v>15</v>
      </c>
      <c r="C664">
        <v>20</v>
      </c>
      <c r="D664" t="s">
        <v>3</v>
      </c>
      <c r="E664" s="10" t="s">
        <v>22</v>
      </c>
      <c r="F664" s="10" t="s">
        <v>25</v>
      </c>
      <c r="G664" t="str">
        <f t="shared" si="60"/>
        <v/>
      </c>
      <c r="H664">
        <f t="shared" si="61"/>
        <v>0</v>
      </c>
    </row>
    <row r="665" spans="1:8">
      <c r="A665" s="2" t="s">
        <v>13</v>
      </c>
      <c r="B665" t="s">
        <v>15</v>
      </c>
      <c r="C665">
        <v>21</v>
      </c>
      <c r="D665" t="s">
        <v>3</v>
      </c>
      <c r="E665" s="10" t="s">
        <v>22</v>
      </c>
      <c r="F665" s="10" t="s">
        <v>25</v>
      </c>
      <c r="G665" t="str">
        <f t="shared" si="60"/>
        <v/>
      </c>
      <c r="H665">
        <f t="shared" si="61"/>
        <v>0</v>
      </c>
    </row>
    <row r="666" spans="1:8">
      <c r="A666" s="2" t="s">
        <v>13</v>
      </c>
      <c r="B666" t="s">
        <v>15</v>
      </c>
      <c r="C666">
        <v>22</v>
      </c>
      <c r="D666" t="s">
        <v>3</v>
      </c>
      <c r="E666" s="10" t="s">
        <v>22</v>
      </c>
      <c r="F666" s="10" t="s">
        <v>25</v>
      </c>
      <c r="G666" t="str">
        <f t="shared" si="60"/>
        <v/>
      </c>
      <c r="H666">
        <f t="shared" si="61"/>
        <v>0</v>
      </c>
    </row>
    <row r="667" spans="1:8">
      <c r="A667" s="2" t="s">
        <v>13</v>
      </c>
      <c r="B667" t="s">
        <v>15</v>
      </c>
      <c r="C667">
        <v>23</v>
      </c>
      <c r="D667" t="s">
        <v>3</v>
      </c>
      <c r="E667" s="10" t="s">
        <v>22</v>
      </c>
      <c r="F667" s="10" t="s">
        <v>25</v>
      </c>
      <c r="G667" t="str">
        <f t="shared" si="60"/>
        <v/>
      </c>
      <c r="H667">
        <f t="shared" si="61"/>
        <v>0</v>
      </c>
    </row>
    <row r="668" spans="1:8">
      <c r="A668" s="2" t="s">
        <v>13</v>
      </c>
      <c r="B668" t="s">
        <v>15</v>
      </c>
      <c r="C668">
        <v>24</v>
      </c>
      <c r="D668" t="s">
        <v>3</v>
      </c>
      <c r="E668" s="10" t="s">
        <v>22</v>
      </c>
      <c r="F668" s="10" t="s">
        <v>25</v>
      </c>
      <c r="G668" t="str">
        <f t="shared" si="60"/>
        <v/>
      </c>
      <c r="H668">
        <f t="shared" si="61"/>
        <v>0</v>
      </c>
    </row>
    <row r="669" spans="1:8">
      <c r="A669" s="2" t="s">
        <v>13</v>
      </c>
      <c r="B669" t="s">
        <v>15</v>
      </c>
      <c r="C669">
        <v>25</v>
      </c>
      <c r="D669" t="s">
        <v>3</v>
      </c>
      <c r="E669" s="10" t="s">
        <v>22</v>
      </c>
      <c r="F669" s="10" t="s">
        <v>25</v>
      </c>
      <c r="G669" t="str">
        <f t="shared" si="60"/>
        <v/>
      </c>
      <c r="H669">
        <f t="shared" si="61"/>
        <v>0</v>
      </c>
    </row>
    <row r="670" spans="1:8">
      <c r="A670" s="2" t="s">
        <v>13</v>
      </c>
      <c r="B670" t="s">
        <v>15</v>
      </c>
      <c r="C670">
        <v>26</v>
      </c>
      <c r="D670" t="s">
        <v>3</v>
      </c>
      <c r="E670" s="10" t="s">
        <v>22</v>
      </c>
      <c r="F670" s="10" t="s">
        <v>72</v>
      </c>
      <c r="G670" t="str">
        <f t="shared" si="60"/>
        <v/>
      </c>
      <c r="H670">
        <f t="shared" si="61"/>
        <v>0</v>
      </c>
    </row>
    <row r="671" spans="1:8">
      <c r="A671" s="2" t="s">
        <v>13</v>
      </c>
      <c r="B671" t="s">
        <v>15</v>
      </c>
      <c r="C671">
        <v>27</v>
      </c>
      <c r="D671" t="s">
        <v>3</v>
      </c>
      <c r="E671" s="10" t="s">
        <v>22</v>
      </c>
      <c r="F671" s="10" t="s">
        <v>72</v>
      </c>
      <c r="G671" t="str">
        <f t="shared" si="60"/>
        <v/>
      </c>
      <c r="H671">
        <f t="shared" si="61"/>
        <v>0</v>
      </c>
    </row>
    <row r="672" spans="1:8">
      <c r="A672" s="2" t="s">
        <v>13</v>
      </c>
      <c r="B672" t="s">
        <v>15</v>
      </c>
      <c r="C672">
        <v>28</v>
      </c>
      <c r="D672" t="s">
        <v>3</v>
      </c>
      <c r="E672" s="10" t="s">
        <v>22</v>
      </c>
      <c r="F672" s="10" t="s">
        <v>25</v>
      </c>
      <c r="G672" t="str">
        <f t="shared" si="60"/>
        <v/>
      </c>
      <c r="H672">
        <f t="shared" si="61"/>
        <v>0</v>
      </c>
    </row>
    <row r="673" spans="1:8">
      <c r="A673" s="2" t="s">
        <v>13</v>
      </c>
      <c r="B673" t="s">
        <v>15</v>
      </c>
      <c r="C673">
        <v>29</v>
      </c>
      <c r="D673" t="s">
        <v>3</v>
      </c>
      <c r="E673" s="10" t="s">
        <v>22</v>
      </c>
      <c r="F673" s="10" t="s">
        <v>25</v>
      </c>
      <c r="G673" t="str">
        <f t="shared" si="60"/>
        <v/>
      </c>
      <c r="H673">
        <f t="shared" si="61"/>
        <v>0</v>
      </c>
    </row>
    <row r="674" spans="1:8">
      <c r="A674" s="2" t="s">
        <v>13</v>
      </c>
      <c r="B674" t="s">
        <v>15</v>
      </c>
      <c r="C674">
        <v>30</v>
      </c>
      <c r="D674">
        <v>77475</v>
      </c>
      <c r="E674" s="10" t="s">
        <v>78</v>
      </c>
      <c r="F674" s="10" t="s">
        <v>23</v>
      </c>
      <c r="G674" t="str">
        <f t="shared" si="60"/>
        <v>77475,867</v>
      </c>
      <c r="H674">
        <f t="shared" si="61"/>
        <v>77475.866999999998</v>
      </c>
    </row>
    <row r="675" spans="1:8">
      <c r="A675" s="2" t="s">
        <v>13</v>
      </c>
      <c r="B675" t="s">
        <v>15</v>
      </c>
      <c r="C675">
        <v>31</v>
      </c>
      <c r="D675" t="s">
        <v>3</v>
      </c>
      <c r="E675" s="10" t="s">
        <v>22</v>
      </c>
      <c r="F675" s="10" t="s">
        <v>25</v>
      </c>
      <c r="G675" t="str">
        <f t="shared" si="60"/>
        <v/>
      </c>
      <c r="H675">
        <f t="shared" si="61"/>
        <v>0</v>
      </c>
    </row>
    <row r="676" spans="1:8">
      <c r="A676" s="2" t="s">
        <v>13</v>
      </c>
      <c r="B676" t="s">
        <v>15</v>
      </c>
      <c r="C676">
        <v>32</v>
      </c>
      <c r="D676" t="s">
        <v>3</v>
      </c>
      <c r="E676" s="10" t="s">
        <v>22</v>
      </c>
      <c r="F676" s="10" t="s">
        <v>25</v>
      </c>
      <c r="G676" t="str">
        <f t="shared" si="60"/>
        <v/>
      </c>
      <c r="H676">
        <f t="shared" si="61"/>
        <v>0</v>
      </c>
    </row>
    <row r="677" spans="1:8">
      <c r="A677" s="2" t="s">
        <v>13</v>
      </c>
      <c r="B677" t="s">
        <v>15</v>
      </c>
      <c r="C677">
        <v>33</v>
      </c>
      <c r="D677" t="s">
        <v>3</v>
      </c>
      <c r="E677" s="10" t="s">
        <v>22</v>
      </c>
      <c r="F677" s="10" t="s">
        <v>25</v>
      </c>
      <c r="G677" t="str">
        <f t="shared" si="60"/>
        <v/>
      </c>
      <c r="H677">
        <f t="shared" si="61"/>
        <v>0</v>
      </c>
    </row>
    <row r="678" spans="1:8">
      <c r="A678" s="2" t="s">
        <v>13</v>
      </c>
      <c r="B678" t="s">
        <v>15</v>
      </c>
      <c r="C678">
        <v>34</v>
      </c>
      <c r="D678" t="s">
        <v>3</v>
      </c>
      <c r="E678" s="10" t="s">
        <v>22</v>
      </c>
      <c r="F678" s="10" t="s">
        <v>25</v>
      </c>
      <c r="G678" t="str">
        <f t="shared" si="60"/>
        <v/>
      </c>
      <c r="H678">
        <f t="shared" si="61"/>
        <v>0</v>
      </c>
    </row>
    <row r="679" spans="1:8">
      <c r="A679" s="2" t="s">
        <v>13</v>
      </c>
      <c r="B679" t="s">
        <v>15</v>
      </c>
      <c r="C679">
        <v>35</v>
      </c>
      <c r="D679" t="s">
        <v>3</v>
      </c>
      <c r="E679" s="10" t="s">
        <v>22</v>
      </c>
      <c r="F679" s="10" t="s">
        <v>25</v>
      </c>
      <c r="G679" t="str">
        <f t="shared" si="60"/>
        <v/>
      </c>
      <c r="H679">
        <f t="shared" si="61"/>
        <v>0</v>
      </c>
    </row>
    <row r="680" spans="1:8">
      <c r="A680" s="2" t="s">
        <v>13</v>
      </c>
      <c r="B680" t="s">
        <v>15</v>
      </c>
      <c r="C680">
        <v>36</v>
      </c>
      <c r="D680" t="s">
        <v>3</v>
      </c>
      <c r="E680" s="10" t="s">
        <v>22</v>
      </c>
      <c r="F680" s="10" t="s">
        <v>25</v>
      </c>
      <c r="G680" t="str">
        <f t="shared" si="60"/>
        <v/>
      </c>
      <c r="H680">
        <f t="shared" si="61"/>
        <v>0</v>
      </c>
    </row>
    <row r="681" spans="1:8">
      <c r="A681" s="2" t="s">
        <v>13</v>
      </c>
      <c r="B681" t="s">
        <v>15</v>
      </c>
      <c r="C681">
        <v>37</v>
      </c>
      <c r="D681" t="s">
        <v>3</v>
      </c>
      <c r="E681" s="10" t="s">
        <v>22</v>
      </c>
      <c r="F681" s="10" t="s">
        <v>25</v>
      </c>
      <c r="G681" t="str">
        <f t="shared" si="60"/>
        <v/>
      </c>
      <c r="H681">
        <f t="shared" si="61"/>
        <v>0</v>
      </c>
    </row>
    <row r="682" spans="1:8">
      <c r="A682" s="2" t="s">
        <v>13</v>
      </c>
      <c r="B682" t="s">
        <v>15</v>
      </c>
      <c r="C682">
        <v>38</v>
      </c>
      <c r="D682" t="s">
        <v>3</v>
      </c>
      <c r="E682" s="10" t="s">
        <v>22</v>
      </c>
      <c r="F682" s="10" t="s">
        <v>25</v>
      </c>
      <c r="G682" t="str">
        <f t="shared" si="60"/>
        <v/>
      </c>
      <c r="H682">
        <f t="shared" si="61"/>
        <v>0</v>
      </c>
    </row>
    <row r="683" spans="1:8">
      <c r="A683" s="2" t="s">
        <v>13</v>
      </c>
      <c r="B683" t="s">
        <v>15</v>
      </c>
      <c r="C683">
        <v>39</v>
      </c>
      <c r="D683" t="s">
        <v>3</v>
      </c>
      <c r="E683" s="10" t="s">
        <v>22</v>
      </c>
      <c r="F683" s="10" t="s">
        <v>25</v>
      </c>
      <c r="G683" t="str">
        <f t="shared" si="60"/>
        <v/>
      </c>
      <c r="H683">
        <f t="shared" si="61"/>
        <v>0</v>
      </c>
    </row>
    <row r="684" spans="1:8">
      <c r="A684" s="2" t="s">
        <v>13</v>
      </c>
      <c r="B684" t="s">
        <v>15</v>
      </c>
      <c r="C684">
        <v>40</v>
      </c>
      <c r="D684" t="s">
        <v>3</v>
      </c>
      <c r="E684" s="10" t="s">
        <v>22</v>
      </c>
      <c r="F684" s="10" t="s">
        <v>72</v>
      </c>
      <c r="G684" t="str">
        <f t="shared" si="60"/>
        <v/>
      </c>
      <c r="H684">
        <f t="shared" si="61"/>
        <v>0</v>
      </c>
    </row>
    <row r="685" spans="1:8">
      <c r="A685" s="2" t="s">
        <v>13</v>
      </c>
      <c r="B685" t="s">
        <v>16</v>
      </c>
      <c r="C685">
        <v>1</v>
      </c>
      <c r="D685" t="s">
        <v>3</v>
      </c>
      <c r="E685" s="10" t="s">
        <v>22</v>
      </c>
      <c r="F685" s="10" t="s">
        <v>25</v>
      </c>
      <c r="G685" t="str">
        <f t="shared" si="60"/>
        <v/>
      </c>
      <c r="H685">
        <f t="shared" si="61"/>
        <v>0</v>
      </c>
    </row>
    <row r="686" spans="1:8">
      <c r="A686" s="2" t="s">
        <v>13</v>
      </c>
      <c r="B686" t="s">
        <v>16</v>
      </c>
      <c r="C686">
        <v>2</v>
      </c>
      <c r="D686" t="s">
        <v>3</v>
      </c>
      <c r="E686" s="10" t="s">
        <v>22</v>
      </c>
      <c r="F686" s="10" t="s">
        <v>25</v>
      </c>
      <c r="G686" t="str">
        <f t="shared" si="60"/>
        <v/>
      </c>
      <c r="H686">
        <f t="shared" si="61"/>
        <v>0</v>
      </c>
    </row>
    <row r="687" spans="1:8">
      <c r="A687" s="2" t="s">
        <v>13</v>
      </c>
      <c r="B687" t="s">
        <v>16</v>
      </c>
      <c r="C687">
        <v>3</v>
      </c>
      <c r="D687" t="s">
        <v>3</v>
      </c>
      <c r="E687" s="10" t="s">
        <v>22</v>
      </c>
      <c r="F687" s="10" t="s">
        <v>25</v>
      </c>
      <c r="G687" t="str">
        <f t="shared" si="60"/>
        <v/>
      </c>
      <c r="H687">
        <f t="shared" si="61"/>
        <v>0</v>
      </c>
    </row>
    <row r="688" spans="1:8">
      <c r="A688" s="2" t="s">
        <v>13</v>
      </c>
      <c r="B688" t="s">
        <v>16</v>
      </c>
      <c r="C688">
        <v>4</v>
      </c>
      <c r="D688" t="s">
        <v>3</v>
      </c>
      <c r="E688" s="10" t="s">
        <v>22</v>
      </c>
      <c r="F688" s="10" t="s">
        <v>25</v>
      </c>
      <c r="G688" t="str">
        <f t="shared" si="60"/>
        <v/>
      </c>
      <c r="H688">
        <f t="shared" si="61"/>
        <v>0</v>
      </c>
    </row>
    <row r="689" spans="1:8">
      <c r="A689" s="2" t="s">
        <v>13</v>
      </c>
      <c r="B689" t="s">
        <v>16</v>
      </c>
      <c r="C689">
        <v>5</v>
      </c>
      <c r="D689" t="s">
        <v>3</v>
      </c>
      <c r="E689" s="10" t="s">
        <v>22</v>
      </c>
      <c r="F689" s="10" t="s">
        <v>25</v>
      </c>
      <c r="G689" t="str">
        <f t="shared" si="60"/>
        <v/>
      </c>
      <c r="H689">
        <f t="shared" si="61"/>
        <v>0</v>
      </c>
    </row>
    <row r="690" spans="1:8">
      <c r="A690" s="2" t="s">
        <v>13</v>
      </c>
      <c r="B690" t="s">
        <v>16</v>
      </c>
      <c r="C690">
        <v>6</v>
      </c>
      <c r="D690" t="s">
        <v>3</v>
      </c>
      <c r="E690" s="10" t="s">
        <v>22</v>
      </c>
      <c r="F690" s="10" t="s">
        <v>25</v>
      </c>
      <c r="G690" t="str">
        <f t="shared" si="60"/>
        <v/>
      </c>
      <c r="H690">
        <f t="shared" si="61"/>
        <v>0</v>
      </c>
    </row>
    <row r="691" spans="1:8">
      <c r="A691" s="2" t="s">
        <v>13</v>
      </c>
      <c r="B691" t="s">
        <v>16</v>
      </c>
      <c r="C691">
        <v>7</v>
      </c>
      <c r="D691" t="s">
        <v>3</v>
      </c>
      <c r="E691" s="10" t="s">
        <v>22</v>
      </c>
      <c r="F691" s="10" t="s">
        <v>25</v>
      </c>
      <c r="G691" t="str">
        <f t="shared" si="60"/>
        <v/>
      </c>
      <c r="H691">
        <f t="shared" si="61"/>
        <v>0</v>
      </c>
    </row>
    <row r="692" spans="1:8">
      <c r="A692" s="2" t="s">
        <v>13</v>
      </c>
      <c r="B692" t="s">
        <v>16</v>
      </c>
      <c r="C692">
        <v>8</v>
      </c>
      <c r="D692" t="s">
        <v>3</v>
      </c>
      <c r="E692" s="10" t="s">
        <v>22</v>
      </c>
      <c r="F692" s="10" t="s">
        <v>25</v>
      </c>
      <c r="G692" t="str">
        <f t="shared" si="60"/>
        <v/>
      </c>
      <c r="H692">
        <f t="shared" si="61"/>
        <v>0</v>
      </c>
    </row>
    <row r="693" spans="1:8">
      <c r="A693" s="2" t="s">
        <v>13</v>
      </c>
      <c r="B693" t="s">
        <v>16</v>
      </c>
      <c r="C693">
        <v>9</v>
      </c>
      <c r="D693" t="s">
        <v>3</v>
      </c>
      <c r="E693" s="10" t="s">
        <v>22</v>
      </c>
      <c r="F693" s="10" t="s">
        <v>25</v>
      </c>
      <c r="G693" t="str">
        <f t="shared" si="60"/>
        <v/>
      </c>
      <c r="H693">
        <f t="shared" si="61"/>
        <v>0</v>
      </c>
    </row>
    <row r="694" spans="1:8">
      <c r="A694" s="2" t="s">
        <v>13</v>
      </c>
      <c r="B694" t="s">
        <v>16</v>
      </c>
      <c r="C694">
        <v>10</v>
      </c>
      <c r="D694" t="s">
        <v>3</v>
      </c>
      <c r="E694" s="10" t="s">
        <v>22</v>
      </c>
      <c r="F694" s="10" t="s">
        <v>25</v>
      </c>
      <c r="G694" t="str">
        <f t="shared" si="60"/>
        <v/>
      </c>
      <c r="H694">
        <f t="shared" si="61"/>
        <v>0</v>
      </c>
    </row>
    <row r="695" spans="1:8">
      <c r="A695" s="2" t="s">
        <v>13</v>
      </c>
      <c r="B695" t="s">
        <v>16</v>
      </c>
      <c r="C695">
        <v>11</v>
      </c>
      <c r="D695" t="s">
        <v>3</v>
      </c>
      <c r="E695" s="10" t="s">
        <v>22</v>
      </c>
      <c r="F695" s="10" t="s">
        <v>25</v>
      </c>
      <c r="G695" t="str">
        <f t="shared" si="60"/>
        <v/>
      </c>
      <c r="H695">
        <f t="shared" si="61"/>
        <v>0</v>
      </c>
    </row>
    <row r="696" spans="1:8">
      <c r="A696" s="2" t="s">
        <v>13</v>
      </c>
      <c r="B696" t="s">
        <v>16</v>
      </c>
      <c r="C696">
        <v>12</v>
      </c>
      <c r="D696" t="s">
        <v>3</v>
      </c>
      <c r="E696" s="10" t="s">
        <v>22</v>
      </c>
      <c r="F696" s="10" t="s">
        <v>25</v>
      </c>
      <c r="G696" t="str">
        <f t="shared" si="60"/>
        <v/>
      </c>
      <c r="H696">
        <f t="shared" si="61"/>
        <v>0</v>
      </c>
    </row>
    <row r="697" spans="1:8">
      <c r="A697" s="2" t="s">
        <v>13</v>
      </c>
      <c r="B697" t="s">
        <v>16</v>
      </c>
      <c r="C697">
        <v>13</v>
      </c>
      <c r="D697" t="s">
        <v>3</v>
      </c>
      <c r="E697" s="10" t="s">
        <v>22</v>
      </c>
      <c r="F697" s="10" t="s">
        <v>25</v>
      </c>
      <c r="G697" t="str">
        <f t="shared" si="60"/>
        <v/>
      </c>
      <c r="H697">
        <f t="shared" si="61"/>
        <v>0</v>
      </c>
    </row>
    <row r="698" spans="1:8">
      <c r="A698" s="2" t="s">
        <v>13</v>
      </c>
      <c r="B698" t="s">
        <v>16</v>
      </c>
      <c r="C698">
        <v>14</v>
      </c>
      <c r="D698" t="s">
        <v>3</v>
      </c>
      <c r="E698" s="10" t="s">
        <v>22</v>
      </c>
      <c r="F698" s="10" t="s">
        <v>25</v>
      </c>
      <c r="G698" t="str">
        <f t="shared" si="60"/>
        <v/>
      </c>
      <c r="H698">
        <f t="shared" si="61"/>
        <v>0</v>
      </c>
    </row>
    <row r="699" spans="1:8">
      <c r="A699" s="2" t="s">
        <v>13</v>
      </c>
      <c r="B699" t="s">
        <v>16</v>
      </c>
      <c r="C699">
        <v>15</v>
      </c>
      <c r="D699" t="s">
        <v>3</v>
      </c>
      <c r="E699" s="10" t="s">
        <v>22</v>
      </c>
      <c r="F699" s="10" t="s">
        <v>25</v>
      </c>
      <c r="G699" t="str">
        <f t="shared" si="60"/>
        <v/>
      </c>
      <c r="H699">
        <f t="shared" si="61"/>
        <v>0</v>
      </c>
    </row>
    <row r="700" spans="1:8">
      <c r="A700" s="2" t="s">
        <v>13</v>
      </c>
      <c r="B700" t="s">
        <v>16</v>
      </c>
      <c r="C700">
        <v>16</v>
      </c>
      <c r="D700" t="s">
        <v>3</v>
      </c>
      <c r="E700" s="10" t="s">
        <v>22</v>
      </c>
      <c r="F700" s="10" t="s">
        <v>25</v>
      </c>
      <c r="G700" t="str">
        <f t="shared" si="60"/>
        <v/>
      </c>
      <c r="H700">
        <f t="shared" si="61"/>
        <v>0</v>
      </c>
    </row>
    <row r="701" spans="1:8">
      <c r="A701" s="2" t="s">
        <v>13</v>
      </c>
      <c r="B701" t="s">
        <v>16</v>
      </c>
      <c r="C701">
        <v>17</v>
      </c>
      <c r="D701" t="s">
        <v>3</v>
      </c>
      <c r="E701" s="10" t="s">
        <v>22</v>
      </c>
      <c r="F701" s="10" t="s">
        <v>25</v>
      </c>
      <c r="G701" t="str">
        <f t="shared" si="60"/>
        <v/>
      </c>
      <c r="H701">
        <f t="shared" si="61"/>
        <v>0</v>
      </c>
    </row>
    <row r="702" spans="1:8">
      <c r="A702" s="2" t="s">
        <v>13</v>
      </c>
      <c r="B702" t="s">
        <v>16</v>
      </c>
      <c r="C702">
        <v>18</v>
      </c>
      <c r="D702" t="s">
        <v>3</v>
      </c>
      <c r="E702" s="10" t="s">
        <v>22</v>
      </c>
      <c r="F702" s="10" t="s">
        <v>25</v>
      </c>
      <c r="G702" t="str">
        <f t="shared" si="60"/>
        <v/>
      </c>
      <c r="H702">
        <f t="shared" si="61"/>
        <v>0</v>
      </c>
    </row>
    <row r="703" spans="1:8">
      <c r="A703" s="2" t="s">
        <v>13</v>
      </c>
      <c r="B703" t="s">
        <v>16</v>
      </c>
      <c r="C703">
        <v>19</v>
      </c>
      <c r="D703" t="s">
        <v>3</v>
      </c>
      <c r="E703" s="10" t="s">
        <v>22</v>
      </c>
      <c r="F703" s="10" t="s">
        <v>25</v>
      </c>
      <c r="G703" t="str">
        <f t="shared" si="60"/>
        <v/>
      </c>
      <c r="H703">
        <f t="shared" si="61"/>
        <v>0</v>
      </c>
    </row>
    <row r="704" spans="1:8">
      <c r="A704" s="2" t="s">
        <v>13</v>
      </c>
      <c r="B704" t="s">
        <v>16</v>
      </c>
      <c r="C704">
        <v>20</v>
      </c>
      <c r="D704" t="s">
        <v>3</v>
      </c>
      <c r="E704" s="10" t="s">
        <v>22</v>
      </c>
      <c r="F704" s="10" t="s">
        <v>25</v>
      </c>
      <c r="G704" t="str">
        <f t="shared" si="60"/>
        <v/>
      </c>
      <c r="H704">
        <f t="shared" si="61"/>
        <v>0</v>
      </c>
    </row>
    <row r="705" spans="1:8">
      <c r="A705" s="2" t="s">
        <v>13</v>
      </c>
      <c r="B705" t="s">
        <v>16</v>
      </c>
      <c r="C705">
        <v>21</v>
      </c>
      <c r="D705" t="s">
        <v>3</v>
      </c>
      <c r="E705" s="10" t="s">
        <v>22</v>
      </c>
      <c r="F705" s="10" t="s">
        <v>74</v>
      </c>
      <c r="G705" t="str">
        <f t="shared" si="60"/>
        <v/>
      </c>
      <c r="H705">
        <f t="shared" si="61"/>
        <v>0</v>
      </c>
    </row>
    <row r="706" spans="1:8">
      <c r="A706" s="2" t="s">
        <v>13</v>
      </c>
      <c r="B706" t="s">
        <v>16</v>
      </c>
      <c r="C706">
        <v>22</v>
      </c>
      <c r="D706" t="s">
        <v>3</v>
      </c>
      <c r="E706" s="10" t="s">
        <v>22</v>
      </c>
      <c r="F706" s="10" t="s">
        <v>25</v>
      </c>
      <c r="G706" t="str">
        <f t="shared" si="60"/>
        <v/>
      </c>
      <c r="H706">
        <f t="shared" si="61"/>
        <v>0</v>
      </c>
    </row>
    <row r="707" spans="1:8">
      <c r="A707" s="2" t="s">
        <v>13</v>
      </c>
      <c r="B707" t="s">
        <v>16</v>
      </c>
      <c r="C707">
        <v>23</v>
      </c>
      <c r="D707" t="s">
        <v>3</v>
      </c>
      <c r="E707" s="10" t="s">
        <v>22</v>
      </c>
      <c r="F707" s="10" t="s">
        <v>25</v>
      </c>
      <c r="G707" t="str">
        <f t="shared" si="60"/>
        <v/>
      </c>
      <c r="H707">
        <f t="shared" si="61"/>
        <v>0</v>
      </c>
    </row>
    <row r="708" spans="1:8">
      <c r="A708" s="2" t="s">
        <v>13</v>
      </c>
      <c r="B708" t="s">
        <v>16</v>
      </c>
      <c r="C708">
        <v>24</v>
      </c>
      <c r="D708" t="s">
        <v>3</v>
      </c>
      <c r="E708" s="10" t="s">
        <v>22</v>
      </c>
      <c r="F708" s="10" t="s">
        <v>25</v>
      </c>
      <c r="G708" t="str">
        <f t="shared" si="60"/>
        <v/>
      </c>
      <c r="H708">
        <f t="shared" si="61"/>
        <v>0</v>
      </c>
    </row>
    <row r="709" spans="1:8">
      <c r="A709" s="2" t="s">
        <v>13</v>
      </c>
      <c r="B709" t="s">
        <v>16</v>
      </c>
      <c r="C709">
        <v>25</v>
      </c>
      <c r="D709" t="s">
        <v>3</v>
      </c>
      <c r="E709" s="10" t="s">
        <v>22</v>
      </c>
      <c r="F709" s="10" t="s">
        <v>25</v>
      </c>
      <c r="G709" t="str">
        <f t="shared" si="60"/>
        <v/>
      </c>
      <c r="H709">
        <f t="shared" si="61"/>
        <v>0</v>
      </c>
    </row>
    <row r="710" spans="1:8">
      <c r="A710" s="2" t="s">
        <v>13</v>
      </c>
      <c r="B710" t="s">
        <v>16</v>
      </c>
      <c r="C710">
        <v>26</v>
      </c>
      <c r="D710" t="s">
        <v>3</v>
      </c>
      <c r="E710" s="10" t="s">
        <v>22</v>
      </c>
      <c r="F710" s="10" t="s">
        <v>25</v>
      </c>
      <c r="G710" t="str">
        <f t="shared" ref="G710:G773" si="62">IF(LEN(D710)=1,D710&amp;","&amp;LEFT(E710,7),IF(E710="        +","",D710&amp;","&amp;LEFT(E710,3)))</f>
        <v/>
      </c>
      <c r="H710">
        <f t="shared" ref="H710:H773" si="63">IFERROR(G710+1-1,0)</f>
        <v>0</v>
      </c>
    </row>
    <row r="711" spans="1:8">
      <c r="A711" s="2" t="s">
        <v>13</v>
      </c>
      <c r="B711" t="s">
        <v>16</v>
      </c>
      <c r="C711">
        <v>27</v>
      </c>
      <c r="D711" t="s">
        <v>3</v>
      </c>
      <c r="E711" s="10" t="s">
        <v>22</v>
      </c>
      <c r="F711" s="10" t="s">
        <v>25</v>
      </c>
      <c r="G711" t="str">
        <f t="shared" si="62"/>
        <v/>
      </c>
      <c r="H711">
        <f t="shared" si="63"/>
        <v>0</v>
      </c>
    </row>
    <row r="712" spans="1:8">
      <c r="A712" s="2" t="s">
        <v>13</v>
      </c>
      <c r="B712" t="s">
        <v>16</v>
      </c>
      <c r="C712">
        <v>28</v>
      </c>
      <c r="D712" t="s">
        <v>3</v>
      </c>
      <c r="E712" s="10" t="s">
        <v>22</v>
      </c>
      <c r="F712" s="10" t="s">
        <v>25</v>
      </c>
      <c r="G712" t="str">
        <f t="shared" si="62"/>
        <v/>
      </c>
      <c r="H712">
        <f t="shared" si="63"/>
        <v>0</v>
      </c>
    </row>
    <row r="713" spans="1:8">
      <c r="A713" s="2" t="s">
        <v>13</v>
      </c>
      <c r="B713" t="s">
        <v>16</v>
      </c>
      <c r="C713">
        <v>29</v>
      </c>
      <c r="D713" t="s">
        <v>3</v>
      </c>
      <c r="E713" s="10" t="s">
        <v>22</v>
      </c>
      <c r="F713" s="10" t="s">
        <v>23</v>
      </c>
      <c r="G713" t="str">
        <f t="shared" si="62"/>
        <v/>
      </c>
      <c r="H713">
        <f t="shared" si="63"/>
        <v>0</v>
      </c>
    </row>
    <row r="714" spans="1:8">
      <c r="A714" s="2" t="s">
        <v>13</v>
      </c>
      <c r="B714" t="s">
        <v>16</v>
      </c>
      <c r="C714">
        <v>30</v>
      </c>
      <c r="D714" t="s">
        <v>3</v>
      </c>
      <c r="E714" s="10" t="s">
        <v>22</v>
      </c>
      <c r="F714" s="10" t="s">
        <v>25</v>
      </c>
      <c r="G714" t="str">
        <f t="shared" si="62"/>
        <v/>
      </c>
      <c r="H714">
        <f t="shared" si="63"/>
        <v>0</v>
      </c>
    </row>
    <row r="715" spans="1:8">
      <c r="A715" s="2" t="s">
        <v>13</v>
      </c>
      <c r="B715" t="s">
        <v>16</v>
      </c>
      <c r="C715">
        <v>31</v>
      </c>
      <c r="D715" t="s">
        <v>3</v>
      </c>
      <c r="E715" s="10" t="s">
        <v>22</v>
      </c>
      <c r="F715" s="10" t="s">
        <v>25</v>
      </c>
      <c r="G715" t="str">
        <f t="shared" si="62"/>
        <v/>
      </c>
      <c r="H715">
        <f t="shared" si="63"/>
        <v>0</v>
      </c>
    </row>
    <row r="716" spans="1:8">
      <c r="A716" s="2" t="s">
        <v>13</v>
      </c>
      <c r="B716" t="s">
        <v>16</v>
      </c>
      <c r="C716">
        <v>32</v>
      </c>
      <c r="D716" t="s">
        <v>3</v>
      </c>
      <c r="E716" s="10" t="s">
        <v>22</v>
      </c>
      <c r="F716" s="10" t="s">
        <v>25</v>
      </c>
      <c r="G716" t="str">
        <f t="shared" si="62"/>
        <v/>
      </c>
      <c r="H716">
        <f t="shared" si="63"/>
        <v>0</v>
      </c>
    </row>
    <row r="717" spans="1:8">
      <c r="A717" s="2" t="s">
        <v>13</v>
      </c>
      <c r="B717" t="s">
        <v>16</v>
      </c>
      <c r="C717">
        <v>33</v>
      </c>
      <c r="D717" t="s">
        <v>3</v>
      </c>
      <c r="E717" s="10" t="s">
        <v>22</v>
      </c>
      <c r="F717" s="10" t="s">
        <v>25</v>
      </c>
      <c r="G717" t="str">
        <f t="shared" si="62"/>
        <v/>
      </c>
      <c r="H717">
        <f t="shared" si="63"/>
        <v>0</v>
      </c>
    </row>
    <row r="718" spans="1:8">
      <c r="A718" s="2" t="s">
        <v>13</v>
      </c>
      <c r="B718" t="s">
        <v>16</v>
      </c>
      <c r="C718">
        <v>34</v>
      </c>
      <c r="D718" t="s">
        <v>3</v>
      </c>
      <c r="E718" s="10" t="s">
        <v>22</v>
      </c>
      <c r="F718" s="10" t="s">
        <v>23</v>
      </c>
      <c r="G718" t="str">
        <f t="shared" si="62"/>
        <v/>
      </c>
      <c r="H718">
        <f t="shared" si="63"/>
        <v>0</v>
      </c>
    </row>
    <row r="719" spans="1:8">
      <c r="A719" s="2" t="s">
        <v>13</v>
      </c>
      <c r="B719" t="s">
        <v>16</v>
      </c>
      <c r="C719">
        <v>35</v>
      </c>
      <c r="D719" t="s">
        <v>3</v>
      </c>
      <c r="E719" s="10" t="s">
        <v>22</v>
      </c>
      <c r="F719" s="10" t="s">
        <v>25</v>
      </c>
      <c r="G719" t="str">
        <f t="shared" si="62"/>
        <v/>
      </c>
      <c r="H719">
        <f t="shared" si="63"/>
        <v>0</v>
      </c>
    </row>
    <row r="720" spans="1:8">
      <c r="A720" s="2" t="s">
        <v>13</v>
      </c>
      <c r="B720" t="s">
        <v>16</v>
      </c>
      <c r="C720">
        <v>36</v>
      </c>
      <c r="D720" t="s">
        <v>3</v>
      </c>
      <c r="E720" s="10" t="s">
        <v>22</v>
      </c>
      <c r="F720" s="10" t="s">
        <v>25</v>
      </c>
      <c r="G720" t="str">
        <f t="shared" si="62"/>
        <v/>
      </c>
      <c r="H720">
        <f t="shared" si="63"/>
        <v>0</v>
      </c>
    </row>
    <row r="721" spans="1:8">
      <c r="A721" s="2" t="s">
        <v>13</v>
      </c>
      <c r="B721" t="s">
        <v>16</v>
      </c>
      <c r="C721">
        <v>37</v>
      </c>
      <c r="D721" t="s">
        <v>3</v>
      </c>
      <c r="E721" s="10" t="s">
        <v>22</v>
      </c>
      <c r="F721" s="10" t="s">
        <v>25</v>
      </c>
      <c r="G721" t="str">
        <f t="shared" si="62"/>
        <v/>
      </c>
      <c r="H721">
        <f t="shared" si="63"/>
        <v>0</v>
      </c>
    </row>
    <row r="722" spans="1:8">
      <c r="A722" s="2" t="s">
        <v>13</v>
      </c>
      <c r="B722" t="s">
        <v>16</v>
      </c>
      <c r="C722">
        <v>38</v>
      </c>
      <c r="D722" t="s">
        <v>3</v>
      </c>
      <c r="E722" s="10" t="s">
        <v>22</v>
      </c>
      <c r="F722" s="10" t="s">
        <v>25</v>
      </c>
      <c r="G722" t="str">
        <f t="shared" si="62"/>
        <v/>
      </c>
      <c r="H722">
        <f t="shared" si="63"/>
        <v>0</v>
      </c>
    </row>
    <row r="723" spans="1:8">
      <c r="A723" s="2" t="s">
        <v>13</v>
      </c>
      <c r="B723" t="s">
        <v>16</v>
      </c>
      <c r="C723">
        <v>39</v>
      </c>
      <c r="D723" t="s">
        <v>3</v>
      </c>
      <c r="E723" s="10" t="s">
        <v>22</v>
      </c>
      <c r="F723" s="10" t="s">
        <v>25</v>
      </c>
      <c r="G723" t="str">
        <f t="shared" si="62"/>
        <v/>
      </c>
      <c r="H723">
        <f t="shared" si="63"/>
        <v>0</v>
      </c>
    </row>
    <row r="724" spans="1:8">
      <c r="A724" s="2" t="s">
        <v>13</v>
      </c>
      <c r="B724" t="s">
        <v>16</v>
      </c>
      <c r="C724">
        <v>40</v>
      </c>
      <c r="D724" t="s">
        <v>3</v>
      </c>
      <c r="E724" s="10" t="s">
        <v>22</v>
      </c>
      <c r="F724" s="10" t="s">
        <v>25</v>
      </c>
      <c r="G724" t="str">
        <f t="shared" si="62"/>
        <v/>
      </c>
      <c r="H724">
        <f t="shared" si="63"/>
        <v>0</v>
      </c>
    </row>
    <row r="725" spans="1:8">
      <c r="A725" s="2" t="s">
        <v>14</v>
      </c>
      <c r="B725" t="s">
        <v>11</v>
      </c>
      <c r="C725">
        <v>1</v>
      </c>
      <c r="D725" t="s">
        <v>3</v>
      </c>
      <c r="E725" s="10" t="s">
        <v>22</v>
      </c>
      <c r="F725" s="10" t="s">
        <v>25</v>
      </c>
      <c r="G725" t="str">
        <f t="shared" si="62"/>
        <v/>
      </c>
      <c r="H725">
        <f t="shared" si="63"/>
        <v>0</v>
      </c>
    </row>
    <row r="726" spans="1:8">
      <c r="A726" s="2" t="s">
        <v>14</v>
      </c>
      <c r="B726" t="s">
        <v>11</v>
      </c>
      <c r="C726">
        <v>2</v>
      </c>
      <c r="D726" t="s">
        <v>3</v>
      </c>
      <c r="E726" s="10" t="s">
        <v>22</v>
      </c>
      <c r="F726" s="10" t="s">
        <v>25</v>
      </c>
      <c r="G726" t="str">
        <f t="shared" si="62"/>
        <v/>
      </c>
      <c r="H726">
        <f t="shared" si="63"/>
        <v>0</v>
      </c>
    </row>
    <row r="727" spans="1:8">
      <c r="A727" s="2" t="s">
        <v>14</v>
      </c>
      <c r="B727" t="s">
        <v>11</v>
      </c>
      <c r="C727">
        <v>3</v>
      </c>
      <c r="D727" t="s">
        <v>3</v>
      </c>
      <c r="E727" s="10" t="s">
        <v>22</v>
      </c>
      <c r="F727" s="10" t="s">
        <v>72</v>
      </c>
      <c r="G727" t="str">
        <f t="shared" si="62"/>
        <v/>
      </c>
      <c r="H727">
        <f t="shared" si="63"/>
        <v>0</v>
      </c>
    </row>
    <row r="728" spans="1:8">
      <c r="A728" s="2" t="s">
        <v>14</v>
      </c>
      <c r="B728" t="s">
        <v>11</v>
      </c>
      <c r="C728">
        <v>4</v>
      </c>
      <c r="D728">
        <v>83212</v>
      </c>
      <c r="E728" s="10" t="s">
        <v>29</v>
      </c>
      <c r="F728" s="10" t="s">
        <v>23</v>
      </c>
      <c r="G728" t="str">
        <f t="shared" si="62"/>
        <v>83212,731</v>
      </c>
      <c r="H728">
        <f t="shared" si="63"/>
        <v>83212.731</v>
      </c>
    </row>
    <row r="729" spans="1:8">
      <c r="A729" s="2" t="s">
        <v>14</v>
      </c>
      <c r="B729" t="s">
        <v>11</v>
      </c>
      <c r="C729">
        <v>5</v>
      </c>
      <c r="D729" t="s">
        <v>3</v>
      </c>
      <c r="E729" s="10" t="s">
        <v>22</v>
      </c>
      <c r="F729" s="10" t="s">
        <v>25</v>
      </c>
      <c r="G729" t="str">
        <f t="shared" si="62"/>
        <v/>
      </c>
      <c r="H729">
        <f t="shared" si="63"/>
        <v>0</v>
      </c>
    </row>
    <row r="730" spans="1:8">
      <c r="A730" s="2" t="s">
        <v>14</v>
      </c>
      <c r="B730" t="s">
        <v>11</v>
      </c>
      <c r="C730">
        <v>6</v>
      </c>
      <c r="D730" t="s">
        <v>3</v>
      </c>
      <c r="E730" s="10" t="s">
        <v>22</v>
      </c>
      <c r="F730" s="10" t="s">
        <v>25</v>
      </c>
      <c r="G730" t="str">
        <f t="shared" si="62"/>
        <v/>
      </c>
      <c r="H730">
        <f t="shared" si="63"/>
        <v>0</v>
      </c>
    </row>
    <row r="731" spans="1:8">
      <c r="A731" s="2" t="s">
        <v>14</v>
      </c>
      <c r="B731" t="s">
        <v>11</v>
      </c>
      <c r="C731">
        <v>7</v>
      </c>
      <c r="D731">
        <v>86509</v>
      </c>
      <c r="E731" s="10" t="s">
        <v>32</v>
      </c>
      <c r="F731" s="10" t="s">
        <v>23</v>
      </c>
      <c r="G731" t="str">
        <f t="shared" si="62"/>
        <v>86509,100</v>
      </c>
      <c r="H731">
        <f t="shared" si="63"/>
        <v>86509.1</v>
      </c>
    </row>
    <row r="732" spans="1:8">
      <c r="A732" s="2" t="s">
        <v>14</v>
      </c>
      <c r="B732" t="s">
        <v>11</v>
      </c>
      <c r="C732">
        <v>8</v>
      </c>
      <c r="D732" t="s">
        <v>3</v>
      </c>
      <c r="E732" s="10" t="s">
        <v>22</v>
      </c>
      <c r="F732" s="10" t="s">
        <v>25</v>
      </c>
      <c r="G732" t="str">
        <f t="shared" si="62"/>
        <v/>
      </c>
      <c r="H732">
        <f t="shared" si="63"/>
        <v>0</v>
      </c>
    </row>
    <row r="733" spans="1:8">
      <c r="A733" s="2" t="s">
        <v>14</v>
      </c>
      <c r="B733" t="s">
        <v>11</v>
      </c>
      <c r="C733">
        <v>9</v>
      </c>
      <c r="D733" t="s">
        <v>3</v>
      </c>
      <c r="E733" s="10" t="s">
        <v>22</v>
      </c>
      <c r="F733" s="10" t="s">
        <v>72</v>
      </c>
      <c r="G733" t="str">
        <f t="shared" si="62"/>
        <v/>
      </c>
      <c r="H733">
        <f t="shared" si="63"/>
        <v>0</v>
      </c>
    </row>
    <row r="734" spans="1:8">
      <c r="A734" s="2" t="s">
        <v>14</v>
      </c>
      <c r="B734" t="s">
        <v>11</v>
      </c>
      <c r="C734">
        <v>10</v>
      </c>
      <c r="D734">
        <v>87528</v>
      </c>
      <c r="E734" s="10" t="s">
        <v>35</v>
      </c>
      <c r="F734" s="10" t="s">
        <v>23</v>
      </c>
      <c r="G734" t="str">
        <f t="shared" si="62"/>
        <v>87528,736</v>
      </c>
      <c r="H734">
        <f t="shared" si="63"/>
        <v>87528.736000000004</v>
      </c>
    </row>
    <row r="735" spans="1:8">
      <c r="A735" s="2" t="s">
        <v>14</v>
      </c>
      <c r="B735" t="s">
        <v>11</v>
      </c>
      <c r="C735">
        <v>11</v>
      </c>
      <c r="D735" t="s">
        <v>3</v>
      </c>
      <c r="E735" s="10" t="s">
        <v>22</v>
      </c>
      <c r="F735" s="10" t="s">
        <v>25</v>
      </c>
      <c r="G735" t="str">
        <f t="shared" si="62"/>
        <v/>
      </c>
      <c r="H735">
        <f t="shared" si="63"/>
        <v>0</v>
      </c>
    </row>
    <row r="736" spans="1:8">
      <c r="A736" s="2" t="s">
        <v>14</v>
      </c>
      <c r="B736" t="s">
        <v>11</v>
      </c>
      <c r="C736">
        <v>12</v>
      </c>
      <c r="D736" t="s">
        <v>3</v>
      </c>
      <c r="E736" s="10" t="s">
        <v>22</v>
      </c>
      <c r="F736" s="10" t="s">
        <v>72</v>
      </c>
      <c r="G736" t="str">
        <f t="shared" si="62"/>
        <v/>
      </c>
      <c r="H736">
        <f t="shared" si="63"/>
        <v>0</v>
      </c>
    </row>
    <row r="737" spans="1:8">
      <c r="A737" s="2" t="s">
        <v>14</v>
      </c>
      <c r="B737" t="s">
        <v>11</v>
      </c>
      <c r="C737">
        <v>13</v>
      </c>
      <c r="D737" t="s">
        <v>3</v>
      </c>
      <c r="E737" s="10" t="s">
        <v>22</v>
      </c>
      <c r="F737" s="10" t="s">
        <v>72</v>
      </c>
      <c r="G737" t="str">
        <f t="shared" si="62"/>
        <v/>
      </c>
      <c r="H737">
        <f t="shared" si="63"/>
        <v>0</v>
      </c>
    </row>
    <row r="738" spans="1:8">
      <c r="A738" s="2" t="s">
        <v>14</v>
      </c>
      <c r="B738" t="s">
        <v>11</v>
      </c>
      <c r="C738">
        <v>14</v>
      </c>
      <c r="D738" t="s">
        <v>3</v>
      </c>
      <c r="E738" s="10" t="s">
        <v>22</v>
      </c>
      <c r="F738" s="10" t="s">
        <v>25</v>
      </c>
      <c r="G738" t="str">
        <f t="shared" si="62"/>
        <v/>
      </c>
      <c r="H738">
        <f t="shared" si="63"/>
        <v>0</v>
      </c>
    </row>
    <row r="739" spans="1:8">
      <c r="A739" s="2" t="s">
        <v>14</v>
      </c>
      <c r="B739" t="s">
        <v>11</v>
      </c>
      <c r="C739">
        <v>15</v>
      </c>
      <c r="D739" t="s">
        <v>3</v>
      </c>
      <c r="E739" s="10" t="s">
        <v>22</v>
      </c>
      <c r="F739" s="10" t="s">
        <v>25</v>
      </c>
      <c r="G739" t="str">
        <f t="shared" si="62"/>
        <v/>
      </c>
      <c r="H739">
        <f t="shared" si="63"/>
        <v>0</v>
      </c>
    </row>
    <row r="740" spans="1:8">
      <c r="A740" s="2" t="s">
        <v>14</v>
      </c>
      <c r="B740" t="s">
        <v>11</v>
      </c>
      <c r="C740">
        <v>16</v>
      </c>
      <c r="D740" t="s">
        <v>3</v>
      </c>
      <c r="E740" s="10" t="s">
        <v>22</v>
      </c>
      <c r="F740" s="10" t="s">
        <v>72</v>
      </c>
      <c r="G740" t="str">
        <f t="shared" si="62"/>
        <v/>
      </c>
      <c r="H740">
        <f t="shared" si="63"/>
        <v>0</v>
      </c>
    </row>
    <row r="741" spans="1:8">
      <c r="A741" s="2" t="s">
        <v>14</v>
      </c>
      <c r="B741" t="s">
        <v>11</v>
      </c>
      <c r="C741">
        <v>17</v>
      </c>
      <c r="D741" t="s">
        <v>3</v>
      </c>
      <c r="E741" s="10" t="s">
        <v>22</v>
      </c>
      <c r="F741" s="10" t="s">
        <v>25</v>
      </c>
      <c r="G741" t="str">
        <f t="shared" si="62"/>
        <v/>
      </c>
      <c r="H741">
        <f t="shared" si="63"/>
        <v>0</v>
      </c>
    </row>
    <row r="742" spans="1:8">
      <c r="A742" s="2" t="s">
        <v>14</v>
      </c>
      <c r="B742" t="s">
        <v>11</v>
      </c>
      <c r="C742">
        <v>18</v>
      </c>
      <c r="D742" t="s">
        <v>3</v>
      </c>
      <c r="E742" s="10" t="s">
        <v>22</v>
      </c>
      <c r="F742" s="10" t="s">
        <v>72</v>
      </c>
      <c r="G742" t="str">
        <f t="shared" si="62"/>
        <v/>
      </c>
      <c r="H742">
        <f t="shared" si="63"/>
        <v>0</v>
      </c>
    </row>
    <row r="743" spans="1:8">
      <c r="A743" s="2" t="s">
        <v>14</v>
      </c>
      <c r="B743" t="s">
        <v>11</v>
      </c>
      <c r="C743">
        <v>19</v>
      </c>
      <c r="D743" t="s">
        <v>3</v>
      </c>
      <c r="E743" s="10" t="s">
        <v>22</v>
      </c>
      <c r="F743" s="10" t="s">
        <v>23</v>
      </c>
      <c r="G743" t="str">
        <f t="shared" si="62"/>
        <v/>
      </c>
      <c r="H743">
        <f t="shared" si="63"/>
        <v>0</v>
      </c>
    </row>
    <row r="744" spans="1:8">
      <c r="A744" s="2" t="s">
        <v>14</v>
      </c>
      <c r="B744" t="s">
        <v>11</v>
      </c>
      <c r="C744">
        <v>20</v>
      </c>
      <c r="D744" t="s">
        <v>3</v>
      </c>
      <c r="E744" s="10" t="s">
        <v>22</v>
      </c>
      <c r="F744" s="10" t="s">
        <v>72</v>
      </c>
      <c r="G744" t="str">
        <f t="shared" si="62"/>
        <v/>
      </c>
      <c r="H744">
        <f t="shared" si="63"/>
        <v>0</v>
      </c>
    </row>
    <row r="745" spans="1:8">
      <c r="A745" s="2" t="s">
        <v>14</v>
      </c>
      <c r="B745" t="s">
        <v>11</v>
      </c>
      <c r="C745">
        <v>21</v>
      </c>
      <c r="D745" t="s">
        <v>3</v>
      </c>
      <c r="E745" s="10" t="s">
        <v>22</v>
      </c>
      <c r="F745" s="10" t="s">
        <v>25</v>
      </c>
      <c r="G745" t="str">
        <f t="shared" si="62"/>
        <v/>
      </c>
      <c r="H745">
        <f t="shared" si="63"/>
        <v>0</v>
      </c>
    </row>
    <row r="746" spans="1:8">
      <c r="A746" s="2" t="s">
        <v>14</v>
      </c>
      <c r="B746" t="s">
        <v>11</v>
      </c>
      <c r="C746">
        <v>22</v>
      </c>
      <c r="D746" t="s">
        <v>3</v>
      </c>
      <c r="E746" s="10" t="s">
        <v>22</v>
      </c>
      <c r="F746" s="10" t="s">
        <v>72</v>
      </c>
      <c r="G746" t="str">
        <f t="shared" si="62"/>
        <v/>
      </c>
      <c r="H746">
        <f t="shared" si="63"/>
        <v>0</v>
      </c>
    </row>
    <row r="747" spans="1:8">
      <c r="A747" s="2" t="s">
        <v>14</v>
      </c>
      <c r="B747" t="s">
        <v>11</v>
      </c>
      <c r="C747">
        <v>23</v>
      </c>
      <c r="D747">
        <v>83564</v>
      </c>
      <c r="E747" s="10" t="s">
        <v>48</v>
      </c>
      <c r="F747" s="10" t="s">
        <v>23</v>
      </c>
      <c r="G747" t="str">
        <f t="shared" si="62"/>
        <v>83564,416</v>
      </c>
      <c r="H747">
        <f t="shared" si="63"/>
        <v>83564.415999999997</v>
      </c>
    </row>
    <row r="748" spans="1:8">
      <c r="A748" s="2" t="s">
        <v>14</v>
      </c>
      <c r="B748" t="s">
        <v>11</v>
      </c>
      <c r="C748">
        <v>24</v>
      </c>
      <c r="D748">
        <v>84131</v>
      </c>
      <c r="E748" s="10" t="s">
        <v>49</v>
      </c>
      <c r="F748" s="10" t="s">
        <v>23</v>
      </c>
      <c r="G748" t="str">
        <f t="shared" si="62"/>
        <v>84131,944</v>
      </c>
      <c r="H748">
        <f t="shared" si="63"/>
        <v>84131.944000000003</v>
      </c>
    </row>
    <row r="749" spans="1:8">
      <c r="A749" s="2" t="s">
        <v>14</v>
      </c>
      <c r="B749" t="s">
        <v>11</v>
      </c>
      <c r="C749">
        <v>25</v>
      </c>
      <c r="D749">
        <v>67691</v>
      </c>
      <c r="E749" s="10" t="s">
        <v>50</v>
      </c>
      <c r="F749" s="10" t="s">
        <v>23</v>
      </c>
      <c r="G749" t="str">
        <f t="shared" si="62"/>
        <v>67691,038</v>
      </c>
      <c r="H749">
        <f t="shared" si="63"/>
        <v>67691.038</v>
      </c>
    </row>
    <row r="750" spans="1:8">
      <c r="A750" s="2" t="s">
        <v>14</v>
      </c>
      <c r="B750" t="s">
        <v>11</v>
      </c>
      <c r="C750">
        <v>26</v>
      </c>
      <c r="D750" t="s">
        <v>3</v>
      </c>
      <c r="E750" s="10" t="s">
        <v>22</v>
      </c>
      <c r="F750" s="10" t="s">
        <v>25</v>
      </c>
      <c r="G750" t="str">
        <f t="shared" si="62"/>
        <v/>
      </c>
      <c r="H750">
        <f t="shared" si="63"/>
        <v>0</v>
      </c>
    </row>
    <row r="751" spans="1:8">
      <c r="A751" s="2" t="s">
        <v>14</v>
      </c>
      <c r="B751" t="s">
        <v>11</v>
      </c>
      <c r="C751">
        <v>27</v>
      </c>
      <c r="D751" t="s">
        <v>3</v>
      </c>
      <c r="E751" s="10" t="s">
        <v>22</v>
      </c>
      <c r="F751" s="10" t="s">
        <v>25</v>
      </c>
      <c r="G751" t="str">
        <f t="shared" si="62"/>
        <v/>
      </c>
      <c r="H751">
        <f t="shared" si="63"/>
        <v>0</v>
      </c>
    </row>
    <row r="752" spans="1:8">
      <c r="A752" s="2" t="s">
        <v>14</v>
      </c>
      <c r="B752" t="s">
        <v>11</v>
      </c>
      <c r="C752">
        <v>28</v>
      </c>
      <c r="D752" t="s">
        <v>3</v>
      </c>
      <c r="E752" s="10" t="s">
        <v>22</v>
      </c>
      <c r="F752" s="10" t="s">
        <v>72</v>
      </c>
      <c r="G752" t="str">
        <f t="shared" si="62"/>
        <v/>
      </c>
      <c r="H752">
        <f t="shared" si="63"/>
        <v>0</v>
      </c>
    </row>
    <row r="753" spans="1:8">
      <c r="A753" s="2" t="s">
        <v>14</v>
      </c>
      <c r="B753" t="s">
        <v>11</v>
      </c>
      <c r="C753">
        <v>29</v>
      </c>
      <c r="D753" t="s">
        <v>3</v>
      </c>
      <c r="E753" s="10" t="s">
        <v>22</v>
      </c>
      <c r="F753" s="10" t="s">
        <v>25</v>
      </c>
      <c r="G753" t="str">
        <f t="shared" si="62"/>
        <v/>
      </c>
      <c r="H753">
        <f t="shared" si="63"/>
        <v>0</v>
      </c>
    </row>
    <row r="754" spans="1:8">
      <c r="A754" s="2" t="s">
        <v>14</v>
      </c>
      <c r="B754" t="s">
        <v>11</v>
      </c>
      <c r="C754">
        <v>30</v>
      </c>
      <c r="D754" t="s">
        <v>3</v>
      </c>
      <c r="E754" s="10" t="s">
        <v>22</v>
      </c>
      <c r="F754" s="10" t="s">
        <v>25</v>
      </c>
      <c r="G754" t="str">
        <f t="shared" si="62"/>
        <v/>
      </c>
      <c r="H754">
        <f t="shared" si="63"/>
        <v>0</v>
      </c>
    </row>
    <row r="755" spans="1:8">
      <c r="A755" s="2" t="s">
        <v>14</v>
      </c>
      <c r="B755" t="s">
        <v>11</v>
      </c>
      <c r="C755">
        <v>31</v>
      </c>
      <c r="D755" t="s">
        <v>3</v>
      </c>
      <c r="E755" s="10" t="s">
        <v>22</v>
      </c>
      <c r="F755" s="10" t="s">
        <v>25</v>
      </c>
      <c r="G755" t="str">
        <f t="shared" si="62"/>
        <v/>
      </c>
      <c r="H755">
        <f t="shared" si="63"/>
        <v>0</v>
      </c>
    </row>
    <row r="756" spans="1:8">
      <c r="A756" s="2" t="s">
        <v>14</v>
      </c>
      <c r="B756" t="s">
        <v>11</v>
      </c>
      <c r="C756">
        <v>32</v>
      </c>
      <c r="D756" t="s">
        <v>3</v>
      </c>
      <c r="E756" s="10" t="s">
        <v>22</v>
      </c>
      <c r="F756" s="10" t="s">
        <v>72</v>
      </c>
      <c r="G756" t="str">
        <f t="shared" si="62"/>
        <v/>
      </c>
      <c r="H756">
        <f t="shared" si="63"/>
        <v>0</v>
      </c>
    </row>
    <row r="757" spans="1:8">
      <c r="A757" s="2" t="s">
        <v>14</v>
      </c>
      <c r="B757" t="s">
        <v>11</v>
      </c>
      <c r="C757">
        <v>33</v>
      </c>
      <c r="D757">
        <v>7362</v>
      </c>
      <c r="E757" s="10" t="s">
        <v>79</v>
      </c>
      <c r="F757" s="10" t="s">
        <v>23</v>
      </c>
      <c r="G757" t="str">
        <f t="shared" si="62"/>
        <v>7362,035</v>
      </c>
      <c r="H757">
        <f t="shared" si="63"/>
        <v>7362.0349999999999</v>
      </c>
    </row>
    <row r="758" spans="1:8">
      <c r="A758" s="2" t="s">
        <v>14</v>
      </c>
      <c r="B758" t="s">
        <v>11</v>
      </c>
      <c r="C758">
        <v>34</v>
      </c>
      <c r="D758" t="s">
        <v>3</v>
      </c>
      <c r="E758" s="10" t="s">
        <v>22</v>
      </c>
      <c r="F758" s="10" t="s">
        <v>25</v>
      </c>
      <c r="G758" t="str">
        <f t="shared" si="62"/>
        <v/>
      </c>
      <c r="H758">
        <f t="shared" si="63"/>
        <v>0</v>
      </c>
    </row>
    <row r="759" spans="1:8">
      <c r="A759" s="2" t="s">
        <v>14</v>
      </c>
      <c r="B759" t="s">
        <v>11</v>
      </c>
      <c r="C759">
        <v>35</v>
      </c>
      <c r="D759" t="s">
        <v>3</v>
      </c>
      <c r="E759" s="10" t="s">
        <v>22</v>
      </c>
      <c r="F759" s="10" t="s">
        <v>25</v>
      </c>
      <c r="G759" t="str">
        <f t="shared" si="62"/>
        <v/>
      </c>
      <c r="H759">
        <f t="shared" si="63"/>
        <v>0</v>
      </c>
    </row>
    <row r="760" spans="1:8">
      <c r="A760" s="2" t="s">
        <v>14</v>
      </c>
      <c r="B760" t="s">
        <v>11</v>
      </c>
      <c r="C760">
        <v>36</v>
      </c>
      <c r="D760" t="s">
        <v>3</v>
      </c>
      <c r="E760" s="10" t="s">
        <v>22</v>
      </c>
      <c r="F760" s="10" t="s">
        <v>72</v>
      </c>
      <c r="G760" t="str">
        <f t="shared" si="62"/>
        <v/>
      </c>
      <c r="H760">
        <f t="shared" si="63"/>
        <v>0</v>
      </c>
    </row>
    <row r="761" spans="1:8">
      <c r="A761" s="2" t="s">
        <v>14</v>
      </c>
      <c r="B761" t="s">
        <v>11</v>
      </c>
      <c r="C761">
        <v>37</v>
      </c>
      <c r="D761" t="s">
        <v>3</v>
      </c>
      <c r="E761" s="10" t="s">
        <v>22</v>
      </c>
      <c r="F761" s="10" t="s">
        <v>72</v>
      </c>
      <c r="G761" t="str">
        <f t="shared" si="62"/>
        <v/>
      </c>
      <c r="H761">
        <f t="shared" si="63"/>
        <v>0</v>
      </c>
    </row>
    <row r="762" spans="1:8">
      <c r="A762" s="2" t="s">
        <v>14</v>
      </c>
      <c r="B762" t="s">
        <v>11</v>
      </c>
      <c r="C762">
        <v>38</v>
      </c>
      <c r="D762" t="s">
        <v>3</v>
      </c>
      <c r="E762" s="10" t="s">
        <v>22</v>
      </c>
      <c r="F762" s="10" t="s">
        <v>72</v>
      </c>
      <c r="G762" t="str">
        <f t="shared" si="62"/>
        <v/>
      </c>
      <c r="H762">
        <f t="shared" si="63"/>
        <v>0</v>
      </c>
    </row>
    <row r="763" spans="1:8">
      <c r="A763" s="2" t="s">
        <v>14</v>
      </c>
      <c r="B763" t="s">
        <v>11</v>
      </c>
      <c r="C763">
        <v>39</v>
      </c>
      <c r="D763" t="s">
        <v>3</v>
      </c>
      <c r="E763" s="10" t="s">
        <v>22</v>
      </c>
      <c r="F763" s="10" t="s">
        <v>72</v>
      </c>
      <c r="G763" t="str">
        <f t="shared" si="62"/>
        <v/>
      </c>
      <c r="H763">
        <f t="shared" si="63"/>
        <v>0</v>
      </c>
    </row>
    <row r="764" spans="1:8">
      <c r="A764" s="2" t="s">
        <v>14</v>
      </c>
      <c r="B764" t="s">
        <v>11</v>
      </c>
      <c r="C764">
        <v>40</v>
      </c>
      <c r="D764" t="s">
        <v>3</v>
      </c>
      <c r="E764" s="10" t="s">
        <v>22</v>
      </c>
      <c r="F764" s="10" t="s">
        <v>25</v>
      </c>
      <c r="G764" t="str">
        <f t="shared" si="62"/>
        <v/>
      </c>
      <c r="H764">
        <f t="shared" si="63"/>
        <v>0</v>
      </c>
    </row>
    <row r="765" spans="1:8">
      <c r="A765" s="2" t="s">
        <v>14</v>
      </c>
      <c r="B765" t="s">
        <v>12</v>
      </c>
      <c r="C765">
        <v>1</v>
      </c>
      <c r="D765" t="s">
        <v>3</v>
      </c>
      <c r="E765" s="10" t="s">
        <v>22</v>
      </c>
      <c r="F765" s="10" t="s">
        <v>25</v>
      </c>
      <c r="G765" t="str">
        <f t="shared" si="62"/>
        <v/>
      </c>
      <c r="H765">
        <f t="shared" si="63"/>
        <v>0</v>
      </c>
    </row>
    <row r="766" spans="1:8">
      <c r="A766" s="2" t="s">
        <v>14</v>
      </c>
      <c r="B766" t="s">
        <v>12</v>
      </c>
      <c r="C766">
        <v>2</v>
      </c>
      <c r="D766" t="s">
        <v>3</v>
      </c>
      <c r="E766" s="10" t="s">
        <v>22</v>
      </c>
      <c r="F766" s="10" t="s">
        <v>25</v>
      </c>
      <c r="G766" t="str">
        <f t="shared" si="62"/>
        <v/>
      </c>
      <c r="H766">
        <f t="shared" si="63"/>
        <v>0</v>
      </c>
    </row>
    <row r="767" spans="1:8">
      <c r="A767" s="2" t="s">
        <v>14</v>
      </c>
      <c r="B767" t="s">
        <v>12</v>
      </c>
      <c r="C767">
        <v>3</v>
      </c>
      <c r="D767" t="s">
        <v>3</v>
      </c>
      <c r="E767" s="10" t="s">
        <v>22</v>
      </c>
      <c r="F767" s="10" t="s">
        <v>25</v>
      </c>
      <c r="G767" t="str">
        <f t="shared" si="62"/>
        <v/>
      </c>
      <c r="H767">
        <f t="shared" si="63"/>
        <v>0</v>
      </c>
    </row>
    <row r="768" spans="1:8">
      <c r="A768" s="2" t="s">
        <v>14</v>
      </c>
      <c r="B768" t="s">
        <v>12</v>
      </c>
      <c r="C768">
        <v>4</v>
      </c>
      <c r="D768" t="s">
        <v>3</v>
      </c>
      <c r="E768" s="10" t="s">
        <v>22</v>
      </c>
      <c r="F768" s="10" t="s">
        <v>25</v>
      </c>
      <c r="G768" t="str">
        <f t="shared" si="62"/>
        <v/>
      </c>
      <c r="H768">
        <f t="shared" si="63"/>
        <v>0</v>
      </c>
    </row>
    <row r="769" spans="1:8">
      <c r="A769" s="2" t="s">
        <v>14</v>
      </c>
      <c r="B769" t="s">
        <v>12</v>
      </c>
      <c r="C769">
        <v>5</v>
      </c>
      <c r="D769" t="s">
        <v>3</v>
      </c>
      <c r="E769" s="10" t="s">
        <v>22</v>
      </c>
      <c r="F769" s="10" t="s">
        <v>25</v>
      </c>
      <c r="G769" t="str">
        <f t="shared" si="62"/>
        <v/>
      </c>
      <c r="H769">
        <f t="shared" si="63"/>
        <v>0</v>
      </c>
    </row>
    <row r="770" spans="1:8">
      <c r="A770" s="2" t="s">
        <v>14</v>
      </c>
      <c r="B770" t="s">
        <v>12</v>
      </c>
      <c r="C770">
        <v>6</v>
      </c>
      <c r="D770" t="s">
        <v>3</v>
      </c>
      <c r="E770" s="10" t="s">
        <v>22</v>
      </c>
      <c r="F770" s="10" t="s">
        <v>25</v>
      </c>
      <c r="G770" t="str">
        <f t="shared" si="62"/>
        <v/>
      </c>
      <c r="H770">
        <f t="shared" si="63"/>
        <v>0</v>
      </c>
    </row>
    <row r="771" spans="1:8">
      <c r="A771" s="2" t="s">
        <v>14</v>
      </c>
      <c r="B771" t="s">
        <v>12</v>
      </c>
      <c r="C771">
        <v>7</v>
      </c>
      <c r="D771" t="s">
        <v>3</v>
      </c>
      <c r="E771" s="10" t="s">
        <v>22</v>
      </c>
      <c r="F771" s="10" t="s">
        <v>25</v>
      </c>
      <c r="G771" t="str">
        <f t="shared" si="62"/>
        <v/>
      </c>
      <c r="H771">
        <f t="shared" si="63"/>
        <v>0</v>
      </c>
    </row>
    <row r="772" spans="1:8">
      <c r="A772" s="2" t="s">
        <v>14</v>
      </c>
      <c r="B772" t="s">
        <v>12</v>
      </c>
      <c r="C772">
        <v>8</v>
      </c>
      <c r="D772" t="s">
        <v>3</v>
      </c>
      <c r="E772" s="10" t="s">
        <v>22</v>
      </c>
      <c r="F772" s="10" t="s">
        <v>25</v>
      </c>
      <c r="G772" t="str">
        <f t="shared" si="62"/>
        <v/>
      </c>
      <c r="H772">
        <f t="shared" si="63"/>
        <v>0</v>
      </c>
    </row>
    <row r="773" spans="1:8">
      <c r="A773" s="2" t="s">
        <v>14</v>
      </c>
      <c r="B773" t="s">
        <v>12</v>
      </c>
      <c r="C773">
        <v>9</v>
      </c>
      <c r="D773" t="s">
        <v>3</v>
      </c>
      <c r="E773" s="10" t="s">
        <v>22</v>
      </c>
      <c r="F773" s="10" t="s">
        <v>25</v>
      </c>
      <c r="G773" t="str">
        <f t="shared" si="62"/>
        <v/>
      </c>
      <c r="H773">
        <f t="shared" si="63"/>
        <v>0</v>
      </c>
    </row>
    <row r="774" spans="1:8">
      <c r="A774" s="2" t="s">
        <v>14</v>
      </c>
      <c r="B774" t="s">
        <v>12</v>
      </c>
      <c r="C774">
        <v>10</v>
      </c>
      <c r="D774" t="s">
        <v>3</v>
      </c>
      <c r="E774" s="10" t="s">
        <v>22</v>
      </c>
      <c r="F774" s="10" t="s">
        <v>25</v>
      </c>
      <c r="G774" t="str">
        <f t="shared" ref="G774:G837" si="64">IF(LEN(D774)=1,D774&amp;","&amp;LEFT(E774,7),IF(E774="        +","",D774&amp;","&amp;LEFT(E774,3)))</f>
        <v/>
      </c>
      <c r="H774">
        <f t="shared" ref="H774:H837" si="65">IFERROR(G774+1-1,0)</f>
        <v>0</v>
      </c>
    </row>
    <row r="775" spans="1:8">
      <c r="A775" s="2" t="s">
        <v>14</v>
      </c>
      <c r="B775" t="s">
        <v>12</v>
      </c>
      <c r="C775">
        <v>11</v>
      </c>
      <c r="D775" t="s">
        <v>3</v>
      </c>
      <c r="E775" s="10" t="s">
        <v>22</v>
      </c>
      <c r="F775" s="10" t="s">
        <v>25</v>
      </c>
      <c r="G775" t="str">
        <f t="shared" si="64"/>
        <v/>
      </c>
      <c r="H775">
        <f t="shared" si="65"/>
        <v>0</v>
      </c>
    </row>
    <row r="776" spans="1:8">
      <c r="A776" s="2" t="s">
        <v>14</v>
      </c>
      <c r="B776" t="s">
        <v>12</v>
      </c>
      <c r="C776">
        <v>12</v>
      </c>
      <c r="D776" t="s">
        <v>3</v>
      </c>
      <c r="E776" s="10" t="s">
        <v>22</v>
      </c>
      <c r="F776" s="10" t="s">
        <v>25</v>
      </c>
      <c r="G776" t="str">
        <f t="shared" si="64"/>
        <v/>
      </c>
      <c r="H776">
        <f t="shared" si="65"/>
        <v>0</v>
      </c>
    </row>
    <row r="777" spans="1:8">
      <c r="A777" s="2" t="s">
        <v>14</v>
      </c>
      <c r="B777" t="s">
        <v>12</v>
      </c>
      <c r="C777">
        <v>13</v>
      </c>
      <c r="D777" t="s">
        <v>3</v>
      </c>
      <c r="E777" s="10" t="s">
        <v>22</v>
      </c>
      <c r="F777" s="10" t="s">
        <v>25</v>
      </c>
      <c r="G777" t="str">
        <f t="shared" si="64"/>
        <v/>
      </c>
      <c r="H777">
        <f t="shared" si="65"/>
        <v>0</v>
      </c>
    </row>
    <row r="778" spans="1:8">
      <c r="A778" s="2" t="s">
        <v>14</v>
      </c>
      <c r="B778" t="s">
        <v>12</v>
      </c>
      <c r="C778">
        <v>14</v>
      </c>
      <c r="D778" t="s">
        <v>3</v>
      </c>
      <c r="E778" s="10" t="s">
        <v>22</v>
      </c>
      <c r="F778" s="10" t="s">
        <v>25</v>
      </c>
      <c r="G778" t="str">
        <f t="shared" si="64"/>
        <v/>
      </c>
      <c r="H778">
        <f t="shared" si="65"/>
        <v>0</v>
      </c>
    </row>
    <row r="779" spans="1:8">
      <c r="A779" s="2" t="s">
        <v>14</v>
      </c>
      <c r="B779" t="s">
        <v>12</v>
      </c>
      <c r="C779">
        <v>15</v>
      </c>
      <c r="D779" t="s">
        <v>3</v>
      </c>
      <c r="E779" s="10" t="s">
        <v>22</v>
      </c>
      <c r="F779" s="10" t="s">
        <v>25</v>
      </c>
      <c r="G779" t="str">
        <f t="shared" si="64"/>
        <v/>
      </c>
      <c r="H779">
        <f t="shared" si="65"/>
        <v>0</v>
      </c>
    </row>
    <row r="780" spans="1:8">
      <c r="A780" s="2" t="s">
        <v>14</v>
      </c>
      <c r="B780" t="s">
        <v>12</v>
      </c>
      <c r="C780">
        <v>16</v>
      </c>
      <c r="D780" t="s">
        <v>3</v>
      </c>
      <c r="E780" s="10" t="s">
        <v>22</v>
      </c>
      <c r="F780" s="10" t="s">
        <v>25</v>
      </c>
      <c r="G780" t="str">
        <f t="shared" si="64"/>
        <v/>
      </c>
      <c r="H780">
        <f t="shared" si="65"/>
        <v>0</v>
      </c>
    </row>
    <row r="781" spans="1:8">
      <c r="A781" s="2" t="s">
        <v>14</v>
      </c>
      <c r="B781" t="s">
        <v>12</v>
      </c>
      <c r="C781">
        <v>17</v>
      </c>
      <c r="D781" t="s">
        <v>3</v>
      </c>
      <c r="E781" s="10" t="s">
        <v>22</v>
      </c>
      <c r="F781" s="10" t="s">
        <v>25</v>
      </c>
      <c r="G781" t="str">
        <f t="shared" si="64"/>
        <v/>
      </c>
      <c r="H781">
        <f t="shared" si="65"/>
        <v>0</v>
      </c>
    </row>
    <row r="782" spans="1:8">
      <c r="A782" s="2" t="s">
        <v>14</v>
      </c>
      <c r="B782" t="s">
        <v>12</v>
      </c>
      <c r="C782">
        <v>18</v>
      </c>
      <c r="D782" t="s">
        <v>3</v>
      </c>
      <c r="E782" s="10" t="s">
        <v>22</v>
      </c>
      <c r="F782" s="10" t="s">
        <v>25</v>
      </c>
      <c r="G782" t="str">
        <f t="shared" si="64"/>
        <v/>
      </c>
      <c r="H782">
        <f t="shared" si="65"/>
        <v>0</v>
      </c>
    </row>
    <row r="783" spans="1:8">
      <c r="A783" s="2" t="s">
        <v>14</v>
      </c>
      <c r="B783" t="s">
        <v>12</v>
      </c>
      <c r="C783">
        <v>19</v>
      </c>
      <c r="D783" t="s">
        <v>3</v>
      </c>
      <c r="E783" s="10" t="s">
        <v>22</v>
      </c>
      <c r="F783" s="10" t="s">
        <v>25</v>
      </c>
      <c r="G783" t="str">
        <f t="shared" si="64"/>
        <v/>
      </c>
      <c r="H783">
        <f t="shared" si="65"/>
        <v>0</v>
      </c>
    </row>
    <row r="784" spans="1:8">
      <c r="A784" s="2" t="s">
        <v>14</v>
      </c>
      <c r="B784" t="s">
        <v>12</v>
      </c>
      <c r="C784">
        <v>20</v>
      </c>
      <c r="D784" t="s">
        <v>3</v>
      </c>
      <c r="E784" s="10" t="s">
        <v>22</v>
      </c>
      <c r="F784" s="10" t="s">
        <v>25</v>
      </c>
      <c r="G784" t="str">
        <f t="shared" si="64"/>
        <v/>
      </c>
      <c r="H784">
        <f t="shared" si="65"/>
        <v>0</v>
      </c>
    </row>
    <row r="785" spans="1:8">
      <c r="A785" s="2" t="s">
        <v>14</v>
      </c>
      <c r="B785" t="s">
        <v>12</v>
      </c>
      <c r="C785">
        <v>21</v>
      </c>
      <c r="D785" t="s">
        <v>3</v>
      </c>
      <c r="E785" s="10" t="s">
        <v>22</v>
      </c>
      <c r="F785" s="10" t="s">
        <v>25</v>
      </c>
      <c r="G785" t="str">
        <f t="shared" si="64"/>
        <v/>
      </c>
      <c r="H785">
        <f t="shared" si="65"/>
        <v>0</v>
      </c>
    </row>
    <row r="786" spans="1:8">
      <c r="A786" s="2" t="s">
        <v>14</v>
      </c>
      <c r="B786" t="s">
        <v>12</v>
      </c>
      <c r="C786">
        <v>22</v>
      </c>
      <c r="D786" t="s">
        <v>3</v>
      </c>
      <c r="E786" s="10" t="s">
        <v>22</v>
      </c>
      <c r="F786" s="10" t="s">
        <v>25</v>
      </c>
      <c r="G786" t="str">
        <f t="shared" si="64"/>
        <v/>
      </c>
      <c r="H786">
        <f t="shared" si="65"/>
        <v>0</v>
      </c>
    </row>
    <row r="787" spans="1:8">
      <c r="A787" s="2" t="s">
        <v>14</v>
      </c>
      <c r="B787" t="s">
        <v>12</v>
      </c>
      <c r="C787">
        <v>23</v>
      </c>
      <c r="D787" t="s">
        <v>3</v>
      </c>
      <c r="E787" s="10" t="s">
        <v>22</v>
      </c>
      <c r="F787" s="10" t="s">
        <v>25</v>
      </c>
      <c r="G787" t="str">
        <f t="shared" si="64"/>
        <v/>
      </c>
      <c r="H787">
        <f t="shared" si="65"/>
        <v>0</v>
      </c>
    </row>
    <row r="788" spans="1:8">
      <c r="A788" s="2" t="s">
        <v>14</v>
      </c>
      <c r="B788" t="s">
        <v>12</v>
      </c>
      <c r="C788">
        <v>24</v>
      </c>
      <c r="D788" t="s">
        <v>3</v>
      </c>
      <c r="E788" s="10" t="s">
        <v>22</v>
      </c>
      <c r="F788" s="10" t="s">
        <v>25</v>
      </c>
      <c r="G788" t="str">
        <f t="shared" si="64"/>
        <v/>
      </c>
      <c r="H788">
        <f t="shared" si="65"/>
        <v>0</v>
      </c>
    </row>
    <row r="789" spans="1:8">
      <c r="A789" s="2" t="s">
        <v>14</v>
      </c>
      <c r="B789" t="s">
        <v>12</v>
      </c>
      <c r="C789">
        <v>25</v>
      </c>
      <c r="D789" t="s">
        <v>3</v>
      </c>
      <c r="E789" s="10" t="s">
        <v>22</v>
      </c>
      <c r="F789" s="10" t="s">
        <v>25</v>
      </c>
      <c r="G789" t="str">
        <f t="shared" si="64"/>
        <v/>
      </c>
      <c r="H789">
        <f t="shared" si="65"/>
        <v>0</v>
      </c>
    </row>
    <row r="790" spans="1:8">
      <c r="A790" s="2" t="s">
        <v>14</v>
      </c>
      <c r="B790" t="s">
        <v>12</v>
      </c>
      <c r="C790">
        <v>26</v>
      </c>
      <c r="D790" t="s">
        <v>3</v>
      </c>
      <c r="E790" s="10" t="s">
        <v>22</v>
      </c>
      <c r="F790" s="10" t="s">
        <v>25</v>
      </c>
      <c r="G790" t="str">
        <f t="shared" si="64"/>
        <v/>
      </c>
      <c r="H790">
        <f t="shared" si="65"/>
        <v>0</v>
      </c>
    </row>
    <row r="791" spans="1:8">
      <c r="A791" s="2" t="s">
        <v>14</v>
      </c>
      <c r="B791" t="s">
        <v>12</v>
      </c>
      <c r="C791">
        <v>27</v>
      </c>
      <c r="D791" t="s">
        <v>3</v>
      </c>
      <c r="E791" s="10" t="s">
        <v>22</v>
      </c>
      <c r="F791" s="10" t="s">
        <v>25</v>
      </c>
      <c r="G791" t="str">
        <f t="shared" si="64"/>
        <v/>
      </c>
      <c r="H791">
        <f t="shared" si="65"/>
        <v>0</v>
      </c>
    </row>
    <row r="792" spans="1:8">
      <c r="A792" s="2" t="s">
        <v>14</v>
      </c>
      <c r="B792" t="s">
        <v>12</v>
      </c>
      <c r="C792">
        <v>28</v>
      </c>
      <c r="D792" t="s">
        <v>3</v>
      </c>
      <c r="E792" s="10" t="s">
        <v>22</v>
      </c>
      <c r="F792" s="10" t="s">
        <v>25</v>
      </c>
      <c r="G792" t="str">
        <f t="shared" si="64"/>
        <v/>
      </c>
      <c r="H792">
        <f t="shared" si="65"/>
        <v>0</v>
      </c>
    </row>
    <row r="793" spans="1:8">
      <c r="A793" s="2" t="s">
        <v>14</v>
      </c>
      <c r="B793" t="s">
        <v>12</v>
      </c>
      <c r="C793">
        <v>29</v>
      </c>
      <c r="D793" t="s">
        <v>3</v>
      </c>
      <c r="E793" s="10" t="s">
        <v>22</v>
      </c>
      <c r="F793" s="10" t="s">
        <v>25</v>
      </c>
      <c r="G793" t="str">
        <f t="shared" si="64"/>
        <v/>
      </c>
      <c r="H793">
        <f t="shared" si="65"/>
        <v>0</v>
      </c>
    </row>
    <row r="794" spans="1:8">
      <c r="A794" s="2" t="s">
        <v>14</v>
      </c>
      <c r="B794" t="s">
        <v>12</v>
      </c>
      <c r="C794">
        <v>30</v>
      </c>
      <c r="D794" t="s">
        <v>3</v>
      </c>
      <c r="E794" s="10" t="s">
        <v>22</v>
      </c>
      <c r="F794" s="10" t="s">
        <v>25</v>
      </c>
      <c r="G794" t="str">
        <f t="shared" si="64"/>
        <v/>
      </c>
      <c r="H794">
        <f t="shared" si="65"/>
        <v>0</v>
      </c>
    </row>
    <row r="795" spans="1:8">
      <c r="A795" s="2" t="s">
        <v>14</v>
      </c>
      <c r="B795" t="s">
        <v>12</v>
      </c>
      <c r="C795">
        <v>31</v>
      </c>
      <c r="D795" t="s">
        <v>3</v>
      </c>
      <c r="E795" s="10" t="s">
        <v>22</v>
      </c>
      <c r="F795" s="10" t="s">
        <v>25</v>
      </c>
      <c r="G795" t="str">
        <f t="shared" si="64"/>
        <v/>
      </c>
      <c r="H795">
        <f t="shared" si="65"/>
        <v>0</v>
      </c>
    </row>
    <row r="796" spans="1:8">
      <c r="A796" s="2" t="s">
        <v>14</v>
      </c>
      <c r="B796" t="s">
        <v>12</v>
      </c>
      <c r="C796">
        <v>32</v>
      </c>
      <c r="D796" t="s">
        <v>3</v>
      </c>
      <c r="E796" s="10" t="s">
        <v>22</v>
      </c>
      <c r="F796" s="10" t="s">
        <v>25</v>
      </c>
      <c r="G796" t="str">
        <f t="shared" si="64"/>
        <v/>
      </c>
      <c r="H796">
        <f t="shared" si="65"/>
        <v>0</v>
      </c>
    </row>
    <row r="797" spans="1:8">
      <c r="A797" s="2" t="s">
        <v>14</v>
      </c>
      <c r="B797" t="s">
        <v>12</v>
      </c>
      <c r="C797">
        <v>33</v>
      </c>
      <c r="D797" t="s">
        <v>3</v>
      </c>
      <c r="E797" s="10" t="s">
        <v>22</v>
      </c>
      <c r="F797" s="10" t="s">
        <v>25</v>
      </c>
      <c r="G797" t="str">
        <f t="shared" si="64"/>
        <v/>
      </c>
      <c r="H797">
        <f t="shared" si="65"/>
        <v>0</v>
      </c>
    </row>
    <row r="798" spans="1:8">
      <c r="A798" s="2" t="s">
        <v>14</v>
      </c>
      <c r="B798" t="s">
        <v>12</v>
      </c>
      <c r="C798">
        <v>34</v>
      </c>
      <c r="D798" t="s">
        <v>3</v>
      </c>
      <c r="E798" s="10" t="s">
        <v>22</v>
      </c>
      <c r="F798" s="10" t="s">
        <v>25</v>
      </c>
      <c r="G798" t="str">
        <f t="shared" si="64"/>
        <v/>
      </c>
      <c r="H798">
        <f t="shared" si="65"/>
        <v>0</v>
      </c>
    </row>
    <row r="799" spans="1:8">
      <c r="A799" s="2" t="s">
        <v>14</v>
      </c>
      <c r="B799" t="s">
        <v>12</v>
      </c>
      <c r="C799">
        <v>35</v>
      </c>
      <c r="D799" t="s">
        <v>3</v>
      </c>
      <c r="E799" s="10" t="s">
        <v>22</v>
      </c>
      <c r="F799" s="10" t="s">
        <v>25</v>
      </c>
      <c r="G799" t="str">
        <f t="shared" si="64"/>
        <v/>
      </c>
      <c r="H799">
        <f t="shared" si="65"/>
        <v>0</v>
      </c>
    </row>
    <row r="800" spans="1:8">
      <c r="A800" s="2" t="s">
        <v>14</v>
      </c>
      <c r="B800" t="s">
        <v>12</v>
      </c>
      <c r="C800">
        <v>36</v>
      </c>
      <c r="D800" t="s">
        <v>3</v>
      </c>
      <c r="E800" s="10" t="s">
        <v>22</v>
      </c>
      <c r="F800" s="10" t="s">
        <v>25</v>
      </c>
      <c r="G800" t="str">
        <f t="shared" si="64"/>
        <v/>
      </c>
      <c r="H800">
        <f t="shared" si="65"/>
        <v>0</v>
      </c>
    </row>
    <row r="801" spans="1:8">
      <c r="A801" s="2" t="s">
        <v>14</v>
      </c>
      <c r="B801" t="s">
        <v>12</v>
      </c>
      <c r="C801">
        <v>37</v>
      </c>
      <c r="D801" t="s">
        <v>3</v>
      </c>
      <c r="E801" s="10" t="s">
        <v>22</v>
      </c>
      <c r="F801" s="10" t="s">
        <v>25</v>
      </c>
      <c r="G801" t="str">
        <f t="shared" si="64"/>
        <v/>
      </c>
      <c r="H801">
        <f t="shared" si="65"/>
        <v>0</v>
      </c>
    </row>
    <row r="802" spans="1:8">
      <c r="A802" s="2" t="s">
        <v>14</v>
      </c>
      <c r="B802" t="s">
        <v>12</v>
      </c>
      <c r="C802">
        <v>38</v>
      </c>
      <c r="D802" t="s">
        <v>3</v>
      </c>
      <c r="E802" s="10" t="s">
        <v>22</v>
      </c>
      <c r="F802" s="10" t="s">
        <v>25</v>
      </c>
      <c r="G802" t="str">
        <f t="shared" si="64"/>
        <v/>
      </c>
      <c r="H802">
        <f t="shared" si="65"/>
        <v>0</v>
      </c>
    </row>
    <row r="803" spans="1:8">
      <c r="A803" s="2" t="s">
        <v>14</v>
      </c>
      <c r="B803" t="s">
        <v>12</v>
      </c>
      <c r="C803">
        <v>39</v>
      </c>
      <c r="D803" t="s">
        <v>3</v>
      </c>
      <c r="E803" s="10" t="s">
        <v>22</v>
      </c>
      <c r="F803" s="10" t="s">
        <v>25</v>
      </c>
      <c r="G803" t="str">
        <f t="shared" si="64"/>
        <v/>
      </c>
      <c r="H803">
        <f t="shared" si="65"/>
        <v>0</v>
      </c>
    </row>
    <row r="804" spans="1:8">
      <c r="A804" s="2" t="s">
        <v>14</v>
      </c>
      <c r="B804" t="s">
        <v>12</v>
      </c>
      <c r="C804">
        <v>40</v>
      </c>
      <c r="D804" t="s">
        <v>3</v>
      </c>
      <c r="E804" s="10" t="s">
        <v>22</v>
      </c>
      <c r="F804" s="10" t="s">
        <v>25</v>
      </c>
      <c r="G804" t="str">
        <f t="shared" si="64"/>
        <v/>
      </c>
      <c r="H804">
        <f t="shared" si="65"/>
        <v>0</v>
      </c>
    </row>
    <row r="805" spans="1:8">
      <c r="A805" s="2" t="s">
        <v>14</v>
      </c>
      <c r="B805" t="s">
        <v>13</v>
      </c>
      <c r="C805">
        <v>1</v>
      </c>
      <c r="D805" t="s">
        <v>3</v>
      </c>
      <c r="E805" s="10" t="s">
        <v>22</v>
      </c>
      <c r="F805" s="10" t="s">
        <v>25</v>
      </c>
      <c r="G805" t="str">
        <f t="shared" si="64"/>
        <v/>
      </c>
      <c r="H805">
        <f t="shared" si="65"/>
        <v>0</v>
      </c>
    </row>
    <row r="806" spans="1:8">
      <c r="A806" s="2" t="s">
        <v>14</v>
      </c>
      <c r="B806" t="s">
        <v>13</v>
      </c>
      <c r="C806">
        <v>2</v>
      </c>
      <c r="D806" t="s">
        <v>3</v>
      </c>
      <c r="E806" s="10" t="s">
        <v>22</v>
      </c>
      <c r="F806" s="10" t="s">
        <v>25</v>
      </c>
      <c r="G806" t="str">
        <f t="shared" si="64"/>
        <v/>
      </c>
      <c r="H806">
        <f t="shared" si="65"/>
        <v>0</v>
      </c>
    </row>
    <row r="807" spans="1:8">
      <c r="A807" s="2" t="s">
        <v>14</v>
      </c>
      <c r="B807" t="s">
        <v>13</v>
      </c>
      <c r="C807">
        <v>3</v>
      </c>
      <c r="D807" t="s">
        <v>3</v>
      </c>
      <c r="E807" s="10" t="s">
        <v>22</v>
      </c>
      <c r="F807" s="10" t="s">
        <v>25</v>
      </c>
      <c r="G807" t="str">
        <f t="shared" si="64"/>
        <v/>
      </c>
      <c r="H807">
        <f t="shared" si="65"/>
        <v>0</v>
      </c>
    </row>
    <row r="808" spans="1:8">
      <c r="A808" s="2" t="s">
        <v>14</v>
      </c>
      <c r="B808" t="s">
        <v>13</v>
      </c>
      <c r="C808">
        <v>4</v>
      </c>
      <c r="D808" t="s">
        <v>3</v>
      </c>
      <c r="E808" s="10" t="s">
        <v>22</v>
      </c>
      <c r="F808" s="10" t="s">
        <v>25</v>
      </c>
      <c r="G808" t="str">
        <f t="shared" si="64"/>
        <v/>
      </c>
      <c r="H808">
        <f t="shared" si="65"/>
        <v>0</v>
      </c>
    </row>
    <row r="809" spans="1:8">
      <c r="A809" s="2" t="s">
        <v>14</v>
      </c>
      <c r="B809" t="s">
        <v>13</v>
      </c>
      <c r="C809">
        <v>5</v>
      </c>
      <c r="D809" t="s">
        <v>3</v>
      </c>
      <c r="E809" s="10" t="s">
        <v>22</v>
      </c>
      <c r="F809" s="10" t="s">
        <v>25</v>
      </c>
      <c r="G809" t="str">
        <f t="shared" si="64"/>
        <v/>
      </c>
      <c r="H809">
        <f t="shared" si="65"/>
        <v>0</v>
      </c>
    </row>
    <row r="810" spans="1:8">
      <c r="A810" s="2" t="s">
        <v>14</v>
      </c>
      <c r="B810" t="s">
        <v>13</v>
      </c>
      <c r="C810">
        <v>6</v>
      </c>
      <c r="D810" t="s">
        <v>3</v>
      </c>
      <c r="E810" s="10" t="s">
        <v>22</v>
      </c>
      <c r="F810" s="10" t="s">
        <v>25</v>
      </c>
      <c r="G810" t="str">
        <f t="shared" si="64"/>
        <v/>
      </c>
      <c r="H810">
        <f t="shared" si="65"/>
        <v>0</v>
      </c>
    </row>
    <row r="811" spans="1:8">
      <c r="A811" s="2" t="s">
        <v>14</v>
      </c>
      <c r="B811" t="s">
        <v>13</v>
      </c>
      <c r="C811">
        <v>7</v>
      </c>
      <c r="D811" t="s">
        <v>3</v>
      </c>
      <c r="E811" s="10" t="s">
        <v>22</v>
      </c>
      <c r="F811" s="10" t="s">
        <v>25</v>
      </c>
      <c r="G811" t="str">
        <f t="shared" si="64"/>
        <v/>
      </c>
      <c r="H811">
        <f t="shared" si="65"/>
        <v>0</v>
      </c>
    </row>
    <row r="812" spans="1:8">
      <c r="A812" s="2" t="s">
        <v>14</v>
      </c>
      <c r="B812" t="s">
        <v>13</v>
      </c>
      <c r="C812">
        <v>8</v>
      </c>
      <c r="D812" t="s">
        <v>3</v>
      </c>
      <c r="E812" s="10" t="s">
        <v>22</v>
      </c>
      <c r="F812" s="10" t="s">
        <v>25</v>
      </c>
      <c r="G812" t="str">
        <f t="shared" si="64"/>
        <v/>
      </c>
      <c r="H812">
        <f t="shared" si="65"/>
        <v>0</v>
      </c>
    </row>
    <row r="813" spans="1:8">
      <c r="A813" s="2" t="s">
        <v>14</v>
      </c>
      <c r="B813" t="s">
        <v>13</v>
      </c>
      <c r="C813">
        <v>9</v>
      </c>
      <c r="D813" t="s">
        <v>3</v>
      </c>
      <c r="E813" s="10" t="s">
        <v>22</v>
      </c>
      <c r="F813" s="10" t="s">
        <v>25</v>
      </c>
      <c r="G813" t="str">
        <f t="shared" si="64"/>
        <v/>
      </c>
      <c r="H813">
        <f t="shared" si="65"/>
        <v>0</v>
      </c>
    </row>
    <row r="814" spans="1:8">
      <c r="A814" s="2" t="s">
        <v>14</v>
      </c>
      <c r="B814" t="s">
        <v>13</v>
      </c>
      <c r="C814">
        <v>10</v>
      </c>
      <c r="D814" t="s">
        <v>3</v>
      </c>
      <c r="E814" s="10" t="s">
        <v>22</v>
      </c>
      <c r="F814" s="10" t="s">
        <v>25</v>
      </c>
      <c r="G814" t="str">
        <f t="shared" si="64"/>
        <v/>
      </c>
      <c r="H814">
        <f t="shared" si="65"/>
        <v>0</v>
      </c>
    </row>
    <row r="815" spans="1:8">
      <c r="A815" s="2" t="s">
        <v>14</v>
      </c>
      <c r="B815" t="s">
        <v>13</v>
      </c>
      <c r="C815">
        <v>11</v>
      </c>
      <c r="D815" t="s">
        <v>3</v>
      </c>
      <c r="E815" s="10" t="s">
        <v>22</v>
      </c>
      <c r="F815" s="10" t="s">
        <v>25</v>
      </c>
      <c r="G815" t="str">
        <f t="shared" si="64"/>
        <v/>
      </c>
      <c r="H815">
        <f t="shared" si="65"/>
        <v>0</v>
      </c>
    </row>
    <row r="816" spans="1:8">
      <c r="A816" s="2" t="s">
        <v>14</v>
      </c>
      <c r="B816" t="s">
        <v>13</v>
      </c>
      <c r="C816">
        <v>12</v>
      </c>
      <c r="D816" t="s">
        <v>3</v>
      </c>
      <c r="E816" s="10" t="s">
        <v>22</v>
      </c>
      <c r="F816" s="10" t="s">
        <v>25</v>
      </c>
      <c r="G816" t="str">
        <f t="shared" si="64"/>
        <v/>
      </c>
      <c r="H816">
        <f t="shared" si="65"/>
        <v>0</v>
      </c>
    </row>
    <row r="817" spans="1:8">
      <c r="A817" s="2" t="s">
        <v>14</v>
      </c>
      <c r="B817" t="s">
        <v>13</v>
      </c>
      <c r="C817">
        <v>13</v>
      </c>
      <c r="D817" t="s">
        <v>3</v>
      </c>
      <c r="E817" s="10" t="s">
        <v>22</v>
      </c>
      <c r="F817" s="10" t="s">
        <v>25</v>
      </c>
      <c r="G817" t="str">
        <f t="shared" si="64"/>
        <v/>
      </c>
      <c r="H817">
        <f t="shared" si="65"/>
        <v>0</v>
      </c>
    </row>
    <row r="818" spans="1:8">
      <c r="A818" s="2" t="s">
        <v>14</v>
      </c>
      <c r="B818" t="s">
        <v>13</v>
      </c>
      <c r="C818">
        <v>14</v>
      </c>
      <c r="D818" t="s">
        <v>3</v>
      </c>
      <c r="E818" s="10" t="s">
        <v>22</v>
      </c>
      <c r="F818" s="10" t="s">
        <v>25</v>
      </c>
      <c r="G818" t="str">
        <f t="shared" si="64"/>
        <v/>
      </c>
      <c r="H818">
        <f t="shared" si="65"/>
        <v>0</v>
      </c>
    </row>
    <row r="819" spans="1:8">
      <c r="A819" s="2" t="s">
        <v>14</v>
      </c>
      <c r="B819" t="s">
        <v>13</v>
      </c>
      <c r="C819">
        <v>15</v>
      </c>
      <c r="D819" t="s">
        <v>3</v>
      </c>
      <c r="E819" s="10" t="s">
        <v>22</v>
      </c>
      <c r="F819" s="10" t="s">
        <v>25</v>
      </c>
      <c r="G819" t="str">
        <f t="shared" si="64"/>
        <v/>
      </c>
      <c r="H819">
        <f t="shared" si="65"/>
        <v>0</v>
      </c>
    </row>
    <row r="820" spans="1:8">
      <c r="A820" s="2" t="s">
        <v>14</v>
      </c>
      <c r="B820" t="s">
        <v>13</v>
      </c>
      <c r="C820">
        <v>16</v>
      </c>
      <c r="D820" t="s">
        <v>3</v>
      </c>
      <c r="E820" s="10" t="s">
        <v>22</v>
      </c>
      <c r="F820" s="10" t="s">
        <v>25</v>
      </c>
      <c r="G820" t="str">
        <f t="shared" si="64"/>
        <v/>
      </c>
      <c r="H820">
        <f t="shared" si="65"/>
        <v>0</v>
      </c>
    </row>
    <row r="821" spans="1:8">
      <c r="A821" s="2" t="s">
        <v>14</v>
      </c>
      <c r="B821" t="s">
        <v>13</v>
      </c>
      <c r="C821">
        <v>17</v>
      </c>
      <c r="D821" t="s">
        <v>3</v>
      </c>
      <c r="E821" s="10" t="s">
        <v>22</v>
      </c>
      <c r="F821" s="10" t="s">
        <v>25</v>
      </c>
      <c r="G821" t="str">
        <f t="shared" si="64"/>
        <v/>
      </c>
      <c r="H821">
        <f t="shared" si="65"/>
        <v>0</v>
      </c>
    </row>
    <row r="822" spans="1:8">
      <c r="A822" s="2" t="s">
        <v>14</v>
      </c>
      <c r="B822" t="s">
        <v>13</v>
      </c>
      <c r="C822">
        <v>18</v>
      </c>
      <c r="D822" t="s">
        <v>3</v>
      </c>
      <c r="E822" s="10" t="s">
        <v>22</v>
      </c>
      <c r="F822" s="10" t="s">
        <v>25</v>
      </c>
      <c r="G822" t="str">
        <f t="shared" si="64"/>
        <v/>
      </c>
      <c r="H822">
        <f t="shared" si="65"/>
        <v>0</v>
      </c>
    </row>
    <row r="823" spans="1:8">
      <c r="A823" s="2" t="s">
        <v>14</v>
      </c>
      <c r="B823" t="s">
        <v>13</v>
      </c>
      <c r="C823">
        <v>19</v>
      </c>
      <c r="D823">
        <v>46753</v>
      </c>
      <c r="E823" s="10" t="s">
        <v>44</v>
      </c>
      <c r="F823" s="10" t="s">
        <v>23</v>
      </c>
      <c r="G823" t="str">
        <f t="shared" si="64"/>
        <v>46753,612</v>
      </c>
      <c r="H823">
        <f t="shared" si="65"/>
        <v>46753.612000000001</v>
      </c>
    </row>
    <row r="824" spans="1:8">
      <c r="A824" s="2" t="s">
        <v>14</v>
      </c>
      <c r="B824" t="s">
        <v>13</v>
      </c>
      <c r="C824">
        <v>20</v>
      </c>
      <c r="D824" t="s">
        <v>3</v>
      </c>
      <c r="E824" s="10" t="s">
        <v>22</v>
      </c>
      <c r="F824" s="10" t="s">
        <v>25</v>
      </c>
      <c r="G824" t="str">
        <f t="shared" si="64"/>
        <v/>
      </c>
      <c r="H824">
        <f t="shared" si="65"/>
        <v>0</v>
      </c>
    </row>
    <row r="825" spans="1:8">
      <c r="A825" s="2" t="s">
        <v>14</v>
      </c>
      <c r="B825" t="s">
        <v>13</v>
      </c>
      <c r="C825">
        <v>21</v>
      </c>
      <c r="D825" t="s">
        <v>3</v>
      </c>
      <c r="E825" s="10" t="s">
        <v>22</v>
      </c>
      <c r="F825" s="10" t="s">
        <v>25</v>
      </c>
      <c r="G825" t="str">
        <f t="shared" si="64"/>
        <v/>
      </c>
      <c r="H825">
        <f t="shared" si="65"/>
        <v>0</v>
      </c>
    </row>
    <row r="826" spans="1:8">
      <c r="A826" s="2" t="s">
        <v>14</v>
      </c>
      <c r="B826" t="s">
        <v>13</v>
      </c>
      <c r="C826">
        <v>22</v>
      </c>
      <c r="D826" t="s">
        <v>3</v>
      </c>
      <c r="E826" s="10" t="s">
        <v>22</v>
      </c>
      <c r="F826" s="10" t="s">
        <v>25</v>
      </c>
      <c r="G826" t="str">
        <f t="shared" si="64"/>
        <v/>
      </c>
      <c r="H826">
        <f t="shared" si="65"/>
        <v>0</v>
      </c>
    </row>
    <row r="827" spans="1:8">
      <c r="A827" s="2" t="s">
        <v>14</v>
      </c>
      <c r="B827" t="s">
        <v>13</v>
      </c>
      <c r="C827">
        <v>23</v>
      </c>
      <c r="D827" t="s">
        <v>3</v>
      </c>
      <c r="E827" s="10" t="s">
        <v>22</v>
      </c>
      <c r="F827" s="10" t="s">
        <v>25</v>
      </c>
      <c r="G827" t="str">
        <f t="shared" si="64"/>
        <v/>
      </c>
      <c r="H827">
        <f t="shared" si="65"/>
        <v>0</v>
      </c>
    </row>
    <row r="828" spans="1:8">
      <c r="A828" s="2" t="s">
        <v>14</v>
      </c>
      <c r="B828" t="s">
        <v>13</v>
      </c>
      <c r="C828">
        <v>24</v>
      </c>
      <c r="D828" t="s">
        <v>3</v>
      </c>
      <c r="E828" s="10" t="s">
        <v>22</v>
      </c>
      <c r="F828" s="10" t="s">
        <v>25</v>
      </c>
      <c r="G828" t="str">
        <f t="shared" si="64"/>
        <v/>
      </c>
      <c r="H828">
        <f t="shared" si="65"/>
        <v>0</v>
      </c>
    </row>
    <row r="829" spans="1:8">
      <c r="A829" s="2" t="s">
        <v>14</v>
      </c>
      <c r="B829" t="s">
        <v>13</v>
      </c>
      <c r="C829">
        <v>25</v>
      </c>
      <c r="D829" t="s">
        <v>3</v>
      </c>
      <c r="E829" s="10" t="s">
        <v>22</v>
      </c>
      <c r="F829" s="10" t="s">
        <v>25</v>
      </c>
      <c r="G829" t="str">
        <f t="shared" si="64"/>
        <v/>
      </c>
      <c r="H829">
        <f t="shared" si="65"/>
        <v>0</v>
      </c>
    </row>
    <row r="830" spans="1:8">
      <c r="A830" s="2" t="s">
        <v>14</v>
      </c>
      <c r="B830" t="s">
        <v>13</v>
      </c>
      <c r="C830">
        <v>26</v>
      </c>
      <c r="D830" t="s">
        <v>3</v>
      </c>
      <c r="E830" s="10" t="s">
        <v>22</v>
      </c>
      <c r="F830" s="10" t="s">
        <v>25</v>
      </c>
      <c r="G830" t="str">
        <f t="shared" si="64"/>
        <v/>
      </c>
      <c r="H830">
        <f t="shared" si="65"/>
        <v>0</v>
      </c>
    </row>
    <row r="831" spans="1:8">
      <c r="A831" s="2" t="s">
        <v>14</v>
      </c>
      <c r="B831" t="s">
        <v>13</v>
      </c>
      <c r="C831">
        <v>27</v>
      </c>
      <c r="D831" t="s">
        <v>3</v>
      </c>
      <c r="E831" s="10" t="s">
        <v>22</v>
      </c>
      <c r="F831" s="10" t="s">
        <v>25</v>
      </c>
      <c r="G831" t="str">
        <f t="shared" si="64"/>
        <v/>
      </c>
      <c r="H831">
        <f t="shared" si="65"/>
        <v>0</v>
      </c>
    </row>
    <row r="832" spans="1:8">
      <c r="A832" s="2" t="s">
        <v>14</v>
      </c>
      <c r="B832" t="s">
        <v>13</v>
      </c>
      <c r="C832">
        <v>28</v>
      </c>
      <c r="D832" t="s">
        <v>3</v>
      </c>
      <c r="E832" s="10" t="s">
        <v>22</v>
      </c>
      <c r="F832" s="10" t="s">
        <v>25</v>
      </c>
      <c r="G832" t="str">
        <f t="shared" si="64"/>
        <v/>
      </c>
      <c r="H832">
        <f t="shared" si="65"/>
        <v>0</v>
      </c>
    </row>
    <row r="833" spans="1:8">
      <c r="A833" s="2" t="s">
        <v>14</v>
      </c>
      <c r="B833" t="s">
        <v>13</v>
      </c>
      <c r="C833">
        <v>29</v>
      </c>
      <c r="D833" t="s">
        <v>3</v>
      </c>
      <c r="E833" s="10" t="s">
        <v>22</v>
      </c>
      <c r="F833" s="10" t="s">
        <v>25</v>
      </c>
      <c r="G833" t="str">
        <f t="shared" si="64"/>
        <v/>
      </c>
      <c r="H833">
        <f t="shared" si="65"/>
        <v>0</v>
      </c>
    </row>
    <row r="834" spans="1:8">
      <c r="A834" s="2" t="s">
        <v>14</v>
      </c>
      <c r="B834" t="s">
        <v>13</v>
      </c>
      <c r="C834">
        <v>30</v>
      </c>
      <c r="D834" t="s">
        <v>3</v>
      </c>
      <c r="E834" s="10" t="s">
        <v>22</v>
      </c>
      <c r="F834" s="10" t="s">
        <v>25</v>
      </c>
      <c r="G834" t="str">
        <f t="shared" si="64"/>
        <v/>
      </c>
      <c r="H834">
        <f t="shared" si="65"/>
        <v>0</v>
      </c>
    </row>
    <row r="835" spans="1:8">
      <c r="A835" s="2" t="s">
        <v>14</v>
      </c>
      <c r="B835" t="s">
        <v>13</v>
      </c>
      <c r="C835">
        <v>31</v>
      </c>
      <c r="D835" t="s">
        <v>3</v>
      </c>
      <c r="E835" s="10" t="s">
        <v>22</v>
      </c>
      <c r="F835" s="10" t="s">
        <v>25</v>
      </c>
      <c r="G835" t="str">
        <f t="shared" si="64"/>
        <v/>
      </c>
      <c r="H835">
        <f t="shared" si="65"/>
        <v>0</v>
      </c>
    </row>
    <row r="836" spans="1:8">
      <c r="A836" s="2" t="s">
        <v>14</v>
      </c>
      <c r="B836" t="s">
        <v>13</v>
      </c>
      <c r="C836">
        <v>32</v>
      </c>
      <c r="D836" t="s">
        <v>3</v>
      </c>
      <c r="E836" s="10" t="s">
        <v>22</v>
      </c>
      <c r="F836" s="10" t="s">
        <v>25</v>
      </c>
      <c r="G836" t="str">
        <f t="shared" si="64"/>
        <v/>
      </c>
      <c r="H836">
        <f t="shared" si="65"/>
        <v>0</v>
      </c>
    </row>
    <row r="837" spans="1:8">
      <c r="A837" s="2" t="s">
        <v>14</v>
      </c>
      <c r="B837" t="s">
        <v>13</v>
      </c>
      <c r="C837">
        <v>33</v>
      </c>
      <c r="D837" t="s">
        <v>3</v>
      </c>
      <c r="E837" s="10" t="s">
        <v>22</v>
      </c>
      <c r="F837" s="10" t="s">
        <v>25</v>
      </c>
      <c r="G837" t="str">
        <f t="shared" si="64"/>
        <v/>
      </c>
      <c r="H837">
        <f t="shared" si="65"/>
        <v>0</v>
      </c>
    </row>
    <row r="838" spans="1:8">
      <c r="A838" s="2" t="s">
        <v>14</v>
      </c>
      <c r="B838" t="s">
        <v>13</v>
      </c>
      <c r="C838">
        <v>34</v>
      </c>
      <c r="D838" t="s">
        <v>3</v>
      </c>
      <c r="E838" s="10" t="s">
        <v>22</v>
      </c>
      <c r="F838" s="10" t="s">
        <v>25</v>
      </c>
      <c r="G838" t="str">
        <f t="shared" ref="G838:G901" si="66">IF(LEN(D838)=1,D838&amp;","&amp;LEFT(E838,7),IF(E838="        +","",D838&amp;","&amp;LEFT(E838,3)))</f>
        <v/>
      </c>
      <c r="H838">
        <f t="shared" ref="H838:H901" si="67">IFERROR(G838+1-1,0)</f>
        <v>0</v>
      </c>
    </row>
    <row r="839" spans="1:8">
      <c r="A839" s="2" t="s">
        <v>14</v>
      </c>
      <c r="B839" t="s">
        <v>13</v>
      </c>
      <c r="C839">
        <v>35</v>
      </c>
      <c r="D839" t="s">
        <v>3</v>
      </c>
      <c r="E839" s="10" t="s">
        <v>22</v>
      </c>
      <c r="F839" s="10" t="s">
        <v>25</v>
      </c>
      <c r="G839" t="str">
        <f t="shared" si="66"/>
        <v/>
      </c>
      <c r="H839">
        <f t="shared" si="67"/>
        <v>0</v>
      </c>
    </row>
    <row r="840" spans="1:8">
      <c r="A840" s="2" t="s">
        <v>14</v>
      </c>
      <c r="B840" t="s">
        <v>13</v>
      </c>
      <c r="C840">
        <v>36</v>
      </c>
      <c r="D840" t="s">
        <v>3</v>
      </c>
      <c r="E840" s="10" t="s">
        <v>22</v>
      </c>
      <c r="F840" s="10" t="s">
        <v>25</v>
      </c>
      <c r="G840" t="str">
        <f t="shared" si="66"/>
        <v/>
      </c>
      <c r="H840">
        <f t="shared" si="67"/>
        <v>0</v>
      </c>
    </row>
    <row r="841" spans="1:8">
      <c r="A841" s="2" t="s">
        <v>14</v>
      </c>
      <c r="B841" t="s">
        <v>13</v>
      </c>
      <c r="C841">
        <v>37</v>
      </c>
      <c r="D841" t="s">
        <v>3</v>
      </c>
      <c r="E841" s="10" t="s">
        <v>22</v>
      </c>
      <c r="F841" s="10" t="s">
        <v>25</v>
      </c>
      <c r="G841" t="str">
        <f t="shared" si="66"/>
        <v/>
      </c>
      <c r="H841">
        <f t="shared" si="67"/>
        <v>0</v>
      </c>
    </row>
    <row r="842" spans="1:8">
      <c r="A842" s="2" t="s">
        <v>14</v>
      </c>
      <c r="B842" t="s">
        <v>13</v>
      </c>
      <c r="C842">
        <v>38</v>
      </c>
      <c r="D842" t="s">
        <v>3</v>
      </c>
      <c r="E842" s="10" t="s">
        <v>22</v>
      </c>
      <c r="F842" s="10" t="s">
        <v>25</v>
      </c>
      <c r="G842" t="str">
        <f t="shared" si="66"/>
        <v/>
      </c>
      <c r="H842">
        <f t="shared" si="67"/>
        <v>0</v>
      </c>
    </row>
    <row r="843" spans="1:8">
      <c r="A843" s="2" t="s">
        <v>14</v>
      </c>
      <c r="B843" t="s">
        <v>13</v>
      </c>
      <c r="C843">
        <v>39</v>
      </c>
      <c r="D843" t="s">
        <v>3</v>
      </c>
      <c r="E843" s="10" t="s">
        <v>22</v>
      </c>
      <c r="F843" s="10" t="s">
        <v>25</v>
      </c>
      <c r="G843" t="str">
        <f t="shared" si="66"/>
        <v/>
      </c>
      <c r="H843">
        <f t="shared" si="67"/>
        <v>0</v>
      </c>
    </row>
    <row r="844" spans="1:8">
      <c r="A844" s="2" t="s">
        <v>14</v>
      </c>
      <c r="B844" t="s">
        <v>13</v>
      </c>
      <c r="C844">
        <v>40</v>
      </c>
      <c r="D844" t="s">
        <v>3</v>
      </c>
      <c r="E844" s="10" t="s">
        <v>22</v>
      </c>
      <c r="F844" s="10" t="s">
        <v>25</v>
      </c>
      <c r="G844" t="str">
        <f t="shared" si="66"/>
        <v/>
      </c>
      <c r="H844">
        <f t="shared" si="67"/>
        <v>0</v>
      </c>
    </row>
    <row r="845" spans="1:8">
      <c r="A845" s="2" t="s">
        <v>14</v>
      </c>
      <c r="B845" t="s">
        <v>14</v>
      </c>
      <c r="C845">
        <v>1</v>
      </c>
      <c r="D845" t="s">
        <v>3</v>
      </c>
      <c r="E845" s="10" t="s">
        <v>22</v>
      </c>
      <c r="F845" s="10" t="s">
        <v>25</v>
      </c>
      <c r="G845" t="str">
        <f t="shared" si="66"/>
        <v/>
      </c>
      <c r="H845">
        <f t="shared" si="67"/>
        <v>0</v>
      </c>
    </row>
    <row r="846" spans="1:8">
      <c r="A846" s="2" t="s">
        <v>14</v>
      </c>
      <c r="B846" t="s">
        <v>14</v>
      </c>
      <c r="C846">
        <v>2</v>
      </c>
      <c r="D846" t="s">
        <v>3</v>
      </c>
      <c r="E846" s="10" t="s">
        <v>22</v>
      </c>
      <c r="F846" s="10" t="s">
        <v>25</v>
      </c>
      <c r="G846" t="str">
        <f t="shared" si="66"/>
        <v/>
      </c>
      <c r="H846">
        <f t="shared" si="67"/>
        <v>0</v>
      </c>
    </row>
    <row r="847" spans="1:8">
      <c r="A847" s="2" t="s">
        <v>14</v>
      </c>
      <c r="B847" t="s">
        <v>14</v>
      </c>
      <c r="C847">
        <v>3</v>
      </c>
      <c r="D847" t="s">
        <v>3</v>
      </c>
      <c r="E847" s="10" t="s">
        <v>22</v>
      </c>
      <c r="F847" s="10" t="s">
        <v>25</v>
      </c>
      <c r="G847" t="str">
        <f t="shared" si="66"/>
        <v/>
      </c>
      <c r="H847">
        <f t="shared" si="67"/>
        <v>0</v>
      </c>
    </row>
    <row r="848" spans="1:8">
      <c r="A848" s="2" t="s">
        <v>14</v>
      </c>
      <c r="B848" t="s">
        <v>14</v>
      </c>
      <c r="C848">
        <v>4</v>
      </c>
      <c r="D848" t="s">
        <v>3</v>
      </c>
      <c r="E848" s="10" t="s">
        <v>22</v>
      </c>
      <c r="F848" s="10" t="s">
        <v>25</v>
      </c>
      <c r="G848" t="str">
        <f t="shared" si="66"/>
        <v/>
      </c>
      <c r="H848">
        <f t="shared" si="67"/>
        <v>0</v>
      </c>
    </row>
    <row r="849" spans="1:8">
      <c r="A849" s="2" t="s">
        <v>14</v>
      </c>
      <c r="B849" t="s">
        <v>14</v>
      </c>
      <c r="C849">
        <v>5</v>
      </c>
      <c r="D849" t="s">
        <v>3</v>
      </c>
      <c r="E849" s="10" t="s">
        <v>22</v>
      </c>
      <c r="F849" s="10" t="s">
        <v>25</v>
      </c>
      <c r="G849" t="str">
        <f t="shared" si="66"/>
        <v/>
      </c>
      <c r="H849">
        <f t="shared" si="67"/>
        <v>0</v>
      </c>
    </row>
    <row r="850" spans="1:8">
      <c r="A850" s="2" t="s">
        <v>14</v>
      </c>
      <c r="B850" t="s">
        <v>14</v>
      </c>
      <c r="C850">
        <v>6</v>
      </c>
      <c r="D850" t="s">
        <v>3</v>
      </c>
      <c r="E850" s="10" t="s">
        <v>22</v>
      </c>
      <c r="F850" s="10" t="s">
        <v>25</v>
      </c>
      <c r="G850" t="str">
        <f t="shared" si="66"/>
        <v/>
      </c>
      <c r="H850">
        <f t="shared" si="67"/>
        <v>0</v>
      </c>
    </row>
    <row r="851" spans="1:8">
      <c r="A851" s="2" t="s">
        <v>14</v>
      </c>
      <c r="B851" t="s">
        <v>14</v>
      </c>
      <c r="C851">
        <v>7</v>
      </c>
      <c r="D851" t="s">
        <v>3</v>
      </c>
      <c r="E851" s="10" t="s">
        <v>22</v>
      </c>
      <c r="F851" s="10" t="s">
        <v>25</v>
      </c>
      <c r="G851" t="str">
        <f t="shared" si="66"/>
        <v/>
      </c>
      <c r="H851">
        <f t="shared" si="67"/>
        <v>0</v>
      </c>
    </row>
    <row r="852" spans="1:8">
      <c r="A852" s="2" t="s">
        <v>14</v>
      </c>
      <c r="B852" t="s">
        <v>14</v>
      </c>
      <c r="C852">
        <v>8</v>
      </c>
      <c r="D852" t="s">
        <v>3</v>
      </c>
      <c r="E852" s="10" t="s">
        <v>22</v>
      </c>
      <c r="F852" s="10" t="s">
        <v>25</v>
      </c>
      <c r="G852" t="str">
        <f t="shared" si="66"/>
        <v/>
      </c>
      <c r="H852">
        <f t="shared" si="67"/>
        <v>0</v>
      </c>
    </row>
    <row r="853" spans="1:8">
      <c r="A853" s="2" t="s">
        <v>14</v>
      </c>
      <c r="B853" t="s">
        <v>14</v>
      </c>
      <c r="C853">
        <v>9</v>
      </c>
      <c r="D853" t="s">
        <v>3</v>
      </c>
      <c r="E853" s="10" t="s">
        <v>22</v>
      </c>
      <c r="F853" s="10" t="s">
        <v>25</v>
      </c>
      <c r="G853" t="str">
        <f t="shared" si="66"/>
        <v/>
      </c>
      <c r="H853">
        <f t="shared" si="67"/>
        <v>0</v>
      </c>
    </row>
    <row r="854" spans="1:8">
      <c r="A854" s="2" t="s">
        <v>14</v>
      </c>
      <c r="B854" t="s">
        <v>14</v>
      </c>
      <c r="C854">
        <v>10</v>
      </c>
      <c r="D854" t="s">
        <v>3</v>
      </c>
      <c r="E854" s="10" t="s">
        <v>22</v>
      </c>
      <c r="F854" s="10" t="s">
        <v>25</v>
      </c>
      <c r="G854" t="str">
        <f t="shared" si="66"/>
        <v/>
      </c>
      <c r="H854">
        <f t="shared" si="67"/>
        <v>0</v>
      </c>
    </row>
    <row r="855" spans="1:8">
      <c r="A855" s="2" t="s">
        <v>14</v>
      </c>
      <c r="B855" t="s">
        <v>14</v>
      </c>
      <c r="C855">
        <v>11</v>
      </c>
      <c r="D855" t="s">
        <v>3</v>
      </c>
      <c r="E855" s="10" t="s">
        <v>22</v>
      </c>
      <c r="F855" s="10" t="s">
        <v>25</v>
      </c>
      <c r="G855" t="str">
        <f t="shared" si="66"/>
        <v/>
      </c>
      <c r="H855">
        <f t="shared" si="67"/>
        <v>0</v>
      </c>
    </row>
    <row r="856" spans="1:8">
      <c r="A856" s="2" t="s">
        <v>14</v>
      </c>
      <c r="B856" t="s">
        <v>14</v>
      </c>
      <c r="C856">
        <v>12</v>
      </c>
      <c r="D856" t="s">
        <v>3</v>
      </c>
      <c r="E856" s="10" t="s">
        <v>22</v>
      </c>
      <c r="F856" s="10" t="s">
        <v>25</v>
      </c>
      <c r="G856" t="str">
        <f t="shared" si="66"/>
        <v/>
      </c>
      <c r="H856">
        <f t="shared" si="67"/>
        <v>0</v>
      </c>
    </row>
    <row r="857" spans="1:8">
      <c r="A857" s="2" t="s">
        <v>14</v>
      </c>
      <c r="B857" t="s">
        <v>14</v>
      </c>
      <c r="C857">
        <v>13</v>
      </c>
      <c r="D857" t="s">
        <v>3</v>
      </c>
      <c r="E857" s="10" t="s">
        <v>22</v>
      </c>
      <c r="F857" s="10" t="s">
        <v>25</v>
      </c>
      <c r="G857" t="str">
        <f t="shared" si="66"/>
        <v/>
      </c>
      <c r="H857">
        <f t="shared" si="67"/>
        <v>0</v>
      </c>
    </row>
    <row r="858" spans="1:8">
      <c r="A858" s="2" t="s">
        <v>14</v>
      </c>
      <c r="B858" t="s">
        <v>14</v>
      </c>
      <c r="C858">
        <v>14</v>
      </c>
      <c r="D858" t="s">
        <v>3</v>
      </c>
      <c r="E858" s="10" t="s">
        <v>22</v>
      </c>
      <c r="F858" s="10" t="s">
        <v>25</v>
      </c>
      <c r="G858" t="str">
        <f t="shared" si="66"/>
        <v/>
      </c>
      <c r="H858">
        <f t="shared" si="67"/>
        <v>0</v>
      </c>
    </row>
    <row r="859" spans="1:8">
      <c r="A859" s="2" t="s">
        <v>14</v>
      </c>
      <c r="B859" t="s">
        <v>14</v>
      </c>
      <c r="C859">
        <v>15</v>
      </c>
      <c r="D859" t="s">
        <v>3</v>
      </c>
      <c r="E859" s="10" t="s">
        <v>22</v>
      </c>
      <c r="F859" s="10" t="s">
        <v>25</v>
      </c>
      <c r="G859" t="str">
        <f t="shared" si="66"/>
        <v/>
      </c>
      <c r="H859">
        <f t="shared" si="67"/>
        <v>0</v>
      </c>
    </row>
    <row r="860" spans="1:8">
      <c r="A860" s="2" t="s">
        <v>14</v>
      </c>
      <c r="B860" t="s">
        <v>14</v>
      </c>
      <c r="C860">
        <v>16</v>
      </c>
      <c r="D860" t="s">
        <v>3</v>
      </c>
      <c r="E860" s="10" t="s">
        <v>22</v>
      </c>
      <c r="F860" s="10" t="s">
        <v>23</v>
      </c>
      <c r="G860" t="str">
        <f t="shared" si="66"/>
        <v/>
      </c>
      <c r="H860">
        <f t="shared" si="67"/>
        <v>0</v>
      </c>
    </row>
    <row r="861" spans="1:8">
      <c r="A861" s="2" t="s">
        <v>14</v>
      </c>
      <c r="B861" t="s">
        <v>14</v>
      </c>
      <c r="C861">
        <v>17</v>
      </c>
      <c r="D861" t="s">
        <v>3</v>
      </c>
      <c r="E861" s="10" t="s">
        <v>22</v>
      </c>
      <c r="F861" s="10" t="s">
        <v>25</v>
      </c>
      <c r="G861" t="str">
        <f t="shared" si="66"/>
        <v/>
      </c>
      <c r="H861">
        <f t="shared" si="67"/>
        <v>0</v>
      </c>
    </row>
    <row r="862" spans="1:8">
      <c r="A862" s="2" t="s">
        <v>14</v>
      </c>
      <c r="B862" t="s">
        <v>14</v>
      </c>
      <c r="C862">
        <v>18</v>
      </c>
      <c r="D862" t="s">
        <v>3</v>
      </c>
      <c r="E862" s="10" t="s">
        <v>22</v>
      </c>
      <c r="F862" s="10" t="s">
        <v>25</v>
      </c>
      <c r="G862" t="str">
        <f t="shared" si="66"/>
        <v/>
      </c>
      <c r="H862">
        <f t="shared" si="67"/>
        <v>0</v>
      </c>
    </row>
    <row r="863" spans="1:8">
      <c r="A863" s="2" t="s">
        <v>14</v>
      </c>
      <c r="B863" t="s">
        <v>14</v>
      </c>
      <c r="C863">
        <v>19</v>
      </c>
      <c r="D863" t="s">
        <v>3</v>
      </c>
      <c r="E863" s="10" t="s">
        <v>22</v>
      </c>
      <c r="F863" s="10" t="s">
        <v>72</v>
      </c>
      <c r="G863" t="str">
        <f t="shared" si="66"/>
        <v/>
      </c>
      <c r="H863">
        <f t="shared" si="67"/>
        <v>0</v>
      </c>
    </row>
    <row r="864" spans="1:8">
      <c r="A864" s="2" t="s">
        <v>14</v>
      </c>
      <c r="B864" t="s">
        <v>14</v>
      </c>
      <c r="C864">
        <v>20</v>
      </c>
      <c r="D864" t="s">
        <v>3</v>
      </c>
      <c r="E864" s="10" t="s">
        <v>22</v>
      </c>
      <c r="F864" s="10" t="s">
        <v>25</v>
      </c>
      <c r="G864" t="str">
        <f t="shared" si="66"/>
        <v/>
      </c>
      <c r="H864">
        <f t="shared" si="67"/>
        <v>0</v>
      </c>
    </row>
    <row r="865" spans="1:8">
      <c r="A865" s="2" t="s">
        <v>14</v>
      </c>
      <c r="B865" t="s">
        <v>14</v>
      </c>
      <c r="C865">
        <v>21</v>
      </c>
      <c r="D865" t="s">
        <v>3</v>
      </c>
      <c r="E865" s="10" t="s">
        <v>22</v>
      </c>
      <c r="F865" s="10" t="s">
        <v>25</v>
      </c>
      <c r="G865" t="str">
        <f t="shared" si="66"/>
        <v/>
      </c>
      <c r="H865">
        <f t="shared" si="67"/>
        <v>0</v>
      </c>
    </row>
    <row r="866" spans="1:8">
      <c r="A866" s="2" t="s">
        <v>14</v>
      </c>
      <c r="B866" t="s">
        <v>14</v>
      </c>
      <c r="C866">
        <v>22</v>
      </c>
      <c r="D866" t="s">
        <v>3</v>
      </c>
      <c r="E866" s="10" t="s">
        <v>22</v>
      </c>
      <c r="F866" s="10" t="s">
        <v>25</v>
      </c>
      <c r="G866" t="str">
        <f t="shared" si="66"/>
        <v/>
      </c>
      <c r="H866">
        <f t="shared" si="67"/>
        <v>0</v>
      </c>
    </row>
    <row r="867" spans="1:8">
      <c r="A867" s="2" t="s">
        <v>14</v>
      </c>
      <c r="B867" t="s">
        <v>14</v>
      </c>
      <c r="C867">
        <v>23</v>
      </c>
      <c r="D867" t="s">
        <v>3</v>
      </c>
      <c r="E867" s="10" t="s">
        <v>22</v>
      </c>
      <c r="F867" s="10" t="s">
        <v>25</v>
      </c>
      <c r="G867" t="str">
        <f t="shared" si="66"/>
        <v/>
      </c>
      <c r="H867">
        <f t="shared" si="67"/>
        <v>0</v>
      </c>
    </row>
    <row r="868" spans="1:8">
      <c r="A868" s="2" t="s">
        <v>14</v>
      </c>
      <c r="B868" t="s">
        <v>14</v>
      </c>
      <c r="C868">
        <v>24</v>
      </c>
      <c r="D868" t="s">
        <v>3</v>
      </c>
      <c r="E868" s="10" t="s">
        <v>22</v>
      </c>
      <c r="F868" s="10" t="s">
        <v>25</v>
      </c>
      <c r="G868" t="str">
        <f t="shared" si="66"/>
        <v/>
      </c>
      <c r="H868">
        <f t="shared" si="67"/>
        <v>0</v>
      </c>
    </row>
    <row r="869" spans="1:8">
      <c r="A869" s="2" t="s">
        <v>14</v>
      </c>
      <c r="B869" t="s">
        <v>14</v>
      </c>
      <c r="C869">
        <v>25</v>
      </c>
      <c r="D869" t="s">
        <v>3</v>
      </c>
      <c r="E869" s="10" t="s">
        <v>22</v>
      </c>
      <c r="F869" s="10" t="s">
        <v>25</v>
      </c>
      <c r="G869" t="str">
        <f t="shared" si="66"/>
        <v/>
      </c>
      <c r="H869">
        <f t="shared" si="67"/>
        <v>0</v>
      </c>
    </row>
    <row r="870" spans="1:8">
      <c r="A870" s="2" t="s">
        <v>14</v>
      </c>
      <c r="B870" t="s">
        <v>14</v>
      </c>
      <c r="C870">
        <v>26</v>
      </c>
      <c r="D870" t="s">
        <v>3</v>
      </c>
      <c r="E870" s="10" t="s">
        <v>22</v>
      </c>
      <c r="F870" s="10" t="s">
        <v>25</v>
      </c>
      <c r="G870" t="str">
        <f t="shared" si="66"/>
        <v/>
      </c>
      <c r="H870">
        <f t="shared" si="67"/>
        <v>0</v>
      </c>
    </row>
    <row r="871" spans="1:8">
      <c r="A871" s="2" t="s">
        <v>14</v>
      </c>
      <c r="B871" t="s">
        <v>14</v>
      </c>
      <c r="C871">
        <v>27</v>
      </c>
      <c r="D871" t="s">
        <v>3</v>
      </c>
      <c r="E871" s="10" t="s">
        <v>22</v>
      </c>
      <c r="F871" s="10" t="s">
        <v>25</v>
      </c>
      <c r="G871" t="str">
        <f t="shared" si="66"/>
        <v/>
      </c>
      <c r="H871">
        <f t="shared" si="67"/>
        <v>0</v>
      </c>
    </row>
    <row r="872" spans="1:8">
      <c r="A872" s="2" t="s">
        <v>14</v>
      </c>
      <c r="B872" t="s">
        <v>14</v>
      </c>
      <c r="C872">
        <v>28</v>
      </c>
      <c r="D872" t="s">
        <v>3</v>
      </c>
      <c r="E872" s="10" t="s">
        <v>22</v>
      </c>
      <c r="F872" s="10" t="s">
        <v>72</v>
      </c>
      <c r="G872" t="str">
        <f t="shared" si="66"/>
        <v/>
      </c>
      <c r="H872">
        <f t="shared" si="67"/>
        <v>0</v>
      </c>
    </row>
    <row r="873" spans="1:8">
      <c r="A873" s="2" t="s">
        <v>14</v>
      </c>
      <c r="B873" t="s">
        <v>14</v>
      </c>
      <c r="C873">
        <v>29</v>
      </c>
      <c r="D873" t="s">
        <v>3</v>
      </c>
      <c r="E873" s="10" t="s">
        <v>22</v>
      </c>
      <c r="F873" s="10" t="s">
        <v>25</v>
      </c>
      <c r="G873" t="str">
        <f t="shared" si="66"/>
        <v/>
      </c>
      <c r="H873">
        <f t="shared" si="67"/>
        <v>0</v>
      </c>
    </row>
    <row r="874" spans="1:8">
      <c r="A874" s="2" t="s">
        <v>14</v>
      </c>
      <c r="B874" t="s">
        <v>14</v>
      </c>
      <c r="C874">
        <v>30</v>
      </c>
      <c r="D874" t="s">
        <v>3</v>
      </c>
      <c r="E874" s="10" t="s">
        <v>22</v>
      </c>
      <c r="F874" s="10" t="s">
        <v>25</v>
      </c>
      <c r="G874" t="str">
        <f t="shared" si="66"/>
        <v/>
      </c>
      <c r="H874">
        <f t="shared" si="67"/>
        <v>0</v>
      </c>
    </row>
    <row r="875" spans="1:8">
      <c r="A875" s="2" t="s">
        <v>14</v>
      </c>
      <c r="B875" t="s">
        <v>14</v>
      </c>
      <c r="C875">
        <v>31</v>
      </c>
      <c r="D875" t="s">
        <v>3</v>
      </c>
      <c r="E875" s="10" t="s">
        <v>22</v>
      </c>
      <c r="F875" s="10" t="s">
        <v>25</v>
      </c>
      <c r="G875" t="str">
        <f t="shared" si="66"/>
        <v/>
      </c>
      <c r="H875">
        <f t="shared" si="67"/>
        <v>0</v>
      </c>
    </row>
    <row r="876" spans="1:8">
      <c r="A876" s="2" t="s">
        <v>14</v>
      </c>
      <c r="B876" t="s">
        <v>14</v>
      </c>
      <c r="C876">
        <v>32</v>
      </c>
      <c r="D876" t="s">
        <v>3</v>
      </c>
      <c r="E876" s="10" t="s">
        <v>22</v>
      </c>
      <c r="F876" s="10" t="s">
        <v>25</v>
      </c>
      <c r="G876" t="str">
        <f t="shared" si="66"/>
        <v/>
      </c>
      <c r="H876">
        <f t="shared" si="67"/>
        <v>0</v>
      </c>
    </row>
    <row r="877" spans="1:8">
      <c r="A877" s="2" t="s">
        <v>14</v>
      </c>
      <c r="B877" t="s">
        <v>14</v>
      </c>
      <c r="C877">
        <v>33</v>
      </c>
      <c r="D877" t="s">
        <v>3</v>
      </c>
      <c r="E877" s="10" t="s">
        <v>22</v>
      </c>
      <c r="F877" s="10" t="s">
        <v>25</v>
      </c>
      <c r="G877" t="str">
        <f t="shared" si="66"/>
        <v/>
      </c>
      <c r="H877">
        <f t="shared" si="67"/>
        <v>0</v>
      </c>
    </row>
    <row r="878" spans="1:8">
      <c r="A878" s="2" t="s">
        <v>14</v>
      </c>
      <c r="B878" t="s">
        <v>14</v>
      </c>
      <c r="C878">
        <v>34</v>
      </c>
      <c r="D878" t="s">
        <v>3</v>
      </c>
      <c r="E878" s="10" t="s">
        <v>22</v>
      </c>
      <c r="F878" s="10" t="s">
        <v>25</v>
      </c>
      <c r="G878" t="str">
        <f t="shared" si="66"/>
        <v/>
      </c>
      <c r="H878">
        <f t="shared" si="67"/>
        <v>0</v>
      </c>
    </row>
    <row r="879" spans="1:8">
      <c r="A879" s="2" t="s">
        <v>14</v>
      </c>
      <c r="B879" t="s">
        <v>14</v>
      </c>
      <c r="C879">
        <v>35</v>
      </c>
      <c r="D879" t="s">
        <v>3</v>
      </c>
      <c r="E879" s="10" t="s">
        <v>22</v>
      </c>
      <c r="F879" s="10" t="s">
        <v>25</v>
      </c>
      <c r="G879" t="str">
        <f t="shared" si="66"/>
        <v/>
      </c>
      <c r="H879">
        <f t="shared" si="67"/>
        <v>0</v>
      </c>
    </row>
    <row r="880" spans="1:8">
      <c r="A880" s="2" t="s">
        <v>14</v>
      </c>
      <c r="B880" t="s">
        <v>14</v>
      </c>
      <c r="C880">
        <v>36</v>
      </c>
      <c r="D880" t="s">
        <v>3</v>
      </c>
      <c r="E880" s="10" t="s">
        <v>22</v>
      </c>
      <c r="F880" s="10" t="s">
        <v>25</v>
      </c>
      <c r="G880" t="str">
        <f t="shared" si="66"/>
        <v/>
      </c>
      <c r="H880">
        <f t="shared" si="67"/>
        <v>0</v>
      </c>
    </row>
    <row r="881" spans="1:8">
      <c r="A881" s="2" t="s">
        <v>14</v>
      </c>
      <c r="B881" t="s">
        <v>14</v>
      </c>
      <c r="C881">
        <v>37</v>
      </c>
      <c r="D881" t="s">
        <v>3</v>
      </c>
      <c r="E881" s="10" t="s">
        <v>22</v>
      </c>
      <c r="F881" s="10" t="s">
        <v>25</v>
      </c>
      <c r="G881" t="str">
        <f t="shared" si="66"/>
        <v/>
      </c>
      <c r="H881">
        <f t="shared" si="67"/>
        <v>0</v>
      </c>
    </row>
    <row r="882" spans="1:8">
      <c r="A882" s="2" t="s">
        <v>14</v>
      </c>
      <c r="B882" t="s">
        <v>14</v>
      </c>
      <c r="C882">
        <v>38</v>
      </c>
      <c r="D882" t="s">
        <v>3</v>
      </c>
      <c r="E882" s="10" t="s">
        <v>22</v>
      </c>
      <c r="F882" s="10" t="s">
        <v>25</v>
      </c>
      <c r="G882" t="str">
        <f t="shared" si="66"/>
        <v/>
      </c>
      <c r="H882">
        <f t="shared" si="67"/>
        <v>0</v>
      </c>
    </row>
    <row r="883" spans="1:8">
      <c r="A883" s="2" t="s">
        <v>14</v>
      </c>
      <c r="B883" t="s">
        <v>14</v>
      </c>
      <c r="C883">
        <v>39</v>
      </c>
      <c r="D883" t="s">
        <v>3</v>
      </c>
      <c r="E883" s="10" t="s">
        <v>22</v>
      </c>
      <c r="F883" s="10" t="s">
        <v>25</v>
      </c>
      <c r="G883" t="str">
        <f t="shared" si="66"/>
        <v/>
      </c>
      <c r="H883">
        <f t="shared" si="67"/>
        <v>0</v>
      </c>
    </row>
    <row r="884" spans="1:8">
      <c r="A884" s="2" t="s">
        <v>14</v>
      </c>
      <c r="B884" t="s">
        <v>14</v>
      </c>
      <c r="C884">
        <v>40</v>
      </c>
      <c r="D884" t="s">
        <v>3</v>
      </c>
      <c r="E884" s="10" t="s">
        <v>22</v>
      </c>
      <c r="F884" s="10" t="s">
        <v>25</v>
      </c>
      <c r="G884" t="str">
        <f t="shared" si="66"/>
        <v/>
      </c>
      <c r="H884">
        <f t="shared" si="67"/>
        <v>0</v>
      </c>
    </row>
    <row r="885" spans="1:8">
      <c r="A885" s="2" t="s">
        <v>14</v>
      </c>
      <c r="B885" t="s">
        <v>15</v>
      </c>
      <c r="C885">
        <v>1</v>
      </c>
      <c r="D885" t="s">
        <v>3</v>
      </c>
      <c r="E885" s="10" t="s">
        <v>22</v>
      </c>
      <c r="F885" s="10" t="s">
        <v>25</v>
      </c>
      <c r="G885" t="str">
        <f t="shared" si="66"/>
        <v/>
      </c>
      <c r="H885">
        <f t="shared" si="67"/>
        <v>0</v>
      </c>
    </row>
    <row r="886" spans="1:8">
      <c r="A886" s="2" t="s">
        <v>14</v>
      </c>
      <c r="B886" t="s">
        <v>15</v>
      </c>
      <c r="C886">
        <v>2</v>
      </c>
      <c r="D886" t="s">
        <v>3</v>
      </c>
      <c r="E886" s="10" t="s">
        <v>22</v>
      </c>
      <c r="F886" s="10" t="s">
        <v>23</v>
      </c>
      <c r="G886" t="str">
        <f t="shared" si="66"/>
        <v/>
      </c>
      <c r="H886">
        <f t="shared" si="67"/>
        <v>0</v>
      </c>
    </row>
    <row r="887" spans="1:8">
      <c r="A887" s="2" t="s">
        <v>14</v>
      </c>
      <c r="B887" t="s">
        <v>15</v>
      </c>
      <c r="C887">
        <v>3</v>
      </c>
      <c r="D887" t="s">
        <v>3</v>
      </c>
      <c r="E887" s="10" t="s">
        <v>22</v>
      </c>
      <c r="F887" s="10" t="s">
        <v>25</v>
      </c>
      <c r="G887" t="str">
        <f t="shared" si="66"/>
        <v/>
      </c>
      <c r="H887">
        <f t="shared" si="67"/>
        <v>0</v>
      </c>
    </row>
    <row r="888" spans="1:8">
      <c r="A888" s="2" t="s">
        <v>14</v>
      </c>
      <c r="B888" t="s">
        <v>15</v>
      </c>
      <c r="C888">
        <v>4</v>
      </c>
      <c r="D888" t="s">
        <v>3</v>
      </c>
      <c r="E888" s="10" t="s">
        <v>22</v>
      </c>
      <c r="F888" s="10" t="s">
        <v>25</v>
      </c>
      <c r="G888" t="str">
        <f t="shared" si="66"/>
        <v/>
      </c>
      <c r="H888">
        <f t="shared" si="67"/>
        <v>0</v>
      </c>
    </row>
    <row r="889" spans="1:8">
      <c r="A889" s="2" t="s">
        <v>14</v>
      </c>
      <c r="B889" t="s">
        <v>15</v>
      </c>
      <c r="C889">
        <v>5</v>
      </c>
      <c r="D889" t="s">
        <v>3</v>
      </c>
      <c r="E889" s="10" t="s">
        <v>22</v>
      </c>
      <c r="F889" s="10" t="s">
        <v>25</v>
      </c>
      <c r="G889" t="str">
        <f t="shared" si="66"/>
        <v/>
      </c>
      <c r="H889">
        <f t="shared" si="67"/>
        <v>0</v>
      </c>
    </row>
    <row r="890" spans="1:8">
      <c r="A890" s="2" t="s">
        <v>14</v>
      </c>
      <c r="B890" t="s">
        <v>15</v>
      </c>
      <c r="C890">
        <v>6</v>
      </c>
      <c r="D890" t="s">
        <v>3</v>
      </c>
      <c r="E890" s="10" t="s">
        <v>22</v>
      </c>
      <c r="F890" s="10" t="s">
        <v>25</v>
      </c>
      <c r="G890" t="str">
        <f t="shared" si="66"/>
        <v/>
      </c>
      <c r="H890">
        <f t="shared" si="67"/>
        <v>0</v>
      </c>
    </row>
    <row r="891" spans="1:8">
      <c r="A891" s="2" t="s">
        <v>14</v>
      </c>
      <c r="B891" t="s">
        <v>15</v>
      </c>
      <c r="C891">
        <v>7</v>
      </c>
      <c r="D891" t="s">
        <v>3</v>
      </c>
      <c r="E891" s="10" t="s">
        <v>22</v>
      </c>
      <c r="F891" s="10" t="s">
        <v>25</v>
      </c>
      <c r="G891" t="str">
        <f t="shared" si="66"/>
        <v/>
      </c>
      <c r="H891">
        <f t="shared" si="67"/>
        <v>0</v>
      </c>
    </row>
    <row r="892" spans="1:8">
      <c r="A892" s="2" t="s">
        <v>14</v>
      </c>
      <c r="B892" t="s">
        <v>15</v>
      </c>
      <c r="C892">
        <v>8</v>
      </c>
      <c r="D892" t="s">
        <v>3</v>
      </c>
      <c r="E892" s="10" t="s">
        <v>22</v>
      </c>
      <c r="F892" s="10" t="s">
        <v>25</v>
      </c>
      <c r="G892" t="str">
        <f t="shared" si="66"/>
        <v/>
      </c>
      <c r="H892">
        <f t="shared" si="67"/>
        <v>0</v>
      </c>
    </row>
    <row r="893" spans="1:8">
      <c r="A893" s="2" t="s">
        <v>14</v>
      </c>
      <c r="B893" t="s">
        <v>15</v>
      </c>
      <c r="C893">
        <v>9</v>
      </c>
      <c r="D893" t="s">
        <v>3</v>
      </c>
      <c r="E893" s="10" t="s">
        <v>22</v>
      </c>
      <c r="F893" s="10" t="s">
        <v>25</v>
      </c>
      <c r="G893" t="str">
        <f t="shared" si="66"/>
        <v/>
      </c>
      <c r="H893">
        <f t="shared" si="67"/>
        <v>0</v>
      </c>
    </row>
    <row r="894" spans="1:8">
      <c r="A894" s="2" t="s">
        <v>14</v>
      </c>
      <c r="B894" t="s">
        <v>15</v>
      </c>
      <c r="C894">
        <v>10</v>
      </c>
      <c r="D894" t="s">
        <v>3</v>
      </c>
      <c r="E894" s="10" t="s">
        <v>22</v>
      </c>
      <c r="F894" s="10" t="s">
        <v>25</v>
      </c>
      <c r="G894" t="str">
        <f t="shared" si="66"/>
        <v/>
      </c>
      <c r="H894">
        <f t="shared" si="67"/>
        <v>0</v>
      </c>
    </row>
    <row r="895" spans="1:8">
      <c r="A895" s="2" t="s">
        <v>14</v>
      </c>
      <c r="B895" t="s">
        <v>15</v>
      </c>
      <c r="C895">
        <v>11</v>
      </c>
      <c r="D895" t="s">
        <v>3</v>
      </c>
      <c r="E895" s="10" t="s">
        <v>22</v>
      </c>
      <c r="F895" s="10" t="s">
        <v>23</v>
      </c>
      <c r="G895" t="str">
        <f t="shared" si="66"/>
        <v/>
      </c>
      <c r="H895">
        <f t="shared" si="67"/>
        <v>0</v>
      </c>
    </row>
    <row r="896" spans="1:8">
      <c r="A896" s="2" t="s">
        <v>14</v>
      </c>
      <c r="B896" t="s">
        <v>15</v>
      </c>
      <c r="C896">
        <v>12</v>
      </c>
      <c r="D896" t="s">
        <v>3</v>
      </c>
      <c r="E896" s="10" t="s">
        <v>22</v>
      </c>
      <c r="F896" s="10" t="s">
        <v>25</v>
      </c>
      <c r="G896" t="str">
        <f t="shared" si="66"/>
        <v/>
      </c>
      <c r="H896">
        <f t="shared" si="67"/>
        <v>0</v>
      </c>
    </row>
    <row r="897" spans="1:8">
      <c r="A897" s="2" t="s">
        <v>14</v>
      </c>
      <c r="B897" t="s">
        <v>15</v>
      </c>
      <c r="C897">
        <v>13</v>
      </c>
      <c r="D897" t="s">
        <v>3</v>
      </c>
      <c r="E897" s="10" t="s">
        <v>22</v>
      </c>
      <c r="F897" s="10" t="s">
        <v>25</v>
      </c>
      <c r="G897" t="str">
        <f t="shared" si="66"/>
        <v/>
      </c>
      <c r="H897">
        <f t="shared" si="67"/>
        <v>0</v>
      </c>
    </row>
    <row r="898" spans="1:8">
      <c r="A898" s="2" t="s">
        <v>14</v>
      </c>
      <c r="B898" t="s">
        <v>15</v>
      </c>
      <c r="C898">
        <v>14</v>
      </c>
      <c r="D898" t="s">
        <v>3</v>
      </c>
      <c r="E898" s="10" t="s">
        <v>22</v>
      </c>
      <c r="F898" s="10" t="s">
        <v>25</v>
      </c>
      <c r="G898" t="str">
        <f t="shared" si="66"/>
        <v/>
      </c>
      <c r="H898">
        <f t="shared" si="67"/>
        <v>0</v>
      </c>
    </row>
    <row r="899" spans="1:8">
      <c r="A899" s="2" t="s">
        <v>14</v>
      </c>
      <c r="B899" t="s">
        <v>15</v>
      </c>
      <c r="C899">
        <v>15</v>
      </c>
      <c r="D899" t="s">
        <v>3</v>
      </c>
      <c r="E899" s="10" t="s">
        <v>22</v>
      </c>
      <c r="F899" s="10" t="s">
        <v>25</v>
      </c>
      <c r="G899" t="str">
        <f t="shared" si="66"/>
        <v/>
      </c>
      <c r="H899">
        <f t="shared" si="67"/>
        <v>0</v>
      </c>
    </row>
    <row r="900" spans="1:8">
      <c r="A900" s="2" t="s">
        <v>14</v>
      </c>
      <c r="B900" t="s">
        <v>15</v>
      </c>
      <c r="C900">
        <v>16</v>
      </c>
      <c r="D900" t="s">
        <v>3</v>
      </c>
      <c r="E900" s="10" t="s">
        <v>22</v>
      </c>
      <c r="F900" s="10" t="s">
        <v>23</v>
      </c>
      <c r="G900" t="str">
        <f t="shared" si="66"/>
        <v/>
      </c>
      <c r="H900">
        <f t="shared" si="67"/>
        <v>0</v>
      </c>
    </row>
    <row r="901" spans="1:8">
      <c r="A901" s="2" t="s">
        <v>14</v>
      </c>
      <c r="B901" t="s">
        <v>15</v>
      </c>
      <c r="C901">
        <v>17</v>
      </c>
      <c r="D901" t="s">
        <v>3</v>
      </c>
      <c r="E901" s="10" t="s">
        <v>22</v>
      </c>
      <c r="F901" s="10" t="s">
        <v>25</v>
      </c>
      <c r="G901" t="str">
        <f t="shared" si="66"/>
        <v/>
      </c>
      <c r="H901">
        <f t="shared" si="67"/>
        <v>0</v>
      </c>
    </row>
    <row r="902" spans="1:8">
      <c r="A902" s="2" t="s">
        <v>14</v>
      </c>
      <c r="B902" t="s">
        <v>15</v>
      </c>
      <c r="C902">
        <v>18</v>
      </c>
      <c r="D902" t="s">
        <v>3</v>
      </c>
      <c r="E902" s="10" t="s">
        <v>22</v>
      </c>
      <c r="F902" s="10" t="s">
        <v>25</v>
      </c>
      <c r="G902" t="str">
        <f t="shared" ref="G902:G965" si="68">IF(LEN(D902)=1,D902&amp;","&amp;LEFT(E902,7),IF(E902="        +","",D902&amp;","&amp;LEFT(E902,3)))</f>
        <v/>
      </c>
      <c r="H902">
        <f t="shared" ref="H902:H965" si="69">IFERROR(G902+1-1,0)</f>
        <v>0</v>
      </c>
    </row>
    <row r="903" spans="1:8">
      <c r="A903" s="2" t="s">
        <v>14</v>
      </c>
      <c r="B903" t="s">
        <v>15</v>
      </c>
      <c r="C903">
        <v>19</v>
      </c>
      <c r="D903" t="s">
        <v>3</v>
      </c>
      <c r="E903" s="10" t="s">
        <v>22</v>
      </c>
      <c r="F903" s="10" t="s">
        <v>23</v>
      </c>
      <c r="G903" t="str">
        <f t="shared" si="68"/>
        <v/>
      </c>
      <c r="H903">
        <f t="shared" si="69"/>
        <v>0</v>
      </c>
    </row>
    <row r="904" spans="1:8">
      <c r="A904" s="2" t="s">
        <v>14</v>
      </c>
      <c r="B904" t="s">
        <v>15</v>
      </c>
      <c r="C904">
        <v>20</v>
      </c>
      <c r="D904" t="s">
        <v>3</v>
      </c>
      <c r="E904" s="10" t="s">
        <v>22</v>
      </c>
      <c r="F904" s="10" t="s">
        <v>25</v>
      </c>
      <c r="G904" t="str">
        <f t="shared" si="68"/>
        <v/>
      </c>
      <c r="H904">
        <f t="shared" si="69"/>
        <v>0</v>
      </c>
    </row>
    <row r="905" spans="1:8">
      <c r="A905" s="2" t="s">
        <v>14</v>
      </c>
      <c r="B905" t="s">
        <v>15</v>
      </c>
      <c r="C905">
        <v>21</v>
      </c>
      <c r="D905" t="s">
        <v>3</v>
      </c>
      <c r="E905" s="10" t="s">
        <v>22</v>
      </c>
      <c r="F905" s="10" t="s">
        <v>25</v>
      </c>
      <c r="G905" t="str">
        <f t="shared" si="68"/>
        <v/>
      </c>
      <c r="H905">
        <f t="shared" si="69"/>
        <v>0</v>
      </c>
    </row>
    <row r="906" spans="1:8">
      <c r="A906" s="2" t="s">
        <v>14</v>
      </c>
      <c r="B906" t="s">
        <v>15</v>
      </c>
      <c r="C906">
        <v>22</v>
      </c>
      <c r="D906" t="s">
        <v>3</v>
      </c>
      <c r="E906" s="10" t="s">
        <v>22</v>
      </c>
      <c r="F906" s="10" t="s">
        <v>25</v>
      </c>
      <c r="G906" t="str">
        <f t="shared" si="68"/>
        <v/>
      </c>
      <c r="H906">
        <f t="shared" si="69"/>
        <v>0</v>
      </c>
    </row>
    <row r="907" spans="1:8">
      <c r="A907" s="2" t="s">
        <v>14</v>
      </c>
      <c r="B907" t="s">
        <v>15</v>
      </c>
      <c r="C907">
        <v>23</v>
      </c>
      <c r="D907" t="s">
        <v>3</v>
      </c>
      <c r="E907" s="10" t="s">
        <v>22</v>
      </c>
      <c r="F907" s="10" t="s">
        <v>25</v>
      </c>
      <c r="G907" t="str">
        <f t="shared" si="68"/>
        <v/>
      </c>
      <c r="H907">
        <f t="shared" si="69"/>
        <v>0</v>
      </c>
    </row>
    <row r="908" spans="1:8">
      <c r="A908" s="2" t="s">
        <v>14</v>
      </c>
      <c r="B908" t="s">
        <v>15</v>
      </c>
      <c r="C908">
        <v>24</v>
      </c>
      <c r="D908" t="s">
        <v>3</v>
      </c>
      <c r="E908" s="10" t="s">
        <v>22</v>
      </c>
      <c r="F908" s="10" t="s">
        <v>25</v>
      </c>
      <c r="G908" t="str">
        <f t="shared" si="68"/>
        <v/>
      </c>
      <c r="H908">
        <f t="shared" si="69"/>
        <v>0</v>
      </c>
    </row>
    <row r="909" spans="1:8">
      <c r="A909" s="2" t="s">
        <v>14</v>
      </c>
      <c r="B909" t="s">
        <v>15</v>
      </c>
      <c r="C909">
        <v>25</v>
      </c>
      <c r="D909" t="s">
        <v>3</v>
      </c>
      <c r="E909" s="10" t="s">
        <v>22</v>
      </c>
      <c r="F909" s="10" t="s">
        <v>25</v>
      </c>
      <c r="G909" t="str">
        <f t="shared" si="68"/>
        <v/>
      </c>
      <c r="H909">
        <f t="shared" si="69"/>
        <v>0</v>
      </c>
    </row>
    <row r="910" spans="1:8">
      <c r="A910" s="2" t="s">
        <v>14</v>
      </c>
      <c r="B910" t="s">
        <v>15</v>
      </c>
      <c r="C910">
        <v>26</v>
      </c>
      <c r="D910" t="s">
        <v>3</v>
      </c>
      <c r="E910" s="10" t="s">
        <v>22</v>
      </c>
      <c r="F910" s="10" t="s">
        <v>23</v>
      </c>
      <c r="G910" t="str">
        <f t="shared" si="68"/>
        <v/>
      </c>
      <c r="H910">
        <f t="shared" si="69"/>
        <v>0</v>
      </c>
    </row>
    <row r="911" spans="1:8">
      <c r="A911" s="2" t="s">
        <v>14</v>
      </c>
      <c r="B911" t="s">
        <v>15</v>
      </c>
      <c r="C911">
        <v>27</v>
      </c>
      <c r="D911" t="s">
        <v>3</v>
      </c>
      <c r="E911" s="10" t="s">
        <v>22</v>
      </c>
      <c r="F911" s="10" t="s">
        <v>23</v>
      </c>
      <c r="G911" t="str">
        <f t="shared" si="68"/>
        <v/>
      </c>
      <c r="H911">
        <f t="shared" si="69"/>
        <v>0</v>
      </c>
    </row>
    <row r="912" spans="1:8">
      <c r="A912" s="2" t="s">
        <v>14</v>
      </c>
      <c r="B912" t="s">
        <v>15</v>
      </c>
      <c r="C912">
        <v>28</v>
      </c>
      <c r="D912" t="s">
        <v>3</v>
      </c>
      <c r="E912" s="10" t="s">
        <v>22</v>
      </c>
      <c r="F912" s="10" t="s">
        <v>23</v>
      </c>
      <c r="G912" t="str">
        <f t="shared" si="68"/>
        <v/>
      </c>
      <c r="H912">
        <f t="shared" si="69"/>
        <v>0</v>
      </c>
    </row>
    <row r="913" spans="1:8">
      <c r="A913" s="2" t="s">
        <v>14</v>
      </c>
      <c r="B913" t="s">
        <v>15</v>
      </c>
      <c r="C913">
        <v>29</v>
      </c>
      <c r="D913" t="s">
        <v>3</v>
      </c>
      <c r="E913" s="10" t="s">
        <v>22</v>
      </c>
      <c r="F913" s="10" t="s">
        <v>25</v>
      </c>
      <c r="G913" t="str">
        <f t="shared" si="68"/>
        <v/>
      </c>
      <c r="H913">
        <f t="shared" si="69"/>
        <v>0</v>
      </c>
    </row>
    <row r="914" spans="1:8">
      <c r="A914" s="2" t="s">
        <v>14</v>
      </c>
      <c r="B914" t="s">
        <v>15</v>
      </c>
      <c r="C914">
        <v>30</v>
      </c>
      <c r="D914" t="s">
        <v>3</v>
      </c>
      <c r="E914" s="10" t="s">
        <v>22</v>
      </c>
      <c r="F914" s="10" t="s">
        <v>23</v>
      </c>
      <c r="G914" t="str">
        <f t="shared" si="68"/>
        <v/>
      </c>
      <c r="H914">
        <f t="shared" si="69"/>
        <v>0</v>
      </c>
    </row>
    <row r="915" spans="1:8">
      <c r="A915" s="2" t="s">
        <v>14</v>
      </c>
      <c r="B915" t="s">
        <v>15</v>
      </c>
      <c r="C915">
        <v>31</v>
      </c>
      <c r="D915" t="s">
        <v>3</v>
      </c>
      <c r="E915" s="10" t="s">
        <v>22</v>
      </c>
      <c r="F915" s="10" t="s">
        <v>25</v>
      </c>
      <c r="G915" t="str">
        <f t="shared" si="68"/>
        <v/>
      </c>
      <c r="H915">
        <f t="shared" si="69"/>
        <v>0</v>
      </c>
    </row>
    <row r="916" spans="1:8">
      <c r="A916" s="2" t="s">
        <v>14</v>
      </c>
      <c r="B916" t="s">
        <v>15</v>
      </c>
      <c r="C916">
        <v>32</v>
      </c>
      <c r="D916" t="s">
        <v>3</v>
      </c>
      <c r="E916" s="10" t="s">
        <v>22</v>
      </c>
      <c r="F916" s="10" t="s">
        <v>25</v>
      </c>
      <c r="G916" t="str">
        <f t="shared" si="68"/>
        <v/>
      </c>
      <c r="H916">
        <f t="shared" si="69"/>
        <v>0</v>
      </c>
    </row>
    <row r="917" spans="1:8">
      <c r="A917" s="2" t="s">
        <v>14</v>
      </c>
      <c r="B917" t="s">
        <v>15</v>
      </c>
      <c r="C917">
        <v>33</v>
      </c>
      <c r="D917" t="s">
        <v>3</v>
      </c>
      <c r="E917" s="10" t="s">
        <v>22</v>
      </c>
      <c r="F917" s="10" t="s">
        <v>25</v>
      </c>
      <c r="G917" t="str">
        <f t="shared" si="68"/>
        <v/>
      </c>
      <c r="H917">
        <f t="shared" si="69"/>
        <v>0</v>
      </c>
    </row>
    <row r="918" spans="1:8">
      <c r="A918" s="2" t="s">
        <v>14</v>
      </c>
      <c r="B918" t="s">
        <v>15</v>
      </c>
      <c r="C918">
        <v>34</v>
      </c>
      <c r="D918" t="s">
        <v>3</v>
      </c>
      <c r="E918" s="10" t="s">
        <v>22</v>
      </c>
      <c r="F918" s="10" t="s">
        <v>25</v>
      </c>
      <c r="G918" t="str">
        <f t="shared" si="68"/>
        <v/>
      </c>
      <c r="H918">
        <f t="shared" si="69"/>
        <v>0</v>
      </c>
    </row>
    <row r="919" spans="1:8">
      <c r="A919" s="2" t="s">
        <v>14</v>
      </c>
      <c r="B919" t="s">
        <v>15</v>
      </c>
      <c r="C919">
        <v>35</v>
      </c>
      <c r="D919" t="s">
        <v>3</v>
      </c>
      <c r="E919" s="10" t="s">
        <v>22</v>
      </c>
      <c r="F919" s="10" t="s">
        <v>25</v>
      </c>
      <c r="G919" t="str">
        <f t="shared" si="68"/>
        <v/>
      </c>
      <c r="H919">
        <f t="shared" si="69"/>
        <v>0</v>
      </c>
    </row>
    <row r="920" spans="1:8">
      <c r="A920" s="2" t="s">
        <v>14</v>
      </c>
      <c r="B920" t="s">
        <v>15</v>
      </c>
      <c r="C920">
        <v>36</v>
      </c>
      <c r="D920" t="s">
        <v>3</v>
      </c>
      <c r="E920" s="10" t="s">
        <v>22</v>
      </c>
      <c r="F920" s="10" t="s">
        <v>25</v>
      </c>
      <c r="G920" t="str">
        <f t="shared" si="68"/>
        <v/>
      </c>
      <c r="H920">
        <f t="shared" si="69"/>
        <v>0</v>
      </c>
    </row>
    <row r="921" spans="1:8">
      <c r="A921" s="2" t="s">
        <v>14</v>
      </c>
      <c r="B921" t="s">
        <v>15</v>
      </c>
      <c r="C921">
        <v>37</v>
      </c>
      <c r="D921" t="s">
        <v>3</v>
      </c>
      <c r="E921" s="10" t="s">
        <v>22</v>
      </c>
      <c r="F921" s="10" t="s">
        <v>25</v>
      </c>
      <c r="G921" t="str">
        <f t="shared" si="68"/>
        <v/>
      </c>
      <c r="H921">
        <f t="shared" si="69"/>
        <v>0</v>
      </c>
    </row>
    <row r="922" spans="1:8">
      <c r="A922" s="2" t="s">
        <v>14</v>
      </c>
      <c r="B922" t="s">
        <v>15</v>
      </c>
      <c r="C922">
        <v>38</v>
      </c>
      <c r="D922" t="s">
        <v>3</v>
      </c>
      <c r="E922" s="10" t="s">
        <v>22</v>
      </c>
      <c r="F922" s="10" t="s">
        <v>25</v>
      </c>
      <c r="G922" t="str">
        <f t="shared" si="68"/>
        <v/>
      </c>
      <c r="H922">
        <f t="shared" si="69"/>
        <v>0</v>
      </c>
    </row>
    <row r="923" spans="1:8">
      <c r="A923" s="2" t="s">
        <v>14</v>
      </c>
      <c r="B923" t="s">
        <v>15</v>
      </c>
      <c r="C923">
        <v>39</v>
      </c>
      <c r="D923" t="s">
        <v>3</v>
      </c>
      <c r="E923" s="10" t="s">
        <v>22</v>
      </c>
      <c r="F923" s="10" t="s">
        <v>25</v>
      </c>
      <c r="G923" t="str">
        <f t="shared" si="68"/>
        <v/>
      </c>
      <c r="H923">
        <f t="shared" si="69"/>
        <v>0</v>
      </c>
    </row>
    <row r="924" spans="1:8">
      <c r="A924" s="2" t="s">
        <v>14</v>
      </c>
      <c r="B924" t="s">
        <v>15</v>
      </c>
      <c r="C924">
        <v>40</v>
      </c>
      <c r="D924" t="s">
        <v>3</v>
      </c>
      <c r="E924" s="10" t="s">
        <v>22</v>
      </c>
      <c r="F924" s="10" t="s">
        <v>23</v>
      </c>
      <c r="G924" t="str">
        <f t="shared" si="68"/>
        <v/>
      </c>
      <c r="H924">
        <f t="shared" si="69"/>
        <v>0</v>
      </c>
    </row>
    <row r="925" spans="1:8">
      <c r="A925" s="2" t="s">
        <v>14</v>
      </c>
      <c r="B925" t="s">
        <v>16</v>
      </c>
      <c r="C925">
        <v>1</v>
      </c>
      <c r="D925" t="s">
        <v>3</v>
      </c>
      <c r="E925" s="10" t="s">
        <v>22</v>
      </c>
      <c r="F925" s="10" t="s">
        <v>25</v>
      </c>
      <c r="G925" t="str">
        <f t="shared" si="68"/>
        <v/>
      </c>
      <c r="H925">
        <f t="shared" si="69"/>
        <v>0</v>
      </c>
    </row>
    <row r="926" spans="1:8">
      <c r="A926" s="2" t="s">
        <v>14</v>
      </c>
      <c r="B926" t="s">
        <v>16</v>
      </c>
      <c r="C926">
        <v>2</v>
      </c>
      <c r="D926" t="s">
        <v>3</v>
      </c>
      <c r="E926" s="10" t="s">
        <v>22</v>
      </c>
      <c r="F926" s="10" t="s">
        <v>25</v>
      </c>
      <c r="G926" t="str">
        <f t="shared" si="68"/>
        <v/>
      </c>
      <c r="H926">
        <f t="shared" si="69"/>
        <v>0</v>
      </c>
    </row>
    <row r="927" spans="1:8">
      <c r="A927" s="2" t="s">
        <v>14</v>
      </c>
      <c r="B927" t="s">
        <v>16</v>
      </c>
      <c r="C927">
        <v>3</v>
      </c>
      <c r="D927" t="s">
        <v>3</v>
      </c>
      <c r="E927" s="10" t="s">
        <v>22</v>
      </c>
      <c r="F927" s="10" t="s">
        <v>25</v>
      </c>
      <c r="G927" t="str">
        <f t="shared" si="68"/>
        <v/>
      </c>
      <c r="H927">
        <f t="shared" si="69"/>
        <v>0</v>
      </c>
    </row>
    <row r="928" spans="1:8">
      <c r="A928" s="2" t="s">
        <v>14</v>
      </c>
      <c r="B928" t="s">
        <v>16</v>
      </c>
      <c r="C928">
        <v>4</v>
      </c>
      <c r="D928" t="s">
        <v>3</v>
      </c>
      <c r="E928" s="10" t="s">
        <v>22</v>
      </c>
      <c r="F928" s="10" t="s">
        <v>25</v>
      </c>
      <c r="G928" t="str">
        <f t="shared" si="68"/>
        <v/>
      </c>
      <c r="H928">
        <f t="shared" si="69"/>
        <v>0</v>
      </c>
    </row>
    <row r="929" spans="1:8">
      <c r="A929" s="2" t="s">
        <v>14</v>
      </c>
      <c r="B929" t="s">
        <v>16</v>
      </c>
      <c r="C929">
        <v>5</v>
      </c>
      <c r="D929" t="s">
        <v>3</v>
      </c>
      <c r="E929" s="10" t="s">
        <v>22</v>
      </c>
      <c r="F929" s="10" t="s">
        <v>25</v>
      </c>
      <c r="G929" t="str">
        <f t="shared" si="68"/>
        <v/>
      </c>
      <c r="H929">
        <f t="shared" si="69"/>
        <v>0</v>
      </c>
    </row>
    <row r="930" spans="1:8">
      <c r="A930" s="2" t="s">
        <v>14</v>
      </c>
      <c r="B930" t="s">
        <v>16</v>
      </c>
      <c r="C930">
        <v>6</v>
      </c>
      <c r="D930" t="s">
        <v>3</v>
      </c>
      <c r="E930" s="10" t="s">
        <v>22</v>
      </c>
      <c r="F930" s="10" t="s">
        <v>23</v>
      </c>
      <c r="G930" t="str">
        <f t="shared" si="68"/>
        <v/>
      </c>
      <c r="H930">
        <f t="shared" si="69"/>
        <v>0</v>
      </c>
    </row>
    <row r="931" spans="1:8">
      <c r="A931" s="2" t="s">
        <v>14</v>
      </c>
      <c r="B931" t="s">
        <v>16</v>
      </c>
      <c r="C931">
        <v>7</v>
      </c>
      <c r="D931" t="s">
        <v>3</v>
      </c>
      <c r="E931" s="10" t="s">
        <v>22</v>
      </c>
      <c r="F931" s="10" t="s">
        <v>25</v>
      </c>
      <c r="G931" t="str">
        <f t="shared" si="68"/>
        <v/>
      </c>
      <c r="H931">
        <f t="shared" si="69"/>
        <v>0</v>
      </c>
    </row>
    <row r="932" spans="1:8">
      <c r="A932" s="2" t="s">
        <v>14</v>
      </c>
      <c r="B932" t="s">
        <v>16</v>
      </c>
      <c r="C932">
        <v>8</v>
      </c>
      <c r="D932" t="s">
        <v>3</v>
      </c>
      <c r="E932" s="10" t="s">
        <v>22</v>
      </c>
      <c r="F932" s="10" t="s">
        <v>25</v>
      </c>
      <c r="G932" t="str">
        <f t="shared" si="68"/>
        <v/>
      </c>
      <c r="H932">
        <f t="shared" si="69"/>
        <v>0</v>
      </c>
    </row>
    <row r="933" spans="1:8">
      <c r="A933" s="2" t="s">
        <v>14</v>
      </c>
      <c r="B933" t="s">
        <v>16</v>
      </c>
      <c r="C933">
        <v>9</v>
      </c>
      <c r="D933" t="s">
        <v>3</v>
      </c>
      <c r="E933" s="10" t="s">
        <v>22</v>
      </c>
      <c r="F933" s="10" t="s">
        <v>25</v>
      </c>
      <c r="G933" t="str">
        <f t="shared" si="68"/>
        <v/>
      </c>
      <c r="H933">
        <f t="shared" si="69"/>
        <v>0</v>
      </c>
    </row>
    <row r="934" spans="1:8">
      <c r="A934" s="2" t="s">
        <v>14</v>
      </c>
      <c r="B934" t="s">
        <v>16</v>
      </c>
      <c r="C934">
        <v>10</v>
      </c>
      <c r="D934" t="s">
        <v>3</v>
      </c>
      <c r="E934" s="10" t="s">
        <v>22</v>
      </c>
      <c r="F934" s="10" t="s">
        <v>25</v>
      </c>
      <c r="G934" t="str">
        <f t="shared" si="68"/>
        <v/>
      </c>
      <c r="H934">
        <f t="shared" si="69"/>
        <v>0</v>
      </c>
    </row>
    <row r="935" spans="1:8">
      <c r="A935" s="2" t="s">
        <v>14</v>
      </c>
      <c r="B935" t="s">
        <v>16</v>
      </c>
      <c r="C935">
        <v>11</v>
      </c>
      <c r="D935" t="s">
        <v>3</v>
      </c>
      <c r="E935" s="10" t="s">
        <v>22</v>
      </c>
      <c r="F935" s="10" t="s">
        <v>25</v>
      </c>
      <c r="G935" t="str">
        <f t="shared" si="68"/>
        <v/>
      </c>
      <c r="H935">
        <f t="shared" si="69"/>
        <v>0</v>
      </c>
    </row>
    <row r="936" spans="1:8">
      <c r="A936" s="2" t="s">
        <v>14</v>
      </c>
      <c r="B936" t="s">
        <v>16</v>
      </c>
      <c r="C936">
        <v>12</v>
      </c>
      <c r="D936" t="s">
        <v>3</v>
      </c>
      <c r="E936" s="10" t="s">
        <v>22</v>
      </c>
      <c r="F936" s="10" t="s">
        <v>25</v>
      </c>
      <c r="G936" t="str">
        <f t="shared" si="68"/>
        <v/>
      </c>
      <c r="H936">
        <f t="shared" si="69"/>
        <v>0</v>
      </c>
    </row>
    <row r="937" spans="1:8">
      <c r="A937" s="2" t="s">
        <v>14</v>
      </c>
      <c r="B937" t="s">
        <v>16</v>
      </c>
      <c r="C937">
        <v>13</v>
      </c>
      <c r="D937" t="s">
        <v>3</v>
      </c>
      <c r="E937" s="10" t="s">
        <v>22</v>
      </c>
      <c r="F937" s="10" t="s">
        <v>25</v>
      </c>
      <c r="G937" t="str">
        <f t="shared" si="68"/>
        <v/>
      </c>
      <c r="H937">
        <f t="shared" si="69"/>
        <v>0</v>
      </c>
    </row>
    <row r="938" spans="1:8">
      <c r="A938" s="2" t="s">
        <v>14</v>
      </c>
      <c r="B938" t="s">
        <v>16</v>
      </c>
      <c r="C938">
        <v>14</v>
      </c>
      <c r="D938" t="s">
        <v>3</v>
      </c>
      <c r="E938" s="10" t="s">
        <v>22</v>
      </c>
      <c r="F938" s="10" t="s">
        <v>25</v>
      </c>
      <c r="G938" t="str">
        <f t="shared" si="68"/>
        <v/>
      </c>
      <c r="H938">
        <f t="shared" si="69"/>
        <v>0</v>
      </c>
    </row>
    <row r="939" spans="1:8">
      <c r="A939" s="2" t="s">
        <v>14</v>
      </c>
      <c r="B939" t="s">
        <v>16</v>
      </c>
      <c r="C939">
        <v>15</v>
      </c>
      <c r="D939" t="s">
        <v>3</v>
      </c>
      <c r="E939" s="10" t="s">
        <v>22</v>
      </c>
      <c r="F939" s="10" t="s">
        <v>25</v>
      </c>
      <c r="G939" t="str">
        <f t="shared" si="68"/>
        <v/>
      </c>
      <c r="H939">
        <f t="shared" si="69"/>
        <v>0</v>
      </c>
    </row>
    <row r="940" spans="1:8">
      <c r="A940" s="2" t="s">
        <v>14</v>
      </c>
      <c r="B940" t="s">
        <v>16</v>
      </c>
      <c r="C940">
        <v>16</v>
      </c>
      <c r="D940" t="s">
        <v>3</v>
      </c>
      <c r="E940" s="10" t="s">
        <v>22</v>
      </c>
      <c r="F940" s="10" t="s">
        <v>25</v>
      </c>
      <c r="G940" t="str">
        <f t="shared" si="68"/>
        <v/>
      </c>
      <c r="H940">
        <f t="shared" si="69"/>
        <v>0</v>
      </c>
    </row>
    <row r="941" spans="1:8">
      <c r="A941" s="2" t="s">
        <v>14</v>
      </c>
      <c r="B941" t="s">
        <v>16</v>
      </c>
      <c r="C941">
        <v>17</v>
      </c>
      <c r="D941" t="s">
        <v>3</v>
      </c>
      <c r="E941" s="10" t="s">
        <v>22</v>
      </c>
      <c r="F941" s="10" t="s">
        <v>23</v>
      </c>
      <c r="G941" t="str">
        <f t="shared" si="68"/>
        <v/>
      </c>
      <c r="H941">
        <f t="shared" si="69"/>
        <v>0</v>
      </c>
    </row>
    <row r="942" spans="1:8">
      <c r="A942" s="2" t="s">
        <v>14</v>
      </c>
      <c r="B942" t="s">
        <v>16</v>
      </c>
      <c r="C942">
        <v>18</v>
      </c>
      <c r="D942" t="s">
        <v>3</v>
      </c>
      <c r="E942" s="10" t="s">
        <v>22</v>
      </c>
      <c r="F942" s="10" t="s">
        <v>25</v>
      </c>
      <c r="G942" t="str">
        <f t="shared" si="68"/>
        <v/>
      </c>
      <c r="H942">
        <f t="shared" si="69"/>
        <v>0</v>
      </c>
    </row>
    <row r="943" spans="1:8">
      <c r="A943" s="2" t="s">
        <v>14</v>
      </c>
      <c r="B943" t="s">
        <v>16</v>
      </c>
      <c r="C943">
        <v>19</v>
      </c>
      <c r="D943" t="s">
        <v>3</v>
      </c>
      <c r="E943" s="10" t="s">
        <v>22</v>
      </c>
      <c r="F943" s="10" t="s">
        <v>25</v>
      </c>
      <c r="G943" t="str">
        <f t="shared" si="68"/>
        <v/>
      </c>
      <c r="H943">
        <f t="shared" si="69"/>
        <v>0</v>
      </c>
    </row>
    <row r="944" spans="1:8">
      <c r="A944" s="2" t="s">
        <v>14</v>
      </c>
      <c r="B944" t="s">
        <v>16</v>
      </c>
      <c r="C944">
        <v>20</v>
      </c>
      <c r="D944" t="s">
        <v>3</v>
      </c>
      <c r="E944" s="10" t="s">
        <v>22</v>
      </c>
      <c r="F944" s="10" t="s">
        <v>25</v>
      </c>
      <c r="G944" t="str">
        <f t="shared" si="68"/>
        <v/>
      </c>
      <c r="H944">
        <f t="shared" si="69"/>
        <v>0</v>
      </c>
    </row>
    <row r="945" spans="1:8">
      <c r="A945" s="2" t="s">
        <v>14</v>
      </c>
      <c r="B945" t="s">
        <v>16</v>
      </c>
      <c r="C945">
        <v>21</v>
      </c>
      <c r="D945" t="s">
        <v>3</v>
      </c>
      <c r="E945" s="10" t="s">
        <v>22</v>
      </c>
      <c r="F945" s="10" t="s">
        <v>25</v>
      </c>
      <c r="G945" t="str">
        <f t="shared" si="68"/>
        <v/>
      </c>
      <c r="H945">
        <f t="shared" si="69"/>
        <v>0</v>
      </c>
    </row>
    <row r="946" spans="1:8">
      <c r="A946" s="2" t="s">
        <v>14</v>
      </c>
      <c r="B946" t="s">
        <v>16</v>
      </c>
      <c r="C946">
        <v>22</v>
      </c>
      <c r="D946" t="s">
        <v>3</v>
      </c>
      <c r="E946" s="10" t="s">
        <v>22</v>
      </c>
      <c r="F946" s="10" t="s">
        <v>25</v>
      </c>
      <c r="G946" t="str">
        <f t="shared" si="68"/>
        <v/>
      </c>
      <c r="H946">
        <f t="shared" si="69"/>
        <v>0</v>
      </c>
    </row>
    <row r="947" spans="1:8">
      <c r="A947" s="2" t="s">
        <v>14</v>
      </c>
      <c r="B947" t="s">
        <v>16</v>
      </c>
      <c r="C947">
        <v>23</v>
      </c>
      <c r="D947" t="s">
        <v>3</v>
      </c>
      <c r="E947" s="10" t="s">
        <v>22</v>
      </c>
      <c r="F947" s="10" t="s">
        <v>25</v>
      </c>
      <c r="G947" t="str">
        <f t="shared" si="68"/>
        <v/>
      </c>
      <c r="H947">
        <f t="shared" si="69"/>
        <v>0</v>
      </c>
    </row>
    <row r="948" spans="1:8">
      <c r="A948" s="2" t="s">
        <v>14</v>
      </c>
      <c r="B948" t="s">
        <v>16</v>
      </c>
      <c r="C948">
        <v>24</v>
      </c>
      <c r="D948" t="s">
        <v>3</v>
      </c>
      <c r="E948" s="10" t="s">
        <v>22</v>
      </c>
      <c r="F948" s="10" t="s">
        <v>25</v>
      </c>
      <c r="G948" t="str">
        <f t="shared" si="68"/>
        <v/>
      </c>
      <c r="H948">
        <f t="shared" si="69"/>
        <v>0</v>
      </c>
    </row>
    <row r="949" spans="1:8">
      <c r="A949" s="2" t="s">
        <v>14</v>
      </c>
      <c r="B949" t="s">
        <v>16</v>
      </c>
      <c r="C949">
        <v>25</v>
      </c>
      <c r="D949" t="s">
        <v>3</v>
      </c>
      <c r="E949" s="10" t="s">
        <v>22</v>
      </c>
      <c r="F949" s="10" t="s">
        <v>25</v>
      </c>
      <c r="G949" t="str">
        <f t="shared" si="68"/>
        <v/>
      </c>
      <c r="H949">
        <f t="shared" si="69"/>
        <v>0</v>
      </c>
    </row>
    <row r="950" spans="1:8">
      <c r="A950" s="2" t="s">
        <v>14</v>
      </c>
      <c r="B950" t="s">
        <v>16</v>
      </c>
      <c r="C950">
        <v>26</v>
      </c>
      <c r="D950" t="s">
        <v>3</v>
      </c>
      <c r="E950" s="10" t="s">
        <v>22</v>
      </c>
      <c r="F950" s="10" t="s">
        <v>25</v>
      </c>
      <c r="G950" t="str">
        <f t="shared" si="68"/>
        <v/>
      </c>
      <c r="H950">
        <f t="shared" si="69"/>
        <v>0</v>
      </c>
    </row>
    <row r="951" spans="1:8">
      <c r="A951" s="2" t="s">
        <v>14</v>
      </c>
      <c r="B951" t="s">
        <v>16</v>
      </c>
      <c r="C951">
        <v>27</v>
      </c>
      <c r="D951" t="s">
        <v>3</v>
      </c>
      <c r="E951" s="10" t="s">
        <v>22</v>
      </c>
      <c r="F951" s="10" t="s">
        <v>25</v>
      </c>
      <c r="G951" t="str">
        <f t="shared" si="68"/>
        <v/>
      </c>
      <c r="H951">
        <f t="shared" si="69"/>
        <v>0</v>
      </c>
    </row>
    <row r="952" spans="1:8">
      <c r="A952" s="2" t="s">
        <v>14</v>
      </c>
      <c r="B952" t="s">
        <v>16</v>
      </c>
      <c r="C952">
        <v>28</v>
      </c>
      <c r="D952" t="s">
        <v>3</v>
      </c>
      <c r="E952" s="10" t="s">
        <v>22</v>
      </c>
      <c r="F952" s="10" t="s">
        <v>25</v>
      </c>
      <c r="G952" t="str">
        <f t="shared" si="68"/>
        <v/>
      </c>
      <c r="H952">
        <f t="shared" si="69"/>
        <v>0</v>
      </c>
    </row>
    <row r="953" spans="1:8">
      <c r="A953" s="2" t="s">
        <v>14</v>
      </c>
      <c r="B953" t="s">
        <v>16</v>
      </c>
      <c r="C953">
        <v>29</v>
      </c>
      <c r="D953" t="s">
        <v>3</v>
      </c>
      <c r="E953" s="10" t="s">
        <v>22</v>
      </c>
      <c r="F953" s="10" t="s">
        <v>23</v>
      </c>
      <c r="G953" t="str">
        <f t="shared" si="68"/>
        <v/>
      </c>
      <c r="H953">
        <f t="shared" si="69"/>
        <v>0</v>
      </c>
    </row>
    <row r="954" spans="1:8">
      <c r="A954" s="2" t="s">
        <v>14</v>
      </c>
      <c r="B954" t="s">
        <v>16</v>
      </c>
      <c r="C954">
        <v>30</v>
      </c>
      <c r="D954" t="s">
        <v>3</v>
      </c>
      <c r="E954" s="10" t="s">
        <v>22</v>
      </c>
      <c r="F954" s="10" t="s">
        <v>25</v>
      </c>
      <c r="G954" t="str">
        <f t="shared" si="68"/>
        <v/>
      </c>
      <c r="H954">
        <f t="shared" si="69"/>
        <v>0</v>
      </c>
    </row>
    <row r="955" spans="1:8">
      <c r="A955" s="2" t="s">
        <v>14</v>
      </c>
      <c r="B955" t="s">
        <v>16</v>
      </c>
      <c r="C955">
        <v>31</v>
      </c>
      <c r="D955" t="s">
        <v>3</v>
      </c>
      <c r="E955" s="10" t="s">
        <v>22</v>
      </c>
      <c r="F955" s="10" t="s">
        <v>23</v>
      </c>
      <c r="G955" t="str">
        <f t="shared" si="68"/>
        <v/>
      </c>
      <c r="H955">
        <f t="shared" si="69"/>
        <v>0</v>
      </c>
    </row>
    <row r="956" spans="1:8">
      <c r="A956" s="2" t="s">
        <v>14</v>
      </c>
      <c r="B956" t="s">
        <v>16</v>
      </c>
      <c r="C956">
        <v>32</v>
      </c>
      <c r="D956" t="s">
        <v>3</v>
      </c>
      <c r="E956" s="10" t="s">
        <v>22</v>
      </c>
      <c r="F956" s="10" t="s">
        <v>25</v>
      </c>
      <c r="G956" t="str">
        <f t="shared" si="68"/>
        <v/>
      </c>
      <c r="H956">
        <f t="shared" si="69"/>
        <v>0</v>
      </c>
    </row>
    <row r="957" spans="1:8">
      <c r="A957" s="2" t="s">
        <v>14</v>
      </c>
      <c r="B957" t="s">
        <v>16</v>
      </c>
      <c r="C957">
        <v>33</v>
      </c>
      <c r="D957" t="s">
        <v>3</v>
      </c>
      <c r="E957" s="10" t="s">
        <v>22</v>
      </c>
      <c r="F957" s="10" t="s">
        <v>25</v>
      </c>
      <c r="G957" t="str">
        <f t="shared" si="68"/>
        <v/>
      </c>
      <c r="H957">
        <f t="shared" si="69"/>
        <v>0</v>
      </c>
    </row>
    <row r="958" spans="1:8">
      <c r="A958" s="2" t="s">
        <v>14</v>
      </c>
      <c r="B958" t="s">
        <v>16</v>
      </c>
      <c r="C958">
        <v>34</v>
      </c>
      <c r="D958" t="s">
        <v>3</v>
      </c>
      <c r="E958" s="10" t="s">
        <v>22</v>
      </c>
      <c r="F958" s="10" t="s">
        <v>23</v>
      </c>
      <c r="G958" t="str">
        <f t="shared" si="68"/>
        <v/>
      </c>
      <c r="H958">
        <f t="shared" si="69"/>
        <v>0</v>
      </c>
    </row>
    <row r="959" spans="1:8">
      <c r="A959" s="2" t="s">
        <v>14</v>
      </c>
      <c r="B959" t="s">
        <v>16</v>
      </c>
      <c r="C959">
        <v>35</v>
      </c>
      <c r="D959" t="s">
        <v>3</v>
      </c>
      <c r="E959" s="10" t="s">
        <v>22</v>
      </c>
      <c r="F959" s="10" t="s">
        <v>25</v>
      </c>
      <c r="G959" t="str">
        <f t="shared" si="68"/>
        <v/>
      </c>
      <c r="H959">
        <f t="shared" si="69"/>
        <v>0</v>
      </c>
    </row>
    <row r="960" spans="1:8">
      <c r="A960" s="2" t="s">
        <v>14</v>
      </c>
      <c r="B960" t="s">
        <v>16</v>
      </c>
      <c r="C960">
        <v>36</v>
      </c>
      <c r="D960" t="s">
        <v>3</v>
      </c>
      <c r="E960" s="10" t="s">
        <v>22</v>
      </c>
      <c r="F960" s="10" t="s">
        <v>25</v>
      </c>
      <c r="G960" t="str">
        <f t="shared" si="68"/>
        <v/>
      </c>
      <c r="H960">
        <f t="shared" si="69"/>
        <v>0</v>
      </c>
    </row>
    <row r="961" spans="1:8">
      <c r="A961" s="2" t="s">
        <v>14</v>
      </c>
      <c r="B961" t="s">
        <v>16</v>
      </c>
      <c r="C961">
        <v>37</v>
      </c>
      <c r="D961" t="s">
        <v>3</v>
      </c>
      <c r="E961" s="10" t="s">
        <v>22</v>
      </c>
      <c r="F961" s="10" t="s">
        <v>25</v>
      </c>
      <c r="G961" t="str">
        <f t="shared" si="68"/>
        <v/>
      </c>
      <c r="H961">
        <f t="shared" si="69"/>
        <v>0</v>
      </c>
    </row>
    <row r="962" spans="1:8">
      <c r="A962" s="2" t="s">
        <v>14</v>
      </c>
      <c r="B962" t="s">
        <v>16</v>
      </c>
      <c r="C962">
        <v>38</v>
      </c>
      <c r="D962" t="s">
        <v>3</v>
      </c>
      <c r="E962" s="10" t="s">
        <v>22</v>
      </c>
      <c r="F962" s="10" t="s">
        <v>25</v>
      </c>
      <c r="G962" t="str">
        <f t="shared" si="68"/>
        <v/>
      </c>
      <c r="H962">
        <f t="shared" si="69"/>
        <v>0</v>
      </c>
    </row>
    <row r="963" spans="1:8">
      <c r="A963" s="2" t="s">
        <v>14</v>
      </c>
      <c r="B963" t="s">
        <v>16</v>
      </c>
      <c r="C963">
        <v>39</v>
      </c>
      <c r="D963" t="s">
        <v>3</v>
      </c>
      <c r="E963" s="10" t="s">
        <v>22</v>
      </c>
      <c r="F963" s="10" t="s">
        <v>25</v>
      </c>
      <c r="G963" t="str">
        <f t="shared" si="68"/>
        <v/>
      </c>
      <c r="H963">
        <f t="shared" si="69"/>
        <v>0</v>
      </c>
    </row>
    <row r="964" spans="1:8">
      <c r="A964" s="2" t="s">
        <v>14</v>
      </c>
      <c r="B964" t="s">
        <v>16</v>
      </c>
      <c r="C964">
        <v>40</v>
      </c>
      <c r="D964" t="s">
        <v>3</v>
      </c>
      <c r="E964" s="10" t="s">
        <v>22</v>
      </c>
      <c r="F964" s="10" t="s">
        <v>25</v>
      </c>
      <c r="G964" t="str">
        <f t="shared" si="68"/>
        <v/>
      </c>
      <c r="H964">
        <f t="shared" si="69"/>
        <v>0</v>
      </c>
    </row>
    <row r="965" spans="1:8">
      <c r="A965" s="2" t="s">
        <v>15</v>
      </c>
      <c r="B965" t="s">
        <v>11</v>
      </c>
      <c r="C965">
        <v>1</v>
      </c>
      <c r="D965" t="s">
        <v>3</v>
      </c>
      <c r="E965" s="10" t="s">
        <v>22</v>
      </c>
      <c r="F965" s="10" t="s">
        <v>25</v>
      </c>
      <c r="G965" t="str">
        <f t="shared" si="68"/>
        <v/>
      </c>
      <c r="H965">
        <f t="shared" si="69"/>
        <v>0</v>
      </c>
    </row>
    <row r="966" spans="1:8">
      <c r="A966" s="2" t="s">
        <v>15</v>
      </c>
      <c r="B966" t="s">
        <v>11</v>
      </c>
      <c r="C966">
        <v>2</v>
      </c>
      <c r="D966" t="s">
        <v>3</v>
      </c>
      <c r="E966" s="10" t="s">
        <v>22</v>
      </c>
      <c r="F966" s="10" t="s">
        <v>25</v>
      </c>
      <c r="G966" t="str">
        <f t="shared" ref="G966:G1029" si="70">IF(LEN(D966)=1,D966&amp;","&amp;LEFT(E966,7),IF(E966="        +","",D966&amp;","&amp;LEFT(E966,3)))</f>
        <v/>
      </c>
      <c r="H966">
        <f t="shared" ref="H966:H1029" si="71">IFERROR(G966+1-1,0)</f>
        <v>0</v>
      </c>
    </row>
    <row r="967" spans="1:8">
      <c r="A967" s="2" t="s">
        <v>15</v>
      </c>
      <c r="B967" t="s">
        <v>11</v>
      </c>
      <c r="C967">
        <v>3</v>
      </c>
      <c r="D967" t="s">
        <v>3</v>
      </c>
      <c r="E967" s="10" t="s">
        <v>22</v>
      </c>
      <c r="F967" s="10" t="s">
        <v>72</v>
      </c>
      <c r="G967" t="str">
        <f t="shared" si="70"/>
        <v/>
      </c>
      <c r="H967">
        <f t="shared" si="71"/>
        <v>0</v>
      </c>
    </row>
    <row r="968" spans="1:8">
      <c r="A968" s="2" t="s">
        <v>15</v>
      </c>
      <c r="B968" t="s">
        <v>11</v>
      </c>
      <c r="C968">
        <v>4</v>
      </c>
      <c r="D968" t="s">
        <v>3</v>
      </c>
      <c r="E968" s="10" t="s">
        <v>22</v>
      </c>
      <c r="F968" s="10" t="s">
        <v>72</v>
      </c>
      <c r="G968" t="str">
        <f t="shared" si="70"/>
        <v/>
      </c>
      <c r="H968">
        <f t="shared" si="71"/>
        <v>0</v>
      </c>
    </row>
    <row r="969" spans="1:8">
      <c r="A969" s="2" t="s">
        <v>15</v>
      </c>
      <c r="B969" t="s">
        <v>11</v>
      </c>
      <c r="C969">
        <v>5</v>
      </c>
      <c r="D969" t="s">
        <v>3</v>
      </c>
      <c r="E969" s="10" t="s">
        <v>22</v>
      </c>
      <c r="F969" s="10" t="s">
        <v>25</v>
      </c>
      <c r="G969" t="str">
        <f t="shared" si="70"/>
        <v/>
      </c>
      <c r="H969">
        <f t="shared" si="71"/>
        <v>0</v>
      </c>
    </row>
    <row r="970" spans="1:8">
      <c r="A970" s="2" t="s">
        <v>15</v>
      </c>
      <c r="B970" t="s">
        <v>11</v>
      </c>
      <c r="C970">
        <v>6</v>
      </c>
      <c r="D970" t="s">
        <v>3</v>
      </c>
      <c r="E970" s="10" t="s">
        <v>22</v>
      </c>
      <c r="F970" s="10" t="s">
        <v>25</v>
      </c>
      <c r="G970" t="str">
        <f t="shared" si="70"/>
        <v/>
      </c>
      <c r="H970">
        <f t="shared" si="71"/>
        <v>0</v>
      </c>
    </row>
    <row r="971" spans="1:8">
      <c r="A971" s="2" t="s">
        <v>15</v>
      </c>
      <c r="B971" t="s">
        <v>11</v>
      </c>
      <c r="C971">
        <v>7</v>
      </c>
      <c r="D971" t="s">
        <v>3</v>
      </c>
      <c r="E971" s="10" t="s">
        <v>22</v>
      </c>
      <c r="F971" s="10" t="s">
        <v>72</v>
      </c>
      <c r="G971" t="str">
        <f t="shared" si="70"/>
        <v/>
      </c>
      <c r="H971">
        <f t="shared" si="71"/>
        <v>0</v>
      </c>
    </row>
    <row r="972" spans="1:8">
      <c r="A972" s="2" t="s">
        <v>15</v>
      </c>
      <c r="B972" t="s">
        <v>11</v>
      </c>
      <c r="C972">
        <v>8</v>
      </c>
      <c r="D972" t="s">
        <v>3</v>
      </c>
      <c r="E972" s="10" t="s">
        <v>22</v>
      </c>
      <c r="F972" s="10" t="s">
        <v>25</v>
      </c>
      <c r="G972" t="str">
        <f t="shared" si="70"/>
        <v/>
      </c>
      <c r="H972">
        <f t="shared" si="71"/>
        <v>0</v>
      </c>
    </row>
    <row r="973" spans="1:8">
      <c r="A973" s="2" t="s">
        <v>15</v>
      </c>
      <c r="B973" t="s">
        <v>11</v>
      </c>
      <c r="C973">
        <v>9</v>
      </c>
      <c r="D973" t="s">
        <v>3</v>
      </c>
      <c r="E973" s="10" t="s">
        <v>22</v>
      </c>
      <c r="F973" s="10" t="s">
        <v>72</v>
      </c>
      <c r="G973" t="str">
        <f t="shared" si="70"/>
        <v/>
      </c>
      <c r="H973">
        <f t="shared" si="71"/>
        <v>0</v>
      </c>
    </row>
    <row r="974" spans="1:8">
      <c r="A974" s="2" t="s">
        <v>15</v>
      </c>
      <c r="B974" t="s">
        <v>11</v>
      </c>
      <c r="C974">
        <v>10</v>
      </c>
      <c r="D974" t="s">
        <v>3</v>
      </c>
      <c r="E974" s="10" t="s">
        <v>22</v>
      </c>
      <c r="F974" s="10" t="s">
        <v>72</v>
      </c>
      <c r="G974" t="str">
        <f t="shared" si="70"/>
        <v/>
      </c>
      <c r="H974">
        <f t="shared" si="71"/>
        <v>0</v>
      </c>
    </row>
    <row r="975" spans="1:8">
      <c r="A975" s="2" t="s">
        <v>15</v>
      </c>
      <c r="B975" t="s">
        <v>11</v>
      </c>
      <c r="C975">
        <v>11</v>
      </c>
      <c r="D975" t="s">
        <v>3</v>
      </c>
      <c r="E975" s="10" t="s">
        <v>22</v>
      </c>
      <c r="F975" s="10" t="s">
        <v>25</v>
      </c>
      <c r="G975" t="str">
        <f t="shared" si="70"/>
        <v/>
      </c>
      <c r="H975">
        <f t="shared" si="71"/>
        <v>0</v>
      </c>
    </row>
    <row r="976" spans="1:8">
      <c r="A976" s="2" t="s">
        <v>15</v>
      </c>
      <c r="B976" t="s">
        <v>11</v>
      </c>
      <c r="C976">
        <v>12</v>
      </c>
      <c r="D976" t="s">
        <v>3</v>
      </c>
      <c r="E976" s="10" t="s">
        <v>22</v>
      </c>
      <c r="F976" s="10" t="s">
        <v>72</v>
      </c>
      <c r="G976" t="str">
        <f t="shared" si="70"/>
        <v/>
      </c>
      <c r="H976">
        <f t="shared" si="71"/>
        <v>0</v>
      </c>
    </row>
    <row r="977" spans="1:8">
      <c r="A977" s="2" t="s">
        <v>15</v>
      </c>
      <c r="B977" t="s">
        <v>11</v>
      </c>
      <c r="C977">
        <v>13</v>
      </c>
      <c r="D977" t="s">
        <v>3</v>
      </c>
      <c r="E977" s="10" t="s">
        <v>22</v>
      </c>
      <c r="F977" s="10" t="s">
        <v>72</v>
      </c>
      <c r="G977" t="str">
        <f t="shared" si="70"/>
        <v/>
      </c>
      <c r="H977">
        <f t="shared" si="71"/>
        <v>0</v>
      </c>
    </row>
    <row r="978" spans="1:8">
      <c r="A978" s="2" t="s">
        <v>15</v>
      </c>
      <c r="B978" t="s">
        <v>11</v>
      </c>
      <c r="C978">
        <v>14</v>
      </c>
      <c r="D978" t="s">
        <v>3</v>
      </c>
      <c r="E978" s="10" t="s">
        <v>22</v>
      </c>
      <c r="F978" s="10" t="s">
        <v>25</v>
      </c>
      <c r="G978" t="str">
        <f t="shared" si="70"/>
        <v/>
      </c>
      <c r="H978">
        <f t="shared" si="71"/>
        <v>0</v>
      </c>
    </row>
    <row r="979" spans="1:8">
      <c r="A979" s="2" t="s">
        <v>15</v>
      </c>
      <c r="B979" t="s">
        <v>11</v>
      </c>
      <c r="C979">
        <v>15</v>
      </c>
      <c r="D979" t="s">
        <v>3</v>
      </c>
      <c r="E979" s="10" t="s">
        <v>22</v>
      </c>
      <c r="F979" s="10" t="s">
        <v>25</v>
      </c>
      <c r="G979" t="str">
        <f t="shared" si="70"/>
        <v/>
      </c>
      <c r="H979">
        <f t="shared" si="71"/>
        <v>0</v>
      </c>
    </row>
    <row r="980" spans="1:8">
      <c r="A980" s="2" t="s">
        <v>15</v>
      </c>
      <c r="B980" t="s">
        <v>11</v>
      </c>
      <c r="C980">
        <v>16</v>
      </c>
      <c r="D980" t="s">
        <v>3</v>
      </c>
      <c r="E980" s="10" t="s">
        <v>22</v>
      </c>
      <c r="F980" s="10" t="s">
        <v>72</v>
      </c>
      <c r="G980" t="str">
        <f t="shared" si="70"/>
        <v/>
      </c>
      <c r="H980">
        <f t="shared" si="71"/>
        <v>0</v>
      </c>
    </row>
    <row r="981" spans="1:8">
      <c r="A981" s="2" t="s">
        <v>15</v>
      </c>
      <c r="B981" t="s">
        <v>11</v>
      </c>
      <c r="C981">
        <v>17</v>
      </c>
      <c r="D981" t="s">
        <v>3</v>
      </c>
      <c r="E981" s="10" t="s">
        <v>22</v>
      </c>
      <c r="F981" s="10" t="s">
        <v>25</v>
      </c>
      <c r="G981" t="str">
        <f t="shared" si="70"/>
        <v/>
      </c>
      <c r="H981">
        <f t="shared" si="71"/>
        <v>0</v>
      </c>
    </row>
    <row r="982" spans="1:8">
      <c r="A982" s="2" t="s">
        <v>15</v>
      </c>
      <c r="B982" t="s">
        <v>11</v>
      </c>
      <c r="C982">
        <v>18</v>
      </c>
      <c r="D982" t="s">
        <v>3</v>
      </c>
      <c r="E982" s="10" t="s">
        <v>22</v>
      </c>
      <c r="F982" s="10" t="s">
        <v>72</v>
      </c>
      <c r="G982" t="str">
        <f t="shared" si="70"/>
        <v/>
      </c>
      <c r="H982">
        <f t="shared" si="71"/>
        <v>0</v>
      </c>
    </row>
    <row r="983" spans="1:8">
      <c r="A983" s="2" t="s">
        <v>15</v>
      </c>
      <c r="B983" t="s">
        <v>11</v>
      </c>
      <c r="C983">
        <v>19</v>
      </c>
      <c r="D983" t="s">
        <v>3</v>
      </c>
      <c r="E983" s="10" t="s">
        <v>22</v>
      </c>
      <c r="F983" s="10" t="s">
        <v>72</v>
      </c>
      <c r="G983" t="str">
        <f t="shared" si="70"/>
        <v/>
      </c>
      <c r="H983">
        <f t="shared" si="71"/>
        <v>0</v>
      </c>
    </row>
    <row r="984" spans="1:8">
      <c r="A984" s="2" t="s">
        <v>15</v>
      </c>
      <c r="B984" t="s">
        <v>11</v>
      </c>
      <c r="C984">
        <v>20</v>
      </c>
      <c r="D984">
        <v>31487</v>
      </c>
      <c r="E984" s="10" t="s">
        <v>80</v>
      </c>
      <c r="F984" s="10" t="s">
        <v>23</v>
      </c>
      <c r="G984" t="str">
        <f t="shared" si="70"/>
        <v>31487,620</v>
      </c>
      <c r="H984">
        <f t="shared" si="71"/>
        <v>31487.62</v>
      </c>
    </row>
    <row r="985" spans="1:8">
      <c r="A985" s="2" t="s">
        <v>15</v>
      </c>
      <c r="B985" t="s">
        <v>11</v>
      </c>
      <c r="C985">
        <v>21</v>
      </c>
      <c r="D985" t="s">
        <v>3</v>
      </c>
      <c r="E985" s="10" t="s">
        <v>22</v>
      </c>
      <c r="F985" s="10" t="s">
        <v>25</v>
      </c>
      <c r="G985" t="str">
        <f t="shared" si="70"/>
        <v/>
      </c>
      <c r="H985">
        <f t="shared" si="71"/>
        <v>0</v>
      </c>
    </row>
    <row r="986" spans="1:8">
      <c r="A986" s="2" t="s">
        <v>15</v>
      </c>
      <c r="B986" t="s">
        <v>11</v>
      </c>
      <c r="C986">
        <v>22</v>
      </c>
      <c r="D986">
        <v>83145</v>
      </c>
      <c r="E986" s="10" t="s">
        <v>47</v>
      </c>
      <c r="F986" s="10" t="s">
        <v>23</v>
      </c>
      <c r="G986" t="str">
        <f t="shared" si="70"/>
        <v>83145,115</v>
      </c>
      <c r="H986">
        <f t="shared" si="71"/>
        <v>83145.115000000005</v>
      </c>
    </row>
    <row r="987" spans="1:8">
      <c r="A987" s="2" t="s">
        <v>15</v>
      </c>
      <c r="B987" t="s">
        <v>11</v>
      </c>
      <c r="C987">
        <v>23</v>
      </c>
      <c r="D987" t="s">
        <v>3</v>
      </c>
      <c r="E987" s="10" t="s">
        <v>22</v>
      </c>
      <c r="F987" s="10" t="s">
        <v>72</v>
      </c>
      <c r="G987" t="str">
        <f t="shared" si="70"/>
        <v/>
      </c>
      <c r="H987">
        <f t="shared" si="71"/>
        <v>0</v>
      </c>
    </row>
    <row r="988" spans="1:8">
      <c r="A988" s="2" t="s">
        <v>15</v>
      </c>
      <c r="B988" t="s">
        <v>11</v>
      </c>
      <c r="C988">
        <v>24</v>
      </c>
      <c r="D988" t="s">
        <v>3</v>
      </c>
      <c r="E988" s="10" t="s">
        <v>22</v>
      </c>
      <c r="F988" s="10" t="s">
        <v>72</v>
      </c>
      <c r="G988" t="str">
        <f t="shared" si="70"/>
        <v/>
      </c>
      <c r="H988">
        <f t="shared" si="71"/>
        <v>0</v>
      </c>
    </row>
    <row r="989" spans="1:8">
      <c r="A989" s="2" t="s">
        <v>15</v>
      </c>
      <c r="B989" t="s">
        <v>11</v>
      </c>
      <c r="C989">
        <v>25</v>
      </c>
      <c r="D989" t="s">
        <v>3</v>
      </c>
      <c r="E989" s="10" t="s">
        <v>22</v>
      </c>
      <c r="F989" s="10" t="s">
        <v>72</v>
      </c>
      <c r="G989" t="str">
        <f t="shared" si="70"/>
        <v/>
      </c>
      <c r="H989">
        <f t="shared" si="71"/>
        <v>0</v>
      </c>
    </row>
    <row r="990" spans="1:8">
      <c r="A990" s="2" t="s">
        <v>15</v>
      </c>
      <c r="B990" t="s">
        <v>11</v>
      </c>
      <c r="C990">
        <v>26</v>
      </c>
      <c r="D990" t="s">
        <v>3</v>
      </c>
      <c r="E990" s="10" t="s">
        <v>22</v>
      </c>
      <c r="F990" s="10" t="s">
        <v>25</v>
      </c>
      <c r="G990" t="str">
        <f t="shared" si="70"/>
        <v/>
      </c>
      <c r="H990">
        <f t="shared" si="71"/>
        <v>0</v>
      </c>
    </row>
    <row r="991" spans="1:8">
      <c r="A991" s="2" t="s">
        <v>15</v>
      </c>
      <c r="B991" t="s">
        <v>11</v>
      </c>
      <c r="C991">
        <v>27</v>
      </c>
      <c r="D991" t="s">
        <v>3</v>
      </c>
      <c r="E991" s="10" t="s">
        <v>22</v>
      </c>
      <c r="F991" s="10" t="s">
        <v>25</v>
      </c>
      <c r="G991" t="str">
        <f t="shared" si="70"/>
        <v/>
      </c>
      <c r="H991">
        <f t="shared" si="71"/>
        <v>0</v>
      </c>
    </row>
    <row r="992" spans="1:8">
      <c r="A992" s="2" t="s">
        <v>15</v>
      </c>
      <c r="B992" t="s">
        <v>11</v>
      </c>
      <c r="C992">
        <v>28</v>
      </c>
      <c r="D992" t="s">
        <v>3</v>
      </c>
      <c r="E992" s="10" t="s">
        <v>22</v>
      </c>
      <c r="F992" s="10" t="s">
        <v>72</v>
      </c>
      <c r="G992" t="str">
        <f t="shared" si="70"/>
        <v/>
      </c>
      <c r="H992">
        <f t="shared" si="71"/>
        <v>0</v>
      </c>
    </row>
    <row r="993" spans="1:8">
      <c r="A993" s="2" t="s">
        <v>15</v>
      </c>
      <c r="B993" t="s">
        <v>11</v>
      </c>
      <c r="C993">
        <v>29</v>
      </c>
      <c r="D993" t="s">
        <v>3</v>
      </c>
      <c r="E993" s="10" t="s">
        <v>22</v>
      </c>
      <c r="F993" s="10" t="s">
        <v>25</v>
      </c>
      <c r="G993" t="str">
        <f t="shared" si="70"/>
        <v/>
      </c>
      <c r="H993">
        <f t="shared" si="71"/>
        <v>0</v>
      </c>
    </row>
    <row r="994" spans="1:8">
      <c r="A994" s="2" t="s">
        <v>15</v>
      </c>
      <c r="B994" t="s">
        <v>11</v>
      </c>
      <c r="C994">
        <v>30</v>
      </c>
      <c r="D994" t="s">
        <v>3</v>
      </c>
      <c r="E994" s="10" t="s">
        <v>22</v>
      </c>
      <c r="F994" s="10" t="s">
        <v>25</v>
      </c>
      <c r="G994" t="str">
        <f t="shared" si="70"/>
        <v/>
      </c>
      <c r="H994">
        <f t="shared" si="71"/>
        <v>0</v>
      </c>
    </row>
    <row r="995" spans="1:8">
      <c r="A995" s="2" t="s">
        <v>15</v>
      </c>
      <c r="B995" t="s">
        <v>11</v>
      </c>
      <c r="C995">
        <v>31</v>
      </c>
      <c r="D995" t="s">
        <v>3</v>
      </c>
      <c r="E995" s="10" t="s">
        <v>22</v>
      </c>
      <c r="F995" s="10" t="s">
        <v>25</v>
      </c>
      <c r="G995" t="str">
        <f t="shared" si="70"/>
        <v/>
      </c>
      <c r="H995">
        <f t="shared" si="71"/>
        <v>0</v>
      </c>
    </row>
    <row r="996" spans="1:8">
      <c r="A996" s="2" t="s">
        <v>15</v>
      </c>
      <c r="B996" t="s">
        <v>11</v>
      </c>
      <c r="C996">
        <v>32</v>
      </c>
      <c r="D996">
        <v>81909</v>
      </c>
      <c r="E996" s="10" t="s">
        <v>57</v>
      </c>
      <c r="F996" s="10" t="s">
        <v>23</v>
      </c>
      <c r="G996" t="str">
        <f t="shared" si="70"/>
        <v>81909,613</v>
      </c>
      <c r="H996">
        <f t="shared" si="71"/>
        <v>81909.612999999998</v>
      </c>
    </row>
    <row r="997" spans="1:8">
      <c r="A997" s="2" t="s">
        <v>15</v>
      </c>
      <c r="B997" t="s">
        <v>11</v>
      </c>
      <c r="C997">
        <v>33</v>
      </c>
      <c r="D997" t="s">
        <v>3</v>
      </c>
      <c r="E997" s="10" t="s">
        <v>22</v>
      </c>
      <c r="F997" s="10" t="s">
        <v>72</v>
      </c>
      <c r="G997" t="str">
        <f t="shared" si="70"/>
        <v/>
      </c>
      <c r="H997">
        <f t="shared" si="71"/>
        <v>0</v>
      </c>
    </row>
    <row r="998" spans="1:8">
      <c r="A998" s="2" t="s">
        <v>15</v>
      </c>
      <c r="B998" t="s">
        <v>11</v>
      </c>
      <c r="C998">
        <v>34</v>
      </c>
      <c r="D998" t="s">
        <v>3</v>
      </c>
      <c r="E998" s="10" t="s">
        <v>22</v>
      </c>
      <c r="F998" s="10" t="s">
        <v>25</v>
      </c>
      <c r="G998" t="str">
        <f t="shared" si="70"/>
        <v/>
      </c>
      <c r="H998">
        <f t="shared" si="71"/>
        <v>0</v>
      </c>
    </row>
    <row r="999" spans="1:8">
      <c r="A999" s="2" t="s">
        <v>15</v>
      </c>
      <c r="B999" t="s">
        <v>11</v>
      </c>
      <c r="C999">
        <v>35</v>
      </c>
      <c r="D999" t="s">
        <v>3</v>
      </c>
      <c r="E999" s="10" t="s">
        <v>22</v>
      </c>
      <c r="F999" s="10" t="s">
        <v>25</v>
      </c>
      <c r="G999" t="str">
        <f t="shared" si="70"/>
        <v/>
      </c>
      <c r="H999">
        <f t="shared" si="71"/>
        <v>0</v>
      </c>
    </row>
    <row r="1000" spans="1:8">
      <c r="A1000" s="2" t="s">
        <v>15</v>
      </c>
      <c r="B1000" t="s">
        <v>11</v>
      </c>
      <c r="C1000">
        <v>36</v>
      </c>
      <c r="D1000">
        <v>70794</v>
      </c>
      <c r="E1000" s="10" t="s">
        <v>62</v>
      </c>
      <c r="F1000" s="10" t="s">
        <v>23</v>
      </c>
      <c r="G1000" t="str">
        <f t="shared" si="70"/>
        <v>70794,738</v>
      </c>
      <c r="H1000">
        <f t="shared" si="71"/>
        <v>70794.737999999998</v>
      </c>
    </row>
    <row r="1001" spans="1:8">
      <c r="A1001" s="2" t="s">
        <v>15</v>
      </c>
      <c r="B1001" t="s">
        <v>11</v>
      </c>
      <c r="C1001">
        <v>37</v>
      </c>
      <c r="D1001">
        <v>76847</v>
      </c>
      <c r="E1001" s="10" t="s">
        <v>63</v>
      </c>
      <c r="F1001" s="10" t="s">
        <v>23</v>
      </c>
      <c r="G1001" t="str">
        <f t="shared" si="70"/>
        <v>76847,462</v>
      </c>
      <c r="H1001">
        <f t="shared" si="71"/>
        <v>76847.462</v>
      </c>
    </row>
    <row r="1002" spans="1:8">
      <c r="A1002" s="2" t="s">
        <v>15</v>
      </c>
      <c r="B1002" t="s">
        <v>11</v>
      </c>
      <c r="C1002">
        <v>38</v>
      </c>
      <c r="D1002">
        <v>78546</v>
      </c>
      <c r="E1002" s="10" t="s">
        <v>64</v>
      </c>
      <c r="F1002" s="10" t="s">
        <v>23</v>
      </c>
      <c r="G1002" t="str">
        <f t="shared" si="70"/>
        <v>78546,935</v>
      </c>
      <c r="H1002">
        <f t="shared" si="71"/>
        <v>78546.934999999998</v>
      </c>
    </row>
    <row r="1003" spans="1:8">
      <c r="A1003" s="2" t="s">
        <v>15</v>
      </c>
      <c r="B1003" t="s">
        <v>11</v>
      </c>
      <c r="C1003">
        <v>39</v>
      </c>
      <c r="D1003">
        <v>77268</v>
      </c>
      <c r="E1003" s="10" t="s">
        <v>65</v>
      </c>
      <c r="F1003" s="10" t="s">
        <v>23</v>
      </c>
      <c r="G1003" t="str">
        <f t="shared" si="70"/>
        <v>77268,518</v>
      </c>
      <c r="H1003">
        <f t="shared" si="71"/>
        <v>77268.517999999996</v>
      </c>
    </row>
    <row r="1004" spans="1:8">
      <c r="A1004" s="2" t="s">
        <v>15</v>
      </c>
      <c r="B1004" t="s">
        <v>11</v>
      </c>
      <c r="C1004">
        <v>40</v>
      </c>
      <c r="D1004" t="s">
        <v>3</v>
      </c>
      <c r="E1004" s="10" t="s">
        <v>22</v>
      </c>
      <c r="F1004" s="10" t="s">
        <v>25</v>
      </c>
      <c r="G1004" t="str">
        <f t="shared" si="70"/>
        <v/>
      </c>
      <c r="H1004">
        <f t="shared" si="71"/>
        <v>0</v>
      </c>
    </row>
    <row r="1005" spans="1:8">
      <c r="A1005" s="2" t="s">
        <v>15</v>
      </c>
      <c r="B1005" t="s">
        <v>12</v>
      </c>
      <c r="C1005">
        <v>1</v>
      </c>
      <c r="D1005" t="s">
        <v>3</v>
      </c>
      <c r="E1005" s="10" t="s">
        <v>22</v>
      </c>
      <c r="F1005" s="10" t="s">
        <v>72</v>
      </c>
      <c r="G1005" t="str">
        <f t="shared" si="70"/>
        <v/>
      </c>
      <c r="H1005">
        <f t="shared" si="71"/>
        <v>0</v>
      </c>
    </row>
    <row r="1006" spans="1:8">
      <c r="A1006" s="2" t="s">
        <v>15</v>
      </c>
      <c r="B1006" t="s">
        <v>12</v>
      </c>
      <c r="C1006">
        <v>2</v>
      </c>
      <c r="D1006" t="s">
        <v>3</v>
      </c>
      <c r="E1006" s="10" t="s">
        <v>22</v>
      </c>
      <c r="F1006" s="10" t="s">
        <v>72</v>
      </c>
      <c r="G1006" t="str">
        <f t="shared" si="70"/>
        <v/>
      </c>
      <c r="H1006">
        <f t="shared" si="71"/>
        <v>0</v>
      </c>
    </row>
    <row r="1007" spans="1:8">
      <c r="A1007" s="2" t="s">
        <v>15</v>
      </c>
      <c r="B1007" t="s">
        <v>12</v>
      </c>
      <c r="C1007">
        <v>3</v>
      </c>
      <c r="D1007" t="s">
        <v>3</v>
      </c>
      <c r="E1007" s="10" t="s">
        <v>22</v>
      </c>
      <c r="F1007" s="10" t="s">
        <v>25</v>
      </c>
      <c r="G1007" t="str">
        <f t="shared" si="70"/>
        <v/>
      </c>
      <c r="H1007">
        <f t="shared" si="71"/>
        <v>0</v>
      </c>
    </row>
    <row r="1008" spans="1:8">
      <c r="A1008" s="2" t="s">
        <v>15</v>
      </c>
      <c r="B1008" t="s">
        <v>12</v>
      </c>
      <c r="C1008">
        <v>4</v>
      </c>
      <c r="D1008" t="s">
        <v>3</v>
      </c>
      <c r="E1008" s="10" t="s">
        <v>22</v>
      </c>
      <c r="F1008" s="10" t="s">
        <v>25</v>
      </c>
      <c r="G1008" t="str">
        <f t="shared" si="70"/>
        <v/>
      </c>
      <c r="H1008">
        <f t="shared" si="71"/>
        <v>0</v>
      </c>
    </row>
    <row r="1009" spans="1:8">
      <c r="A1009" s="2" t="s">
        <v>15</v>
      </c>
      <c r="B1009" t="s">
        <v>12</v>
      </c>
      <c r="C1009">
        <v>5</v>
      </c>
      <c r="D1009" t="s">
        <v>3</v>
      </c>
      <c r="E1009" s="10" t="s">
        <v>22</v>
      </c>
      <c r="F1009" s="10" t="s">
        <v>72</v>
      </c>
      <c r="G1009" t="str">
        <f t="shared" si="70"/>
        <v/>
      </c>
      <c r="H1009">
        <f t="shared" si="71"/>
        <v>0</v>
      </c>
    </row>
    <row r="1010" spans="1:8">
      <c r="A1010" s="2" t="s">
        <v>15</v>
      </c>
      <c r="B1010" t="s">
        <v>12</v>
      </c>
      <c r="C1010">
        <v>6</v>
      </c>
      <c r="D1010">
        <v>91726</v>
      </c>
      <c r="E1010" s="10" t="s">
        <v>31</v>
      </c>
      <c r="F1010" s="10" t="s">
        <v>23</v>
      </c>
      <c r="G1010" t="str">
        <f t="shared" si="70"/>
        <v>91726,054</v>
      </c>
      <c r="H1010">
        <f t="shared" si="71"/>
        <v>91726.054000000004</v>
      </c>
    </row>
    <row r="1011" spans="1:8">
      <c r="A1011" s="2" t="s">
        <v>15</v>
      </c>
      <c r="B1011" t="s">
        <v>12</v>
      </c>
      <c r="C1011">
        <v>7</v>
      </c>
      <c r="D1011" t="s">
        <v>3</v>
      </c>
      <c r="E1011" s="10" t="s">
        <v>22</v>
      </c>
      <c r="F1011" s="10" t="s">
        <v>25</v>
      </c>
      <c r="G1011" t="str">
        <f t="shared" si="70"/>
        <v/>
      </c>
      <c r="H1011">
        <f t="shared" si="71"/>
        <v>0</v>
      </c>
    </row>
    <row r="1012" spans="1:8">
      <c r="A1012" s="2" t="s">
        <v>15</v>
      </c>
      <c r="B1012" t="s">
        <v>12</v>
      </c>
      <c r="C1012">
        <v>8</v>
      </c>
      <c r="D1012">
        <v>90754</v>
      </c>
      <c r="E1012" s="10" t="s">
        <v>33</v>
      </c>
      <c r="F1012" s="10" t="s">
        <v>23</v>
      </c>
      <c r="G1012" t="str">
        <f t="shared" si="70"/>
        <v>90754,789</v>
      </c>
      <c r="H1012">
        <f t="shared" si="71"/>
        <v>90754.789000000004</v>
      </c>
    </row>
    <row r="1013" spans="1:8">
      <c r="A1013" s="2" t="s">
        <v>15</v>
      </c>
      <c r="B1013" t="s">
        <v>12</v>
      </c>
      <c r="C1013">
        <v>9</v>
      </c>
      <c r="D1013" t="s">
        <v>3</v>
      </c>
      <c r="E1013" s="10" t="s">
        <v>22</v>
      </c>
      <c r="F1013" s="10" t="s">
        <v>25</v>
      </c>
      <c r="G1013" t="str">
        <f t="shared" si="70"/>
        <v/>
      </c>
      <c r="H1013">
        <f t="shared" si="71"/>
        <v>0</v>
      </c>
    </row>
    <row r="1014" spans="1:8">
      <c r="A1014" s="2" t="s">
        <v>15</v>
      </c>
      <c r="B1014" t="s">
        <v>12</v>
      </c>
      <c r="C1014">
        <v>10</v>
      </c>
      <c r="D1014" t="s">
        <v>3</v>
      </c>
      <c r="E1014" s="10" t="s">
        <v>22</v>
      </c>
      <c r="F1014" s="10" t="s">
        <v>25</v>
      </c>
      <c r="G1014" t="str">
        <f t="shared" si="70"/>
        <v/>
      </c>
      <c r="H1014">
        <f t="shared" si="71"/>
        <v>0</v>
      </c>
    </row>
    <row r="1015" spans="1:8">
      <c r="A1015" s="2" t="s">
        <v>15</v>
      </c>
      <c r="B1015" t="s">
        <v>12</v>
      </c>
      <c r="C1015">
        <v>11</v>
      </c>
      <c r="D1015" t="s">
        <v>3</v>
      </c>
      <c r="E1015" s="10" t="s">
        <v>22</v>
      </c>
      <c r="F1015" s="10" t="s">
        <v>72</v>
      </c>
      <c r="G1015" t="str">
        <f t="shared" si="70"/>
        <v/>
      </c>
      <c r="H1015">
        <f t="shared" si="71"/>
        <v>0</v>
      </c>
    </row>
    <row r="1016" spans="1:8">
      <c r="A1016" s="2" t="s">
        <v>15</v>
      </c>
      <c r="B1016" t="s">
        <v>12</v>
      </c>
      <c r="C1016">
        <v>12</v>
      </c>
      <c r="D1016" t="s">
        <v>3</v>
      </c>
      <c r="E1016" s="10" t="s">
        <v>22</v>
      </c>
      <c r="F1016" s="10" t="s">
        <v>25</v>
      </c>
      <c r="G1016" t="str">
        <f t="shared" si="70"/>
        <v/>
      </c>
      <c r="H1016">
        <f t="shared" si="71"/>
        <v>0</v>
      </c>
    </row>
    <row r="1017" spans="1:8">
      <c r="A1017" s="2" t="s">
        <v>15</v>
      </c>
      <c r="B1017" t="s">
        <v>12</v>
      </c>
      <c r="C1017">
        <v>13</v>
      </c>
      <c r="D1017" t="s">
        <v>3</v>
      </c>
      <c r="E1017" s="10" t="s">
        <v>22</v>
      </c>
      <c r="F1017" s="10" t="s">
        <v>25</v>
      </c>
      <c r="G1017" t="str">
        <f t="shared" si="70"/>
        <v/>
      </c>
      <c r="H1017">
        <f t="shared" si="71"/>
        <v>0</v>
      </c>
    </row>
    <row r="1018" spans="1:8">
      <c r="A1018" s="2" t="s">
        <v>15</v>
      </c>
      <c r="B1018" t="s">
        <v>12</v>
      </c>
      <c r="C1018">
        <v>14</v>
      </c>
      <c r="D1018">
        <v>91020</v>
      </c>
      <c r="E1018" s="10" t="s">
        <v>39</v>
      </c>
      <c r="F1018" s="10" t="s">
        <v>23</v>
      </c>
      <c r="G1018" t="str">
        <f t="shared" si="70"/>
        <v>91020,551</v>
      </c>
      <c r="H1018">
        <f t="shared" si="71"/>
        <v>91020.551000000007</v>
      </c>
    </row>
    <row r="1019" spans="1:8">
      <c r="A1019" s="2" t="s">
        <v>15</v>
      </c>
      <c r="B1019" t="s">
        <v>12</v>
      </c>
      <c r="C1019">
        <v>15</v>
      </c>
      <c r="D1019">
        <v>92086</v>
      </c>
      <c r="E1019" s="10" t="s">
        <v>40</v>
      </c>
      <c r="F1019" s="10" t="s">
        <v>23</v>
      </c>
      <c r="G1019" t="str">
        <f t="shared" si="70"/>
        <v>92086,412</v>
      </c>
      <c r="H1019">
        <f t="shared" si="71"/>
        <v>92086.411999999997</v>
      </c>
    </row>
    <row r="1020" spans="1:8">
      <c r="A1020" s="2" t="s">
        <v>15</v>
      </c>
      <c r="B1020" t="s">
        <v>12</v>
      </c>
      <c r="C1020">
        <v>16</v>
      </c>
      <c r="D1020" t="s">
        <v>3</v>
      </c>
      <c r="E1020" s="10" t="s">
        <v>22</v>
      </c>
      <c r="F1020" s="10" t="s">
        <v>72</v>
      </c>
      <c r="G1020" t="str">
        <f t="shared" si="70"/>
        <v/>
      </c>
      <c r="H1020">
        <f t="shared" si="71"/>
        <v>0</v>
      </c>
    </row>
    <row r="1021" spans="1:8">
      <c r="A1021" s="2" t="s">
        <v>15</v>
      </c>
      <c r="B1021" t="s">
        <v>12</v>
      </c>
      <c r="C1021">
        <v>17</v>
      </c>
      <c r="D1021" t="s">
        <v>3</v>
      </c>
      <c r="E1021" s="10" t="s">
        <v>22</v>
      </c>
      <c r="F1021" s="10" t="s">
        <v>23</v>
      </c>
      <c r="G1021" t="str">
        <f t="shared" si="70"/>
        <v/>
      </c>
      <c r="H1021">
        <f t="shared" si="71"/>
        <v>0</v>
      </c>
    </row>
    <row r="1022" spans="1:8">
      <c r="A1022" s="2" t="s">
        <v>15</v>
      </c>
      <c r="B1022" t="s">
        <v>12</v>
      </c>
      <c r="C1022">
        <v>18</v>
      </c>
      <c r="D1022" t="s">
        <v>3</v>
      </c>
      <c r="E1022" s="10" t="s">
        <v>22</v>
      </c>
      <c r="F1022" s="10" t="s">
        <v>25</v>
      </c>
      <c r="G1022" t="str">
        <f t="shared" si="70"/>
        <v/>
      </c>
      <c r="H1022">
        <f t="shared" si="71"/>
        <v>0</v>
      </c>
    </row>
    <row r="1023" spans="1:8">
      <c r="A1023" s="2" t="s">
        <v>15</v>
      </c>
      <c r="B1023" t="s">
        <v>12</v>
      </c>
      <c r="C1023">
        <v>19</v>
      </c>
      <c r="D1023" t="s">
        <v>3</v>
      </c>
      <c r="E1023" s="10" t="s">
        <v>22</v>
      </c>
      <c r="F1023" s="10" t="s">
        <v>23</v>
      </c>
      <c r="G1023" t="str">
        <f t="shared" si="70"/>
        <v/>
      </c>
      <c r="H1023">
        <f t="shared" si="71"/>
        <v>0</v>
      </c>
    </row>
    <row r="1024" spans="1:8">
      <c r="A1024" s="2" t="s">
        <v>15</v>
      </c>
      <c r="B1024" t="s">
        <v>12</v>
      </c>
      <c r="C1024">
        <v>20</v>
      </c>
      <c r="D1024" t="s">
        <v>3</v>
      </c>
      <c r="E1024" s="10" t="s">
        <v>22</v>
      </c>
      <c r="F1024" s="10" t="s">
        <v>25</v>
      </c>
      <c r="G1024" t="str">
        <f t="shared" si="70"/>
        <v/>
      </c>
      <c r="H1024">
        <f t="shared" si="71"/>
        <v>0</v>
      </c>
    </row>
    <row r="1025" spans="1:8">
      <c r="A1025" s="2" t="s">
        <v>15</v>
      </c>
      <c r="B1025" t="s">
        <v>12</v>
      </c>
      <c r="C1025">
        <v>21</v>
      </c>
      <c r="D1025">
        <v>53766</v>
      </c>
      <c r="E1025" s="10" t="s">
        <v>46</v>
      </c>
      <c r="F1025" s="10" t="s">
        <v>23</v>
      </c>
      <c r="G1025" t="str">
        <f t="shared" si="70"/>
        <v>53766,464</v>
      </c>
      <c r="H1025">
        <f t="shared" si="71"/>
        <v>53766.464</v>
      </c>
    </row>
    <row r="1026" spans="1:8">
      <c r="A1026" s="2" t="s">
        <v>15</v>
      </c>
      <c r="B1026" t="s">
        <v>12</v>
      </c>
      <c r="C1026">
        <v>22</v>
      </c>
      <c r="D1026" t="s">
        <v>3</v>
      </c>
      <c r="E1026" s="10" t="s">
        <v>22</v>
      </c>
      <c r="F1026" s="10" t="s">
        <v>25</v>
      </c>
      <c r="G1026" t="str">
        <f t="shared" si="70"/>
        <v/>
      </c>
      <c r="H1026">
        <f t="shared" si="71"/>
        <v>0</v>
      </c>
    </row>
    <row r="1027" spans="1:8">
      <c r="A1027" s="2" t="s">
        <v>15</v>
      </c>
      <c r="B1027" t="s">
        <v>12</v>
      </c>
      <c r="C1027">
        <v>23</v>
      </c>
      <c r="D1027" t="s">
        <v>3</v>
      </c>
      <c r="E1027" s="10" t="s">
        <v>22</v>
      </c>
      <c r="F1027" s="10" t="s">
        <v>25</v>
      </c>
      <c r="G1027" t="str">
        <f t="shared" si="70"/>
        <v/>
      </c>
      <c r="H1027">
        <f t="shared" si="71"/>
        <v>0</v>
      </c>
    </row>
    <row r="1028" spans="1:8">
      <c r="A1028" s="2" t="s">
        <v>15</v>
      </c>
      <c r="B1028" t="s">
        <v>12</v>
      </c>
      <c r="C1028">
        <v>24</v>
      </c>
      <c r="D1028" t="s">
        <v>3</v>
      </c>
      <c r="E1028" s="10" t="s">
        <v>22</v>
      </c>
      <c r="F1028" s="10" t="s">
        <v>25</v>
      </c>
      <c r="G1028" t="str">
        <f t="shared" si="70"/>
        <v/>
      </c>
      <c r="H1028">
        <f t="shared" si="71"/>
        <v>0</v>
      </c>
    </row>
    <row r="1029" spans="1:8">
      <c r="A1029" s="2" t="s">
        <v>15</v>
      </c>
      <c r="B1029" t="s">
        <v>12</v>
      </c>
      <c r="C1029">
        <v>25</v>
      </c>
      <c r="D1029" t="s">
        <v>3</v>
      </c>
      <c r="E1029" s="10" t="s">
        <v>22</v>
      </c>
      <c r="F1029" s="10" t="s">
        <v>25</v>
      </c>
      <c r="G1029" t="str">
        <f t="shared" si="70"/>
        <v/>
      </c>
      <c r="H1029">
        <f t="shared" si="71"/>
        <v>0</v>
      </c>
    </row>
    <row r="1030" spans="1:8">
      <c r="A1030" s="2" t="s">
        <v>15</v>
      </c>
      <c r="B1030" t="s">
        <v>12</v>
      </c>
      <c r="C1030">
        <v>26</v>
      </c>
      <c r="D1030" t="s">
        <v>3</v>
      </c>
      <c r="E1030" s="10" t="s">
        <v>22</v>
      </c>
      <c r="F1030" s="10" t="s">
        <v>72</v>
      </c>
      <c r="G1030" t="str">
        <f t="shared" ref="G1030:G1093" si="72">IF(LEN(D1030)=1,D1030&amp;","&amp;LEFT(E1030,7),IF(E1030="        +","",D1030&amp;","&amp;LEFT(E1030,3)))</f>
        <v/>
      </c>
      <c r="H1030">
        <f t="shared" ref="H1030:H1093" si="73">IFERROR(G1030+1-1,0)</f>
        <v>0</v>
      </c>
    </row>
    <row r="1031" spans="1:8">
      <c r="A1031" s="2" t="s">
        <v>15</v>
      </c>
      <c r="B1031" t="s">
        <v>12</v>
      </c>
      <c r="C1031">
        <v>27</v>
      </c>
      <c r="D1031" t="s">
        <v>3</v>
      </c>
      <c r="E1031" s="10" t="s">
        <v>22</v>
      </c>
      <c r="F1031" s="10" t="s">
        <v>72</v>
      </c>
      <c r="G1031" t="str">
        <f t="shared" si="72"/>
        <v/>
      </c>
      <c r="H1031">
        <f t="shared" si="73"/>
        <v>0</v>
      </c>
    </row>
    <row r="1032" spans="1:8">
      <c r="A1032" s="2" t="s">
        <v>15</v>
      </c>
      <c r="B1032" t="s">
        <v>12</v>
      </c>
      <c r="C1032">
        <v>28</v>
      </c>
      <c r="D1032" t="s">
        <v>3</v>
      </c>
      <c r="E1032" s="10" t="s">
        <v>22</v>
      </c>
      <c r="F1032" s="10" t="s">
        <v>72</v>
      </c>
      <c r="G1032" t="str">
        <f t="shared" si="72"/>
        <v/>
      </c>
      <c r="H1032">
        <f t="shared" si="73"/>
        <v>0</v>
      </c>
    </row>
    <row r="1033" spans="1:8">
      <c r="A1033" s="2" t="s">
        <v>15</v>
      </c>
      <c r="B1033" t="s">
        <v>12</v>
      </c>
      <c r="C1033">
        <v>29</v>
      </c>
      <c r="D1033" t="s">
        <v>3</v>
      </c>
      <c r="E1033" s="10" t="s">
        <v>22</v>
      </c>
      <c r="F1033" s="10" t="s">
        <v>25</v>
      </c>
      <c r="G1033" t="str">
        <f t="shared" si="72"/>
        <v/>
      </c>
      <c r="H1033">
        <f t="shared" si="73"/>
        <v>0</v>
      </c>
    </row>
    <row r="1034" spans="1:8">
      <c r="A1034" s="2" t="s">
        <v>15</v>
      </c>
      <c r="B1034" t="s">
        <v>12</v>
      </c>
      <c r="C1034">
        <v>30</v>
      </c>
      <c r="D1034" t="s">
        <v>3</v>
      </c>
      <c r="E1034" s="10" t="s">
        <v>22</v>
      </c>
      <c r="F1034" s="10" t="s">
        <v>72</v>
      </c>
      <c r="G1034" t="str">
        <f t="shared" si="72"/>
        <v/>
      </c>
      <c r="H1034">
        <f t="shared" si="73"/>
        <v>0</v>
      </c>
    </row>
    <row r="1035" spans="1:8">
      <c r="A1035" s="2" t="s">
        <v>15</v>
      </c>
      <c r="B1035" t="s">
        <v>12</v>
      </c>
      <c r="C1035">
        <v>31</v>
      </c>
      <c r="D1035" t="s">
        <v>3</v>
      </c>
      <c r="E1035" s="10" t="s">
        <v>22</v>
      </c>
      <c r="F1035" s="10" t="s">
        <v>72</v>
      </c>
      <c r="G1035" t="str">
        <f t="shared" si="72"/>
        <v/>
      </c>
      <c r="H1035">
        <f t="shared" si="73"/>
        <v>0</v>
      </c>
    </row>
    <row r="1036" spans="1:8">
      <c r="A1036" s="2" t="s">
        <v>15</v>
      </c>
      <c r="B1036" t="s">
        <v>12</v>
      </c>
      <c r="C1036">
        <v>32</v>
      </c>
      <c r="D1036" t="s">
        <v>3</v>
      </c>
      <c r="E1036" s="10" t="s">
        <v>22</v>
      </c>
      <c r="F1036" s="10" t="s">
        <v>25</v>
      </c>
      <c r="G1036" t="str">
        <f t="shared" si="72"/>
        <v/>
      </c>
      <c r="H1036">
        <f t="shared" si="73"/>
        <v>0</v>
      </c>
    </row>
    <row r="1037" spans="1:8">
      <c r="A1037" s="2" t="s">
        <v>15</v>
      </c>
      <c r="B1037" t="s">
        <v>12</v>
      </c>
      <c r="C1037">
        <v>33</v>
      </c>
      <c r="D1037" t="s">
        <v>3</v>
      </c>
      <c r="E1037" s="10" t="s">
        <v>22</v>
      </c>
      <c r="F1037" s="10" t="s">
        <v>25</v>
      </c>
      <c r="G1037" t="str">
        <f t="shared" si="72"/>
        <v/>
      </c>
      <c r="H1037">
        <f t="shared" si="73"/>
        <v>0</v>
      </c>
    </row>
    <row r="1038" spans="1:8">
      <c r="A1038" s="2" t="s">
        <v>15</v>
      </c>
      <c r="B1038" t="s">
        <v>12</v>
      </c>
      <c r="C1038">
        <v>34</v>
      </c>
      <c r="D1038" t="s">
        <v>3</v>
      </c>
      <c r="E1038" s="10" t="s">
        <v>22</v>
      </c>
      <c r="F1038" s="10" t="s">
        <v>25</v>
      </c>
      <c r="G1038" t="str">
        <f t="shared" si="72"/>
        <v/>
      </c>
      <c r="H1038">
        <f t="shared" si="73"/>
        <v>0</v>
      </c>
    </row>
    <row r="1039" spans="1:8">
      <c r="A1039" s="2" t="s">
        <v>15</v>
      </c>
      <c r="B1039" t="s">
        <v>12</v>
      </c>
      <c r="C1039">
        <v>35</v>
      </c>
      <c r="D1039">
        <v>42230</v>
      </c>
      <c r="E1039" s="10" t="s">
        <v>81</v>
      </c>
      <c r="F1039" s="10" t="s">
        <v>23</v>
      </c>
      <c r="G1039" t="str">
        <f t="shared" si="72"/>
        <v>42230,804</v>
      </c>
      <c r="H1039">
        <f t="shared" si="73"/>
        <v>42230.803999999996</v>
      </c>
    </row>
    <row r="1040" spans="1:8">
      <c r="A1040" s="2" t="s">
        <v>15</v>
      </c>
      <c r="B1040" t="s">
        <v>12</v>
      </c>
      <c r="C1040">
        <v>36</v>
      </c>
      <c r="D1040" t="s">
        <v>3</v>
      </c>
      <c r="E1040" s="10" t="s">
        <v>22</v>
      </c>
      <c r="F1040" s="10" t="s">
        <v>25</v>
      </c>
      <c r="G1040" t="str">
        <f t="shared" si="72"/>
        <v/>
      </c>
      <c r="H1040">
        <f t="shared" si="73"/>
        <v>0</v>
      </c>
    </row>
    <row r="1041" spans="1:8">
      <c r="A1041" s="2" t="s">
        <v>15</v>
      </c>
      <c r="B1041" t="s">
        <v>12</v>
      </c>
      <c r="C1041">
        <v>37</v>
      </c>
      <c r="D1041" t="s">
        <v>3</v>
      </c>
      <c r="E1041" s="10" t="s">
        <v>22</v>
      </c>
      <c r="F1041" s="10" t="s">
        <v>25</v>
      </c>
      <c r="G1041" t="str">
        <f t="shared" si="72"/>
        <v/>
      </c>
      <c r="H1041">
        <f t="shared" si="73"/>
        <v>0</v>
      </c>
    </row>
    <row r="1042" spans="1:8">
      <c r="A1042" s="2" t="s">
        <v>15</v>
      </c>
      <c r="B1042" t="s">
        <v>12</v>
      </c>
      <c r="C1042">
        <v>38</v>
      </c>
      <c r="D1042" t="s">
        <v>3</v>
      </c>
      <c r="E1042" s="10" t="s">
        <v>22</v>
      </c>
      <c r="F1042" s="10" t="s">
        <v>25</v>
      </c>
      <c r="G1042" t="str">
        <f t="shared" si="72"/>
        <v/>
      </c>
      <c r="H1042">
        <f t="shared" si="73"/>
        <v>0</v>
      </c>
    </row>
    <row r="1043" spans="1:8">
      <c r="A1043" s="2" t="s">
        <v>15</v>
      </c>
      <c r="B1043" t="s">
        <v>12</v>
      </c>
      <c r="C1043">
        <v>39</v>
      </c>
      <c r="D1043" t="s">
        <v>3</v>
      </c>
      <c r="E1043" s="10" t="s">
        <v>22</v>
      </c>
      <c r="F1043" s="10" t="s">
        <v>25</v>
      </c>
      <c r="G1043" t="str">
        <f t="shared" si="72"/>
        <v/>
      </c>
      <c r="H1043">
        <f t="shared" si="73"/>
        <v>0</v>
      </c>
    </row>
    <row r="1044" spans="1:8">
      <c r="A1044" s="2" t="s">
        <v>15</v>
      </c>
      <c r="B1044" t="s">
        <v>12</v>
      </c>
      <c r="C1044">
        <v>40</v>
      </c>
      <c r="D1044" t="s">
        <v>3</v>
      </c>
      <c r="E1044" s="10" t="s">
        <v>22</v>
      </c>
      <c r="F1044" s="10" t="s">
        <v>72</v>
      </c>
      <c r="G1044" t="str">
        <f t="shared" si="72"/>
        <v/>
      </c>
      <c r="H1044">
        <f t="shared" si="73"/>
        <v>0</v>
      </c>
    </row>
    <row r="1045" spans="1:8">
      <c r="A1045" s="2" t="s">
        <v>15</v>
      </c>
      <c r="B1045" t="s">
        <v>13</v>
      </c>
      <c r="C1045">
        <v>1</v>
      </c>
      <c r="D1045" t="s">
        <v>3</v>
      </c>
      <c r="E1045" s="10" t="s">
        <v>22</v>
      </c>
      <c r="F1045" s="10" t="s">
        <v>25</v>
      </c>
      <c r="G1045" t="str">
        <f t="shared" si="72"/>
        <v/>
      </c>
      <c r="H1045">
        <f t="shared" si="73"/>
        <v>0</v>
      </c>
    </row>
    <row r="1046" spans="1:8">
      <c r="A1046" s="2" t="s">
        <v>15</v>
      </c>
      <c r="B1046" t="s">
        <v>13</v>
      </c>
      <c r="C1046">
        <v>2</v>
      </c>
      <c r="D1046" t="s">
        <v>3</v>
      </c>
      <c r="E1046" s="10" t="s">
        <v>22</v>
      </c>
      <c r="F1046" s="10" t="s">
        <v>25</v>
      </c>
      <c r="G1046" t="str">
        <f t="shared" si="72"/>
        <v/>
      </c>
      <c r="H1046">
        <f t="shared" si="73"/>
        <v>0</v>
      </c>
    </row>
    <row r="1047" spans="1:8">
      <c r="A1047" s="2" t="s">
        <v>15</v>
      </c>
      <c r="B1047" t="s">
        <v>13</v>
      </c>
      <c r="C1047">
        <v>3</v>
      </c>
      <c r="D1047" t="s">
        <v>3</v>
      </c>
      <c r="E1047" s="10" t="s">
        <v>22</v>
      </c>
      <c r="F1047" s="10" t="s">
        <v>25</v>
      </c>
      <c r="G1047" t="str">
        <f t="shared" si="72"/>
        <v/>
      </c>
      <c r="H1047">
        <f t="shared" si="73"/>
        <v>0</v>
      </c>
    </row>
    <row r="1048" spans="1:8">
      <c r="A1048" s="2" t="s">
        <v>15</v>
      </c>
      <c r="B1048" t="s">
        <v>13</v>
      </c>
      <c r="C1048">
        <v>4</v>
      </c>
      <c r="D1048" t="s">
        <v>3</v>
      </c>
      <c r="E1048" s="10" t="s">
        <v>22</v>
      </c>
      <c r="F1048" s="10" t="s">
        <v>25</v>
      </c>
      <c r="G1048" t="str">
        <f t="shared" si="72"/>
        <v/>
      </c>
      <c r="H1048">
        <f t="shared" si="73"/>
        <v>0</v>
      </c>
    </row>
    <row r="1049" spans="1:8">
      <c r="A1049" s="2" t="s">
        <v>15</v>
      </c>
      <c r="B1049" t="s">
        <v>13</v>
      </c>
      <c r="C1049">
        <v>5</v>
      </c>
      <c r="D1049" t="s">
        <v>3</v>
      </c>
      <c r="E1049" s="10" t="s">
        <v>22</v>
      </c>
      <c r="F1049" s="10" t="s">
        <v>25</v>
      </c>
      <c r="G1049" t="str">
        <f t="shared" si="72"/>
        <v/>
      </c>
      <c r="H1049">
        <f t="shared" si="73"/>
        <v>0</v>
      </c>
    </row>
    <row r="1050" spans="1:8">
      <c r="A1050" s="2" t="s">
        <v>15</v>
      </c>
      <c r="B1050" t="s">
        <v>13</v>
      </c>
      <c r="C1050">
        <v>6</v>
      </c>
      <c r="D1050" t="s">
        <v>3</v>
      </c>
      <c r="E1050" s="10" t="s">
        <v>22</v>
      </c>
      <c r="F1050" s="10" t="s">
        <v>25</v>
      </c>
      <c r="G1050" t="str">
        <f t="shared" si="72"/>
        <v/>
      </c>
      <c r="H1050">
        <f t="shared" si="73"/>
        <v>0</v>
      </c>
    </row>
    <row r="1051" spans="1:8">
      <c r="A1051" s="2" t="s">
        <v>15</v>
      </c>
      <c r="B1051" t="s">
        <v>13</v>
      </c>
      <c r="C1051">
        <v>7</v>
      </c>
      <c r="D1051" t="s">
        <v>3</v>
      </c>
      <c r="E1051" s="10" t="s">
        <v>22</v>
      </c>
      <c r="F1051" s="10" t="s">
        <v>25</v>
      </c>
      <c r="G1051" t="str">
        <f t="shared" si="72"/>
        <v/>
      </c>
      <c r="H1051">
        <f t="shared" si="73"/>
        <v>0</v>
      </c>
    </row>
    <row r="1052" spans="1:8">
      <c r="A1052" s="2" t="s">
        <v>15</v>
      </c>
      <c r="B1052" t="s">
        <v>13</v>
      </c>
      <c r="C1052">
        <v>8</v>
      </c>
      <c r="D1052" t="s">
        <v>3</v>
      </c>
      <c r="E1052" s="10" t="s">
        <v>22</v>
      </c>
      <c r="F1052" s="10" t="s">
        <v>25</v>
      </c>
      <c r="G1052" t="str">
        <f t="shared" si="72"/>
        <v/>
      </c>
      <c r="H1052">
        <f t="shared" si="73"/>
        <v>0</v>
      </c>
    </row>
    <row r="1053" spans="1:8">
      <c r="A1053" s="2" t="s">
        <v>15</v>
      </c>
      <c r="B1053" t="s">
        <v>13</v>
      </c>
      <c r="C1053">
        <v>9</v>
      </c>
      <c r="D1053" t="s">
        <v>3</v>
      </c>
      <c r="E1053" s="10" t="s">
        <v>22</v>
      </c>
      <c r="F1053" s="10" t="s">
        <v>25</v>
      </c>
      <c r="G1053" t="str">
        <f t="shared" si="72"/>
        <v/>
      </c>
      <c r="H1053">
        <f t="shared" si="73"/>
        <v>0</v>
      </c>
    </row>
    <row r="1054" spans="1:8">
      <c r="A1054" s="2" t="s">
        <v>15</v>
      </c>
      <c r="B1054" t="s">
        <v>13</v>
      </c>
      <c r="C1054">
        <v>10</v>
      </c>
      <c r="D1054" t="s">
        <v>3</v>
      </c>
      <c r="E1054" s="10" t="s">
        <v>22</v>
      </c>
      <c r="F1054" s="10" t="s">
        <v>25</v>
      </c>
      <c r="G1054" t="str">
        <f t="shared" si="72"/>
        <v/>
      </c>
      <c r="H1054">
        <f t="shared" si="73"/>
        <v>0</v>
      </c>
    </row>
    <row r="1055" spans="1:8">
      <c r="A1055" s="2" t="s">
        <v>15</v>
      </c>
      <c r="B1055" t="s">
        <v>13</v>
      </c>
      <c r="C1055">
        <v>11</v>
      </c>
      <c r="D1055" t="s">
        <v>3</v>
      </c>
      <c r="E1055" s="10" t="s">
        <v>22</v>
      </c>
      <c r="F1055" s="10" t="s">
        <v>25</v>
      </c>
      <c r="G1055" t="str">
        <f t="shared" si="72"/>
        <v/>
      </c>
      <c r="H1055">
        <f t="shared" si="73"/>
        <v>0</v>
      </c>
    </row>
    <row r="1056" spans="1:8">
      <c r="A1056" s="2" t="s">
        <v>15</v>
      </c>
      <c r="B1056" t="s">
        <v>13</v>
      </c>
      <c r="C1056">
        <v>12</v>
      </c>
      <c r="D1056" t="s">
        <v>3</v>
      </c>
      <c r="E1056" s="10" t="s">
        <v>22</v>
      </c>
      <c r="F1056" s="10" t="s">
        <v>25</v>
      </c>
      <c r="G1056" t="str">
        <f t="shared" si="72"/>
        <v/>
      </c>
      <c r="H1056">
        <f t="shared" si="73"/>
        <v>0</v>
      </c>
    </row>
    <row r="1057" spans="1:8">
      <c r="A1057" s="2" t="s">
        <v>15</v>
      </c>
      <c r="B1057" t="s">
        <v>13</v>
      </c>
      <c r="C1057">
        <v>13</v>
      </c>
      <c r="D1057" t="s">
        <v>3</v>
      </c>
      <c r="E1057" s="10" t="s">
        <v>22</v>
      </c>
      <c r="F1057" s="10" t="s">
        <v>25</v>
      </c>
      <c r="G1057" t="str">
        <f t="shared" si="72"/>
        <v/>
      </c>
      <c r="H1057">
        <f t="shared" si="73"/>
        <v>0</v>
      </c>
    </row>
    <row r="1058" spans="1:8">
      <c r="A1058" s="2" t="s">
        <v>15</v>
      </c>
      <c r="B1058" t="s">
        <v>13</v>
      </c>
      <c r="C1058">
        <v>14</v>
      </c>
      <c r="D1058" t="s">
        <v>3</v>
      </c>
      <c r="E1058" s="10" t="s">
        <v>22</v>
      </c>
      <c r="F1058" s="10" t="s">
        <v>25</v>
      </c>
      <c r="G1058" t="str">
        <f t="shared" si="72"/>
        <v/>
      </c>
      <c r="H1058">
        <f t="shared" si="73"/>
        <v>0</v>
      </c>
    </row>
    <row r="1059" spans="1:8">
      <c r="A1059" s="2" t="s">
        <v>15</v>
      </c>
      <c r="B1059" t="s">
        <v>13</v>
      </c>
      <c r="C1059">
        <v>15</v>
      </c>
      <c r="D1059" t="s">
        <v>3</v>
      </c>
      <c r="E1059" s="10" t="s">
        <v>22</v>
      </c>
      <c r="F1059" s="10" t="s">
        <v>25</v>
      </c>
      <c r="G1059" t="str">
        <f t="shared" si="72"/>
        <v/>
      </c>
      <c r="H1059">
        <f t="shared" si="73"/>
        <v>0</v>
      </c>
    </row>
    <row r="1060" spans="1:8">
      <c r="A1060" s="2" t="s">
        <v>15</v>
      </c>
      <c r="B1060" t="s">
        <v>13</v>
      </c>
      <c r="C1060">
        <v>16</v>
      </c>
      <c r="D1060" t="s">
        <v>3</v>
      </c>
      <c r="E1060" s="10" t="s">
        <v>22</v>
      </c>
      <c r="F1060" s="10" t="s">
        <v>25</v>
      </c>
      <c r="G1060" t="str">
        <f t="shared" si="72"/>
        <v/>
      </c>
      <c r="H1060">
        <f t="shared" si="73"/>
        <v>0</v>
      </c>
    </row>
    <row r="1061" spans="1:8">
      <c r="A1061" s="2" t="s">
        <v>15</v>
      </c>
      <c r="B1061" t="s">
        <v>13</v>
      </c>
      <c r="C1061">
        <v>17</v>
      </c>
      <c r="D1061" t="s">
        <v>3</v>
      </c>
      <c r="E1061" s="10" t="s">
        <v>22</v>
      </c>
      <c r="F1061" s="10" t="s">
        <v>25</v>
      </c>
      <c r="G1061" t="str">
        <f t="shared" si="72"/>
        <v/>
      </c>
      <c r="H1061">
        <f t="shared" si="73"/>
        <v>0</v>
      </c>
    </row>
    <row r="1062" spans="1:8">
      <c r="A1062" s="2" t="s">
        <v>15</v>
      </c>
      <c r="B1062" t="s">
        <v>13</v>
      </c>
      <c r="C1062">
        <v>18</v>
      </c>
      <c r="D1062" t="s">
        <v>3</v>
      </c>
      <c r="E1062" s="10" t="s">
        <v>22</v>
      </c>
      <c r="F1062" s="10" t="s">
        <v>25</v>
      </c>
      <c r="G1062" t="str">
        <f t="shared" si="72"/>
        <v/>
      </c>
      <c r="H1062">
        <f t="shared" si="73"/>
        <v>0</v>
      </c>
    </row>
    <row r="1063" spans="1:8">
      <c r="A1063" s="2" t="s">
        <v>15</v>
      </c>
      <c r="B1063" t="s">
        <v>13</v>
      </c>
      <c r="C1063">
        <v>19</v>
      </c>
      <c r="D1063" t="s">
        <v>3</v>
      </c>
      <c r="E1063" s="10" t="s">
        <v>22</v>
      </c>
      <c r="F1063" s="10" t="s">
        <v>25</v>
      </c>
      <c r="G1063" t="str">
        <f t="shared" si="72"/>
        <v/>
      </c>
      <c r="H1063">
        <f t="shared" si="73"/>
        <v>0</v>
      </c>
    </row>
    <row r="1064" spans="1:8">
      <c r="A1064" s="2" t="s">
        <v>15</v>
      </c>
      <c r="B1064" t="s">
        <v>13</v>
      </c>
      <c r="C1064">
        <v>20</v>
      </c>
      <c r="D1064" t="s">
        <v>3</v>
      </c>
      <c r="E1064" s="10" t="s">
        <v>22</v>
      </c>
      <c r="F1064" s="10" t="s">
        <v>25</v>
      </c>
      <c r="G1064" t="str">
        <f t="shared" si="72"/>
        <v/>
      </c>
      <c r="H1064">
        <f t="shared" si="73"/>
        <v>0</v>
      </c>
    </row>
    <row r="1065" spans="1:8">
      <c r="A1065" s="2" t="s">
        <v>15</v>
      </c>
      <c r="B1065" t="s">
        <v>13</v>
      </c>
      <c r="C1065">
        <v>21</v>
      </c>
      <c r="D1065" t="s">
        <v>3</v>
      </c>
      <c r="E1065" s="10" t="s">
        <v>22</v>
      </c>
      <c r="F1065" s="10" t="s">
        <v>25</v>
      </c>
      <c r="G1065" t="str">
        <f t="shared" si="72"/>
        <v/>
      </c>
      <c r="H1065">
        <f t="shared" si="73"/>
        <v>0</v>
      </c>
    </row>
    <row r="1066" spans="1:8">
      <c r="A1066" s="2" t="s">
        <v>15</v>
      </c>
      <c r="B1066" t="s">
        <v>13</v>
      </c>
      <c r="C1066">
        <v>22</v>
      </c>
      <c r="D1066" t="s">
        <v>3</v>
      </c>
      <c r="E1066" s="10" t="s">
        <v>22</v>
      </c>
      <c r="F1066" s="10" t="s">
        <v>25</v>
      </c>
      <c r="G1066" t="str">
        <f t="shared" si="72"/>
        <v/>
      </c>
      <c r="H1066">
        <f t="shared" si="73"/>
        <v>0</v>
      </c>
    </row>
    <row r="1067" spans="1:8">
      <c r="A1067" s="2" t="s">
        <v>15</v>
      </c>
      <c r="B1067" t="s">
        <v>13</v>
      </c>
      <c r="C1067">
        <v>23</v>
      </c>
      <c r="D1067" t="s">
        <v>3</v>
      </c>
      <c r="E1067" s="10" t="s">
        <v>22</v>
      </c>
      <c r="F1067" s="10" t="s">
        <v>25</v>
      </c>
      <c r="G1067" t="str">
        <f t="shared" si="72"/>
        <v/>
      </c>
      <c r="H1067">
        <f t="shared" si="73"/>
        <v>0</v>
      </c>
    </row>
    <row r="1068" spans="1:8">
      <c r="A1068" s="2" t="s">
        <v>15</v>
      </c>
      <c r="B1068" t="s">
        <v>13</v>
      </c>
      <c r="C1068">
        <v>24</v>
      </c>
      <c r="D1068" t="s">
        <v>3</v>
      </c>
      <c r="E1068" s="10" t="s">
        <v>22</v>
      </c>
      <c r="F1068" s="10" t="s">
        <v>25</v>
      </c>
      <c r="G1068" t="str">
        <f t="shared" si="72"/>
        <v/>
      </c>
      <c r="H1068">
        <f t="shared" si="73"/>
        <v>0</v>
      </c>
    </row>
    <row r="1069" spans="1:8">
      <c r="A1069" s="2" t="s">
        <v>15</v>
      </c>
      <c r="B1069" t="s">
        <v>13</v>
      </c>
      <c r="C1069">
        <v>25</v>
      </c>
      <c r="D1069" t="s">
        <v>3</v>
      </c>
      <c r="E1069" s="10" t="s">
        <v>22</v>
      </c>
      <c r="F1069" s="10" t="s">
        <v>25</v>
      </c>
      <c r="G1069" t="str">
        <f t="shared" si="72"/>
        <v/>
      </c>
      <c r="H1069">
        <f t="shared" si="73"/>
        <v>0</v>
      </c>
    </row>
    <row r="1070" spans="1:8">
      <c r="A1070" s="2" t="s">
        <v>15</v>
      </c>
      <c r="B1070" t="s">
        <v>13</v>
      </c>
      <c r="C1070">
        <v>26</v>
      </c>
      <c r="D1070" t="s">
        <v>3</v>
      </c>
      <c r="E1070" s="10" t="s">
        <v>22</v>
      </c>
      <c r="F1070" s="10" t="s">
        <v>25</v>
      </c>
      <c r="G1070" t="str">
        <f t="shared" si="72"/>
        <v/>
      </c>
      <c r="H1070">
        <f t="shared" si="73"/>
        <v>0</v>
      </c>
    </row>
    <row r="1071" spans="1:8">
      <c r="A1071" s="2" t="s">
        <v>15</v>
      </c>
      <c r="B1071" t="s">
        <v>13</v>
      </c>
      <c r="C1071">
        <v>27</v>
      </c>
      <c r="D1071" t="s">
        <v>3</v>
      </c>
      <c r="E1071" s="10" t="s">
        <v>22</v>
      </c>
      <c r="F1071" s="10" t="s">
        <v>25</v>
      </c>
      <c r="G1071" t="str">
        <f t="shared" si="72"/>
        <v/>
      </c>
      <c r="H1071">
        <f t="shared" si="73"/>
        <v>0</v>
      </c>
    </row>
    <row r="1072" spans="1:8">
      <c r="A1072" s="2" t="s">
        <v>15</v>
      </c>
      <c r="B1072" t="s">
        <v>13</v>
      </c>
      <c r="C1072">
        <v>28</v>
      </c>
      <c r="D1072" t="s">
        <v>3</v>
      </c>
      <c r="E1072" s="10" t="s">
        <v>22</v>
      </c>
      <c r="F1072" s="10" t="s">
        <v>25</v>
      </c>
      <c r="G1072" t="str">
        <f t="shared" si="72"/>
        <v/>
      </c>
      <c r="H1072">
        <f t="shared" si="73"/>
        <v>0</v>
      </c>
    </row>
    <row r="1073" spans="1:8">
      <c r="A1073" s="2" t="s">
        <v>15</v>
      </c>
      <c r="B1073" t="s">
        <v>13</v>
      </c>
      <c r="C1073">
        <v>29</v>
      </c>
      <c r="D1073" t="s">
        <v>3</v>
      </c>
      <c r="E1073" s="10" t="s">
        <v>22</v>
      </c>
      <c r="F1073" s="10" t="s">
        <v>25</v>
      </c>
      <c r="G1073" t="str">
        <f t="shared" si="72"/>
        <v/>
      </c>
      <c r="H1073">
        <f t="shared" si="73"/>
        <v>0</v>
      </c>
    </row>
    <row r="1074" spans="1:8">
      <c r="A1074" s="2" t="s">
        <v>15</v>
      </c>
      <c r="B1074" t="s">
        <v>13</v>
      </c>
      <c r="C1074">
        <v>30</v>
      </c>
      <c r="D1074" t="s">
        <v>3</v>
      </c>
      <c r="E1074" s="10" t="s">
        <v>22</v>
      </c>
      <c r="F1074" s="10" t="s">
        <v>25</v>
      </c>
      <c r="G1074" t="str">
        <f t="shared" si="72"/>
        <v/>
      </c>
      <c r="H1074">
        <f t="shared" si="73"/>
        <v>0</v>
      </c>
    </row>
    <row r="1075" spans="1:8">
      <c r="A1075" s="2" t="s">
        <v>15</v>
      </c>
      <c r="B1075" t="s">
        <v>13</v>
      </c>
      <c r="C1075">
        <v>31</v>
      </c>
      <c r="D1075" t="s">
        <v>3</v>
      </c>
      <c r="E1075" s="10" t="s">
        <v>22</v>
      </c>
      <c r="F1075" s="10" t="s">
        <v>25</v>
      </c>
      <c r="G1075" t="str">
        <f t="shared" si="72"/>
        <v/>
      </c>
      <c r="H1075">
        <f t="shared" si="73"/>
        <v>0</v>
      </c>
    </row>
    <row r="1076" spans="1:8">
      <c r="A1076" s="2" t="s">
        <v>15</v>
      </c>
      <c r="B1076" t="s">
        <v>13</v>
      </c>
      <c r="C1076">
        <v>32</v>
      </c>
      <c r="D1076" t="s">
        <v>3</v>
      </c>
      <c r="E1076" s="10" t="s">
        <v>22</v>
      </c>
      <c r="F1076" s="10" t="s">
        <v>25</v>
      </c>
      <c r="G1076" t="str">
        <f t="shared" si="72"/>
        <v/>
      </c>
      <c r="H1076">
        <f t="shared" si="73"/>
        <v>0</v>
      </c>
    </row>
    <row r="1077" spans="1:8">
      <c r="A1077" s="2" t="s">
        <v>15</v>
      </c>
      <c r="B1077" t="s">
        <v>13</v>
      </c>
      <c r="C1077">
        <v>33</v>
      </c>
      <c r="D1077" t="s">
        <v>3</v>
      </c>
      <c r="E1077" s="10" t="s">
        <v>22</v>
      </c>
      <c r="F1077" s="10" t="s">
        <v>25</v>
      </c>
      <c r="G1077" t="str">
        <f t="shared" si="72"/>
        <v/>
      </c>
      <c r="H1077">
        <f t="shared" si="73"/>
        <v>0</v>
      </c>
    </row>
    <row r="1078" spans="1:8">
      <c r="A1078" s="2" t="s">
        <v>15</v>
      </c>
      <c r="B1078" t="s">
        <v>13</v>
      </c>
      <c r="C1078">
        <v>34</v>
      </c>
      <c r="D1078" t="s">
        <v>3</v>
      </c>
      <c r="E1078" s="10" t="s">
        <v>22</v>
      </c>
      <c r="F1078" s="10" t="s">
        <v>25</v>
      </c>
      <c r="G1078" t="str">
        <f t="shared" si="72"/>
        <v/>
      </c>
      <c r="H1078">
        <f t="shared" si="73"/>
        <v>0</v>
      </c>
    </row>
    <row r="1079" spans="1:8">
      <c r="A1079" s="2" t="s">
        <v>15</v>
      </c>
      <c r="B1079" t="s">
        <v>13</v>
      </c>
      <c r="C1079">
        <v>35</v>
      </c>
      <c r="D1079" t="s">
        <v>3</v>
      </c>
      <c r="E1079" s="10" t="s">
        <v>22</v>
      </c>
      <c r="F1079" s="10" t="s">
        <v>25</v>
      </c>
      <c r="G1079" t="str">
        <f t="shared" si="72"/>
        <v/>
      </c>
      <c r="H1079">
        <f t="shared" si="73"/>
        <v>0</v>
      </c>
    </row>
    <row r="1080" spans="1:8">
      <c r="A1080" s="2" t="s">
        <v>15</v>
      </c>
      <c r="B1080" t="s">
        <v>13</v>
      </c>
      <c r="C1080">
        <v>36</v>
      </c>
      <c r="D1080" t="s">
        <v>3</v>
      </c>
      <c r="E1080" s="10" t="s">
        <v>22</v>
      </c>
      <c r="F1080" s="10" t="s">
        <v>25</v>
      </c>
      <c r="G1080" t="str">
        <f t="shared" si="72"/>
        <v/>
      </c>
      <c r="H1080">
        <f t="shared" si="73"/>
        <v>0</v>
      </c>
    </row>
    <row r="1081" spans="1:8">
      <c r="A1081" s="2" t="s">
        <v>15</v>
      </c>
      <c r="B1081" t="s">
        <v>13</v>
      </c>
      <c r="C1081">
        <v>37</v>
      </c>
      <c r="D1081" t="s">
        <v>3</v>
      </c>
      <c r="E1081" s="10" t="s">
        <v>22</v>
      </c>
      <c r="F1081" s="10" t="s">
        <v>25</v>
      </c>
      <c r="G1081" t="str">
        <f t="shared" si="72"/>
        <v/>
      </c>
      <c r="H1081">
        <f t="shared" si="73"/>
        <v>0</v>
      </c>
    </row>
    <row r="1082" spans="1:8">
      <c r="A1082" s="2" t="s">
        <v>15</v>
      </c>
      <c r="B1082" t="s">
        <v>13</v>
      </c>
      <c r="C1082">
        <v>38</v>
      </c>
      <c r="D1082" t="s">
        <v>3</v>
      </c>
      <c r="E1082" s="10" t="s">
        <v>22</v>
      </c>
      <c r="F1082" s="10" t="s">
        <v>25</v>
      </c>
      <c r="G1082" t="str">
        <f t="shared" si="72"/>
        <v/>
      </c>
      <c r="H1082">
        <f t="shared" si="73"/>
        <v>0</v>
      </c>
    </row>
    <row r="1083" spans="1:8">
      <c r="A1083" s="2" t="s">
        <v>15</v>
      </c>
      <c r="B1083" t="s">
        <v>13</v>
      </c>
      <c r="C1083">
        <v>39</v>
      </c>
      <c r="D1083" t="s">
        <v>3</v>
      </c>
      <c r="E1083" s="10" t="s">
        <v>22</v>
      </c>
      <c r="F1083" s="10" t="s">
        <v>25</v>
      </c>
      <c r="G1083" t="str">
        <f t="shared" si="72"/>
        <v/>
      </c>
      <c r="H1083">
        <f t="shared" si="73"/>
        <v>0</v>
      </c>
    </row>
    <row r="1084" spans="1:8">
      <c r="A1084" s="2" t="s">
        <v>15</v>
      </c>
      <c r="B1084" t="s">
        <v>13</v>
      </c>
      <c r="C1084">
        <v>40</v>
      </c>
      <c r="D1084" t="s">
        <v>3</v>
      </c>
      <c r="E1084" s="10" t="s">
        <v>22</v>
      </c>
      <c r="F1084" s="10" t="s">
        <v>25</v>
      </c>
      <c r="G1084" t="str">
        <f t="shared" si="72"/>
        <v/>
      </c>
      <c r="H1084">
        <f t="shared" si="73"/>
        <v>0</v>
      </c>
    </row>
    <row r="1085" spans="1:8">
      <c r="A1085" s="2" t="s">
        <v>15</v>
      </c>
      <c r="B1085" t="s">
        <v>14</v>
      </c>
      <c r="C1085">
        <v>1</v>
      </c>
      <c r="D1085" t="s">
        <v>3</v>
      </c>
      <c r="E1085" s="10" t="s">
        <v>22</v>
      </c>
      <c r="F1085" s="10" t="s">
        <v>25</v>
      </c>
      <c r="G1085" t="str">
        <f t="shared" si="72"/>
        <v/>
      </c>
      <c r="H1085">
        <f t="shared" si="73"/>
        <v>0</v>
      </c>
    </row>
    <row r="1086" spans="1:8">
      <c r="A1086" s="2" t="s">
        <v>15</v>
      </c>
      <c r="B1086" t="s">
        <v>14</v>
      </c>
      <c r="C1086">
        <v>2</v>
      </c>
      <c r="D1086" t="s">
        <v>3</v>
      </c>
      <c r="E1086" s="10" t="s">
        <v>22</v>
      </c>
      <c r="F1086" s="10" t="s">
        <v>25</v>
      </c>
      <c r="G1086" t="str">
        <f t="shared" si="72"/>
        <v/>
      </c>
      <c r="H1086">
        <f t="shared" si="73"/>
        <v>0</v>
      </c>
    </row>
    <row r="1087" spans="1:8">
      <c r="A1087" s="2" t="s">
        <v>15</v>
      </c>
      <c r="B1087" t="s">
        <v>14</v>
      </c>
      <c r="C1087">
        <v>3</v>
      </c>
      <c r="D1087" t="s">
        <v>3</v>
      </c>
      <c r="E1087" s="10" t="s">
        <v>22</v>
      </c>
      <c r="F1087" s="10" t="s">
        <v>25</v>
      </c>
      <c r="G1087" t="str">
        <f t="shared" si="72"/>
        <v/>
      </c>
      <c r="H1087">
        <f t="shared" si="73"/>
        <v>0</v>
      </c>
    </row>
    <row r="1088" spans="1:8">
      <c r="A1088" s="2" t="s">
        <v>15</v>
      </c>
      <c r="B1088" t="s">
        <v>14</v>
      </c>
      <c r="C1088">
        <v>4</v>
      </c>
      <c r="D1088" t="s">
        <v>3</v>
      </c>
      <c r="E1088" s="10" t="s">
        <v>22</v>
      </c>
      <c r="F1088" s="10" t="s">
        <v>25</v>
      </c>
      <c r="G1088" t="str">
        <f t="shared" si="72"/>
        <v/>
      </c>
      <c r="H1088">
        <f t="shared" si="73"/>
        <v>0</v>
      </c>
    </row>
    <row r="1089" spans="1:8">
      <c r="A1089" s="2" t="s">
        <v>15</v>
      </c>
      <c r="B1089" t="s">
        <v>14</v>
      </c>
      <c r="C1089">
        <v>5</v>
      </c>
      <c r="D1089" t="s">
        <v>3</v>
      </c>
      <c r="E1089" s="10" t="s">
        <v>22</v>
      </c>
      <c r="F1089" s="10" t="s">
        <v>25</v>
      </c>
      <c r="G1089" t="str">
        <f t="shared" si="72"/>
        <v/>
      </c>
      <c r="H1089">
        <f t="shared" si="73"/>
        <v>0</v>
      </c>
    </row>
    <row r="1090" spans="1:8">
      <c r="A1090" s="2" t="s">
        <v>15</v>
      </c>
      <c r="B1090" t="s">
        <v>14</v>
      </c>
      <c r="C1090">
        <v>6</v>
      </c>
      <c r="D1090" t="s">
        <v>3</v>
      </c>
      <c r="E1090" s="10" t="s">
        <v>22</v>
      </c>
      <c r="F1090" s="10" t="s">
        <v>25</v>
      </c>
      <c r="G1090" t="str">
        <f t="shared" si="72"/>
        <v/>
      </c>
      <c r="H1090">
        <f t="shared" si="73"/>
        <v>0</v>
      </c>
    </row>
    <row r="1091" spans="1:8">
      <c r="A1091" s="2" t="s">
        <v>15</v>
      </c>
      <c r="B1091" t="s">
        <v>14</v>
      </c>
      <c r="C1091">
        <v>7</v>
      </c>
      <c r="D1091" t="s">
        <v>3</v>
      </c>
      <c r="E1091" s="10" t="s">
        <v>22</v>
      </c>
      <c r="F1091" s="10" t="s">
        <v>25</v>
      </c>
      <c r="G1091" t="str">
        <f t="shared" si="72"/>
        <v/>
      </c>
      <c r="H1091">
        <f t="shared" si="73"/>
        <v>0</v>
      </c>
    </row>
    <row r="1092" spans="1:8">
      <c r="A1092" s="2" t="s">
        <v>15</v>
      </c>
      <c r="B1092" t="s">
        <v>14</v>
      </c>
      <c r="C1092">
        <v>8</v>
      </c>
      <c r="D1092" t="s">
        <v>3</v>
      </c>
      <c r="E1092" s="10" t="s">
        <v>22</v>
      </c>
      <c r="F1092" s="10" t="s">
        <v>25</v>
      </c>
      <c r="G1092" t="str">
        <f t="shared" si="72"/>
        <v/>
      </c>
      <c r="H1092">
        <f t="shared" si="73"/>
        <v>0</v>
      </c>
    </row>
    <row r="1093" spans="1:8">
      <c r="A1093" s="2" t="s">
        <v>15</v>
      </c>
      <c r="B1093" t="s">
        <v>14</v>
      </c>
      <c r="C1093">
        <v>9</v>
      </c>
      <c r="D1093" t="s">
        <v>3</v>
      </c>
      <c r="E1093" s="10" t="s">
        <v>22</v>
      </c>
      <c r="F1093" s="10" t="s">
        <v>25</v>
      </c>
      <c r="G1093" t="str">
        <f t="shared" si="72"/>
        <v/>
      </c>
      <c r="H1093">
        <f t="shared" si="73"/>
        <v>0</v>
      </c>
    </row>
    <row r="1094" spans="1:8">
      <c r="A1094" s="2" t="s">
        <v>15</v>
      </c>
      <c r="B1094" t="s">
        <v>14</v>
      </c>
      <c r="C1094">
        <v>10</v>
      </c>
      <c r="D1094" t="s">
        <v>3</v>
      </c>
      <c r="E1094" s="10" t="s">
        <v>22</v>
      </c>
      <c r="F1094" s="10" t="s">
        <v>25</v>
      </c>
      <c r="G1094" t="str">
        <f t="shared" ref="G1094:G1157" si="74">IF(LEN(D1094)=1,D1094&amp;","&amp;LEFT(E1094,7),IF(E1094="        +","",D1094&amp;","&amp;LEFT(E1094,3)))</f>
        <v/>
      </c>
      <c r="H1094">
        <f t="shared" ref="H1094:H1157" si="75">IFERROR(G1094+1-1,0)</f>
        <v>0</v>
      </c>
    </row>
    <row r="1095" spans="1:8">
      <c r="A1095" s="2" t="s">
        <v>15</v>
      </c>
      <c r="B1095" t="s">
        <v>14</v>
      </c>
      <c r="C1095">
        <v>11</v>
      </c>
      <c r="D1095" t="s">
        <v>3</v>
      </c>
      <c r="E1095" s="10" t="s">
        <v>22</v>
      </c>
      <c r="F1095" s="10" t="s">
        <v>25</v>
      </c>
      <c r="G1095" t="str">
        <f t="shared" si="74"/>
        <v/>
      </c>
      <c r="H1095">
        <f t="shared" si="75"/>
        <v>0</v>
      </c>
    </row>
    <row r="1096" spans="1:8">
      <c r="A1096" s="2" t="s">
        <v>15</v>
      </c>
      <c r="B1096" t="s">
        <v>14</v>
      </c>
      <c r="C1096">
        <v>12</v>
      </c>
      <c r="D1096" t="s">
        <v>3</v>
      </c>
      <c r="E1096" s="10" t="s">
        <v>22</v>
      </c>
      <c r="F1096" s="10" t="s">
        <v>25</v>
      </c>
      <c r="G1096" t="str">
        <f t="shared" si="74"/>
        <v/>
      </c>
      <c r="H1096">
        <f t="shared" si="75"/>
        <v>0</v>
      </c>
    </row>
    <row r="1097" spans="1:8">
      <c r="A1097" s="2" t="s">
        <v>15</v>
      </c>
      <c r="B1097" t="s">
        <v>14</v>
      </c>
      <c r="C1097">
        <v>13</v>
      </c>
      <c r="D1097" t="s">
        <v>3</v>
      </c>
      <c r="E1097" s="10" t="s">
        <v>22</v>
      </c>
      <c r="F1097" s="10" t="s">
        <v>25</v>
      </c>
      <c r="G1097" t="str">
        <f t="shared" si="74"/>
        <v/>
      </c>
      <c r="H1097">
        <f t="shared" si="75"/>
        <v>0</v>
      </c>
    </row>
    <row r="1098" spans="1:8">
      <c r="A1098" s="2" t="s">
        <v>15</v>
      </c>
      <c r="B1098" t="s">
        <v>14</v>
      </c>
      <c r="C1098">
        <v>14</v>
      </c>
      <c r="D1098" t="s">
        <v>3</v>
      </c>
      <c r="E1098" s="10" t="s">
        <v>22</v>
      </c>
      <c r="F1098" s="10" t="s">
        <v>25</v>
      </c>
      <c r="G1098" t="str">
        <f t="shared" si="74"/>
        <v/>
      </c>
      <c r="H1098">
        <f t="shared" si="75"/>
        <v>0</v>
      </c>
    </row>
    <row r="1099" spans="1:8">
      <c r="A1099" s="2" t="s">
        <v>15</v>
      </c>
      <c r="B1099" t="s">
        <v>14</v>
      </c>
      <c r="C1099">
        <v>15</v>
      </c>
      <c r="D1099" t="s">
        <v>3</v>
      </c>
      <c r="E1099" s="10" t="s">
        <v>22</v>
      </c>
      <c r="F1099" s="10" t="s">
        <v>25</v>
      </c>
      <c r="G1099" t="str">
        <f t="shared" si="74"/>
        <v/>
      </c>
      <c r="H1099">
        <f t="shared" si="75"/>
        <v>0</v>
      </c>
    </row>
    <row r="1100" spans="1:8">
      <c r="A1100" s="2" t="s">
        <v>15</v>
      </c>
      <c r="B1100" t="s">
        <v>14</v>
      </c>
      <c r="C1100">
        <v>16</v>
      </c>
      <c r="D1100">
        <v>63463</v>
      </c>
      <c r="E1100" s="10" t="s">
        <v>41</v>
      </c>
      <c r="F1100" s="10" t="s">
        <v>23</v>
      </c>
      <c r="G1100" t="str">
        <f t="shared" si="74"/>
        <v>63463,442</v>
      </c>
      <c r="H1100">
        <f t="shared" si="75"/>
        <v>63463.442000000003</v>
      </c>
    </row>
    <row r="1101" spans="1:8">
      <c r="A1101" s="2" t="s">
        <v>15</v>
      </c>
      <c r="B1101" t="s">
        <v>14</v>
      </c>
      <c r="C1101">
        <v>17</v>
      </c>
      <c r="D1101" t="s">
        <v>3</v>
      </c>
      <c r="E1101" s="10" t="s">
        <v>22</v>
      </c>
      <c r="F1101" s="10" t="s">
        <v>23</v>
      </c>
      <c r="G1101" t="str">
        <f t="shared" si="74"/>
        <v/>
      </c>
      <c r="H1101">
        <f t="shared" si="75"/>
        <v>0</v>
      </c>
    </row>
    <row r="1102" spans="1:8">
      <c r="A1102" s="2" t="s">
        <v>15</v>
      </c>
      <c r="B1102" t="s">
        <v>14</v>
      </c>
      <c r="C1102">
        <v>18</v>
      </c>
      <c r="D1102" t="s">
        <v>3</v>
      </c>
      <c r="E1102" s="10" t="s">
        <v>22</v>
      </c>
      <c r="F1102" s="10" t="s">
        <v>25</v>
      </c>
      <c r="G1102" t="str">
        <f t="shared" si="74"/>
        <v/>
      </c>
      <c r="H1102">
        <f t="shared" si="75"/>
        <v>0</v>
      </c>
    </row>
    <row r="1103" spans="1:8">
      <c r="A1103" s="2" t="s">
        <v>15</v>
      </c>
      <c r="B1103" t="s">
        <v>14</v>
      </c>
      <c r="C1103">
        <v>19</v>
      </c>
      <c r="D1103">
        <v>11009</v>
      </c>
      <c r="E1103" s="10" t="s">
        <v>26</v>
      </c>
      <c r="F1103" s="10" t="s">
        <v>23</v>
      </c>
      <c r="G1103" t="str">
        <f t="shared" si="74"/>
        <v>11009,000</v>
      </c>
      <c r="H1103">
        <f t="shared" si="75"/>
        <v>11009</v>
      </c>
    </row>
    <row r="1104" spans="1:8">
      <c r="A1104" s="2" t="s">
        <v>15</v>
      </c>
      <c r="B1104" t="s">
        <v>14</v>
      </c>
      <c r="C1104">
        <v>20</v>
      </c>
      <c r="D1104" t="s">
        <v>3</v>
      </c>
      <c r="E1104" s="10" t="s">
        <v>22</v>
      </c>
      <c r="F1104" s="10" t="s">
        <v>25</v>
      </c>
      <c r="G1104" t="str">
        <f t="shared" si="74"/>
        <v/>
      </c>
      <c r="H1104">
        <f t="shared" si="75"/>
        <v>0</v>
      </c>
    </row>
    <row r="1105" spans="1:8">
      <c r="A1105" s="2" t="s">
        <v>15</v>
      </c>
      <c r="B1105" t="s">
        <v>14</v>
      </c>
      <c r="C1105">
        <v>21</v>
      </c>
      <c r="D1105" t="s">
        <v>3</v>
      </c>
      <c r="E1105" s="10" t="s">
        <v>22</v>
      </c>
      <c r="F1105" s="10" t="s">
        <v>25</v>
      </c>
      <c r="G1105" t="str">
        <f t="shared" si="74"/>
        <v/>
      </c>
      <c r="H1105">
        <f t="shared" si="75"/>
        <v>0</v>
      </c>
    </row>
    <row r="1106" spans="1:8">
      <c r="A1106" s="2" t="s">
        <v>15</v>
      </c>
      <c r="B1106" t="s">
        <v>14</v>
      </c>
      <c r="C1106">
        <v>22</v>
      </c>
      <c r="D1106" t="s">
        <v>3</v>
      </c>
      <c r="E1106" s="10" t="s">
        <v>22</v>
      </c>
      <c r="F1106" s="10" t="s">
        <v>25</v>
      </c>
      <c r="G1106" t="str">
        <f t="shared" si="74"/>
        <v/>
      </c>
      <c r="H1106">
        <f t="shared" si="75"/>
        <v>0</v>
      </c>
    </row>
    <row r="1107" spans="1:8">
      <c r="A1107" s="2" t="s">
        <v>15</v>
      </c>
      <c r="B1107" t="s">
        <v>14</v>
      </c>
      <c r="C1107">
        <v>23</v>
      </c>
      <c r="D1107" t="s">
        <v>3</v>
      </c>
      <c r="E1107" s="10" t="s">
        <v>22</v>
      </c>
      <c r="F1107" s="10" t="s">
        <v>25</v>
      </c>
      <c r="G1107" t="str">
        <f t="shared" si="74"/>
        <v/>
      </c>
      <c r="H1107">
        <f t="shared" si="75"/>
        <v>0</v>
      </c>
    </row>
    <row r="1108" spans="1:8">
      <c r="A1108" s="2" t="s">
        <v>15</v>
      </c>
      <c r="B1108" t="s">
        <v>14</v>
      </c>
      <c r="C1108">
        <v>24</v>
      </c>
      <c r="D1108" t="s">
        <v>3</v>
      </c>
      <c r="E1108" s="10" t="s">
        <v>22</v>
      </c>
      <c r="F1108" s="10" t="s">
        <v>25</v>
      </c>
      <c r="G1108" t="str">
        <f t="shared" si="74"/>
        <v/>
      </c>
      <c r="H1108">
        <f t="shared" si="75"/>
        <v>0</v>
      </c>
    </row>
    <row r="1109" spans="1:8">
      <c r="A1109" s="2" t="s">
        <v>15</v>
      </c>
      <c r="B1109" t="s">
        <v>14</v>
      </c>
      <c r="C1109">
        <v>25</v>
      </c>
      <c r="D1109" t="s">
        <v>3</v>
      </c>
      <c r="E1109" s="10" t="s">
        <v>22</v>
      </c>
      <c r="F1109" s="10" t="s">
        <v>25</v>
      </c>
      <c r="G1109" t="str">
        <f t="shared" si="74"/>
        <v/>
      </c>
      <c r="H1109">
        <f t="shared" si="75"/>
        <v>0</v>
      </c>
    </row>
    <row r="1110" spans="1:8">
      <c r="A1110" s="2" t="s">
        <v>15</v>
      </c>
      <c r="B1110" t="s">
        <v>14</v>
      </c>
      <c r="C1110">
        <v>26</v>
      </c>
      <c r="D1110" t="s">
        <v>3</v>
      </c>
      <c r="E1110" s="10" t="s">
        <v>22</v>
      </c>
      <c r="F1110" s="10" t="s">
        <v>25</v>
      </c>
      <c r="G1110" t="str">
        <f t="shared" si="74"/>
        <v/>
      </c>
      <c r="H1110">
        <f t="shared" si="75"/>
        <v>0</v>
      </c>
    </row>
    <row r="1111" spans="1:8">
      <c r="A1111" s="2" t="s">
        <v>15</v>
      </c>
      <c r="B1111" t="s">
        <v>14</v>
      </c>
      <c r="C1111">
        <v>27</v>
      </c>
      <c r="D1111" t="s">
        <v>3</v>
      </c>
      <c r="E1111" s="10" t="s">
        <v>22</v>
      </c>
      <c r="F1111" s="10" t="s">
        <v>25</v>
      </c>
      <c r="G1111" t="str">
        <f t="shared" si="74"/>
        <v/>
      </c>
      <c r="H1111">
        <f t="shared" si="75"/>
        <v>0</v>
      </c>
    </row>
    <row r="1112" spans="1:8">
      <c r="A1112" s="2" t="s">
        <v>15</v>
      </c>
      <c r="B1112" t="s">
        <v>14</v>
      </c>
      <c r="C1112">
        <v>28</v>
      </c>
      <c r="D1112">
        <v>63951</v>
      </c>
      <c r="E1112" s="10" t="s">
        <v>53</v>
      </c>
      <c r="F1112" s="10" t="s">
        <v>23</v>
      </c>
      <c r="G1112" t="str">
        <f t="shared" si="74"/>
        <v>63951,833</v>
      </c>
      <c r="H1112">
        <f t="shared" si="75"/>
        <v>63951.832999999999</v>
      </c>
    </row>
    <row r="1113" spans="1:8">
      <c r="A1113" s="2" t="s">
        <v>15</v>
      </c>
      <c r="B1113" t="s">
        <v>14</v>
      </c>
      <c r="C1113">
        <v>29</v>
      </c>
      <c r="D1113" t="s">
        <v>3</v>
      </c>
      <c r="E1113" s="10" t="s">
        <v>22</v>
      </c>
      <c r="F1113" s="10" t="s">
        <v>25</v>
      </c>
      <c r="G1113" t="str">
        <f t="shared" si="74"/>
        <v/>
      </c>
      <c r="H1113">
        <f t="shared" si="75"/>
        <v>0</v>
      </c>
    </row>
    <row r="1114" spans="1:8">
      <c r="A1114" s="2" t="s">
        <v>15</v>
      </c>
      <c r="B1114" t="s">
        <v>14</v>
      </c>
      <c r="C1114">
        <v>30</v>
      </c>
      <c r="D1114" t="s">
        <v>3</v>
      </c>
      <c r="E1114" s="10" t="s">
        <v>22</v>
      </c>
      <c r="F1114" s="10" t="s">
        <v>25</v>
      </c>
      <c r="G1114" t="str">
        <f t="shared" si="74"/>
        <v/>
      </c>
      <c r="H1114">
        <f t="shared" si="75"/>
        <v>0</v>
      </c>
    </row>
    <row r="1115" spans="1:8">
      <c r="A1115" s="2" t="s">
        <v>15</v>
      </c>
      <c r="B1115" t="s">
        <v>14</v>
      </c>
      <c r="C1115">
        <v>31</v>
      </c>
      <c r="D1115" t="s">
        <v>3</v>
      </c>
      <c r="E1115" s="10" t="s">
        <v>22</v>
      </c>
      <c r="F1115" s="10" t="s">
        <v>25</v>
      </c>
      <c r="G1115" t="str">
        <f t="shared" si="74"/>
        <v/>
      </c>
      <c r="H1115">
        <f t="shared" si="75"/>
        <v>0</v>
      </c>
    </row>
    <row r="1116" spans="1:8">
      <c r="A1116" s="2" t="s">
        <v>15</v>
      </c>
      <c r="B1116" t="s">
        <v>14</v>
      </c>
      <c r="C1116">
        <v>32</v>
      </c>
      <c r="D1116" t="s">
        <v>3</v>
      </c>
      <c r="E1116" s="10" t="s">
        <v>22</v>
      </c>
      <c r="F1116" s="10" t="s">
        <v>25</v>
      </c>
      <c r="G1116" t="str">
        <f t="shared" si="74"/>
        <v/>
      </c>
      <c r="H1116">
        <f t="shared" si="75"/>
        <v>0</v>
      </c>
    </row>
    <row r="1117" spans="1:8">
      <c r="A1117" s="2" t="s">
        <v>15</v>
      </c>
      <c r="B1117" t="s">
        <v>14</v>
      </c>
      <c r="C1117">
        <v>33</v>
      </c>
      <c r="D1117" t="s">
        <v>3</v>
      </c>
      <c r="E1117" s="10" t="s">
        <v>22</v>
      </c>
      <c r="F1117" s="10" t="s">
        <v>25</v>
      </c>
      <c r="G1117" t="str">
        <f t="shared" si="74"/>
        <v/>
      </c>
      <c r="H1117">
        <f t="shared" si="75"/>
        <v>0</v>
      </c>
    </row>
    <row r="1118" spans="1:8">
      <c r="A1118" s="2" t="s">
        <v>15</v>
      </c>
      <c r="B1118" t="s">
        <v>14</v>
      </c>
      <c r="C1118">
        <v>34</v>
      </c>
      <c r="D1118" t="s">
        <v>3</v>
      </c>
      <c r="E1118" s="10" t="s">
        <v>22</v>
      </c>
      <c r="F1118" s="10" t="s">
        <v>25</v>
      </c>
      <c r="G1118" t="str">
        <f t="shared" si="74"/>
        <v/>
      </c>
      <c r="H1118">
        <f t="shared" si="75"/>
        <v>0</v>
      </c>
    </row>
    <row r="1119" spans="1:8">
      <c r="A1119" s="2" t="s">
        <v>15</v>
      </c>
      <c r="B1119" t="s">
        <v>14</v>
      </c>
      <c r="C1119">
        <v>35</v>
      </c>
      <c r="D1119" t="s">
        <v>3</v>
      </c>
      <c r="E1119" s="10" t="s">
        <v>22</v>
      </c>
      <c r="F1119" s="10" t="s">
        <v>25</v>
      </c>
      <c r="G1119" t="str">
        <f t="shared" si="74"/>
        <v/>
      </c>
      <c r="H1119">
        <f t="shared" si="75"/>
        <v>0</v>
      </c>
    </row>
    <row r="1120" spans="1:8">
      <c r="A1120" s="2" t="s">
        <v>15</v>
      </c>
      <c r="B1120" t="s">
        <v>14</v>
      </c>
      <c r="C1120">
        <v>36</v>
      </c>
      <c r="D1120" t="s">
        <v>3</v>
      </c>
      <c r="E1120" s="10" t="s">
        <v>22</v>
      </c>
      <c r="F1120" s="10" t="s">
        <v>25</v>
      </c>
      <c r="G1120" t="str">
        <f t="shared" si="74"/>
        <v/>
      </c>
      <c r="H1120">
        <f t="shared" si="75"/>
        <v>0</v>
      </c>
    </row>
    <row r="1121" spans="1:8">
      <c r="A1121" s="2" t="s">
        <v>15</v>
      </c>
      <c r="B1121" t="s">
        <v>14</v>
      </c>
      <c r="C1121">
        <v>37</v>
      </c>
      <c r="D1121" t="s">
        <v>3</v>
      </c>
      <c r="E1121" s="10" t="s">
        <v>22</v>
      </c>
      <c r="F1121" s="10" t="s">
        <v>25</v>
      </c>
      <c r="G1121" t="str">
        <f t="shared" si="74"/>
        <v/>
      </c>
      <c r="H1121">
        <f t="shared" si="75"/>
        <v>0</v>
      </c>
    </row>
    <row r="1122" spans="1:8">
      <c r="A1122" s="2" t="s">
        <v>15</v>
      </c>
      <c r="B1122" t="s">
        <v>14</v>
      </c>
      <c r="C1122">
        <v>38</v>
      </c>
      <c r="D1122" t="s">
        <v>3</v>
      </c>
      <c r="E1122" s="10" t="s">
        <v>22</v>
      </c>
      <c r="F1122" s="10" t="s">
        <v>25</v>
      </c>
      <c r="G1122" t="str">
        <f t="shared" si="74"/>
        <v/>
      </c>
      <c r="H1122">
        <f t="shared" si="75"/>
        <v>0</v>
      </c>
    </row>
    <row r="1123" spans="1:8">
      <c r="A1123" s="2" t="s">
        <v>15</v>
      </c>
      <c r="B1123" t="s">
        <v>14</v>
      </c>
      <c r="C1123">
        <v>39</v>
      </c>
      <c r="D1123" t="s">
        <v>3</v>
      </c>
      <c r="E1123" s="10" t="s">
        <v>22</v>
      </c>
      <c r="F1123" s="10" t="s">
        <v>25</v>
      </c>
      <c r="G1123" t="str">
        <f t="shared" si="74"/>
        <v/>
      </c>
      <c r="H1123">
        <f t="shared" si="75"/>
        <v>0</v>
      </c>
    </row>
    <row r="1124" spans="1:8">
      <c r="A1124" s="2" t="s">
        <v>15</v>
      </c>
      <c r="B1124" t="s">
        <v>14</v>
      </c>
      <c r="C1124">
        <v>40</v>
      </c>
      <c r="D1124" t="s">
        <v>3</v>
      </c>
      <c r="E1124" s="10" t="s">
        <v>22</v>
      </c>
      <c r="F1124" s="10" t="s">
        <v>25</v>
      </c>
      <c r="G1124" t="str">
        <f t="shared" si="74"/>
        <v/>
      </c>
      <c r="H1124">
        <f t="shared" si="75"/>
        <v>0</v>
      </c>
    </row>
    <row r="1125" spans="1:8">
      <c r="A1125" s="2" t="s">
        <v>15</v>
      </c>
      <c r="B1125" t="s">
        <v>15</v>
      </c>
      <c r="C1125">
        <v>1</v>
      </c>
      <c r="D1125" t="s">
        <v>3</v>
      </c>
      <c r="E1125" s="10" t="s">
        <v>22</v>
      </c>
      <c r="F1125" s="10" t="s">
        <v>25</v>
      </c>
      <c r="G1125" t="str">
        <f t="shared" si="74"/>
        <v/>
      </c>
      <c r="H1125">
        <f t="shared" si="75"/>
        <v>0</v>
      </c>
    </row>
    <row r="1126" spans="1:8">
      <c r="A1126" s="2" t="s">
        <v>15</v>
      </c>
      <c r="B1126" t="s">
        <v>15</v>
      </c>
      <c r="C1126">
        <v>2</v>
      </c>
      <c r="D1126" t="s">
        <v>3</v>
      </c>
      <c r="E1126" s="10" t="s">
        <v>22</v>
      </c>
      <c r="F1126" s="10" t="s">
        <v>72</v>
      </c>
      <c r="G1126" t="str">
        <f t="shared" si="74"/>
        <v/>
      </c>
      <c r="H1126">
        <f t="shared" si="75"/>
        <v>0</v>
      </c>
    </row>
    <row r="1127" spans="1:8">
      <c r="A1127" s="2" t="s">
        <v>15</v>
      </c>
      <c r="B1127" t="s">
        <v>15</v>
      </c>
      <c r="C1127">
        <v>3</v>
      </c>
      <c r="D1127" t="s">
        <v>3</v>
      </c>
      <c r="E1127" s="10" t="s">
        <v>22</v>
      </c>
      <c r="F1127" s="10" t="s">
        <v>25</v>
      </c>
      <c r="G1127" t="str">
        <f t="shared" si="74"/>
        <v/>
      </c>
      <c r="H1127">
        <f t="shared" si="75"/>
        <v>0</v>
      </c>
    </row>
    <row r="1128" spans="1:8">
      <c r="A1128" s="2" t="s">
        <v>15</v>
      </c>
      <c r="B1128" t="s">
        <v>15</v>
      </c>
      <c r="C1128">
        <v>4</v>
      </c>
      <c r="D1128" t="s">
        <v>3</v>
      </c>
      <c r="E1128" s="10" t="s">
        <v>22</v>
      </c>
      <c r="F1128" s="10" t="s">
        <v>25</v>
      </c>
      <c r="G1128" t="str">
        <f t="shared" si="74"/>
        <v/>
      </c>
      <c r="H1128">
        <f t="shared" si="75"/>
        <v>0</v>
      </c>
    </row>
    <row r="1129" spans="1:8">
      <c r="A1129" s="2" t="s">
        <v>15</v>
      </c>
      <c r="B1129" t="s">
        <v>15</v>
      </c>
      <c r="C1129">
        <v>5</v>
      </c>
      <c r="D1129" t="s">
        <v>3</v>
      </c>
      <c r="E1129" s="10" t="s">
        <v>22</v>
      </c>
      <c r="F1129" s="10" t="s">
        <v>25</v>
      </c>
      <c r="G1129" t="str">
        <f t="shared" si="74"/>
        <v/>
      </c>
      <c r="H1129">
        <f t="shared" si="75"/>
        <v>0</v>
      </c>
    </row>
    <row r="1130" spans="1:8">
      <c r="A1130" s="2" t="s">
        <v>15</v>
      </c>
      <c r="B1130" t="s">
        <v>15</v>
      </c>
      <c r="C1130">
        <v>6</v>
      </c>
      <c r="D1130" t="s">
        <v>3</v>
      </c>
      <c r="E1130" s="10" t="s">
        <v>22</v>
      </c>
      <c r="F1130" s="10" t="s">
        <v>25</v>
      </c>
      <c r="G1130" t="str">
        <f t="shared" si="74"/>
        <v/>
      </c>
      <c r="H1130">
        <f t="shared" si="75"/>
        <v>0</v>
      </c>
    </row>
    <row r="1131" spans="1:8">
      <c r="A1131" s="2" t="s">
        <v>15</v>
      </c>
      <c r="B1131" t="s">
        <v>15</v>
      </c>
      <c r="C1131">
        <v>7</v>
      </c>
      <c r="D1131" t="s">
        <v>3</v>
      </c>
      <c r="E1131" s="10" t="s">
        <v>22</v>
      </c>
      <c r="F1131" s="10" t="s">
        <v>25</v>
      </c>
      <c r="G1131" t="str">
        <f t="shared" si="74"/>
        <v/>
      </c>
      <c r="H1131">
        <f t="shared" si="75"/>
        <v>0</v>
      </c>
    </row>
    <row r="1132" spans="1:8">
      <c r="A1132" s="2" t="s">
        <v>15</v>
      </c>
      <c r="B1132" t="s">
        <v>15</v>
      </c>
      <c r="C1132">
        <v>8</v>
      </c>
      <c r="D1132" t="s">
        <v>3</v>
      </c>
      <c r="E1132" s="10" t="s">
        <v>22</v>
      </c>
      <c r="F1132" s="10" t="s">
        <v>25</v>
      </c>
      <c r="G1132" t="str">
        <f t="shared" si="74"/>
        <v/>
      </c>
      <c r="H1132">
        <f t="shared" si="75"/>
        <v>0</v>
      </c>
    </row>
    <row r="1133" spans="1:8">
      <c r="A1133" s="2" t="s">
        <v>15</v>
      </c>
      <c r="B1133" t="s">
        <v>15</v>
      </c>
      <c r="C1133">
        <v>9</v>
      </c>
      <c r="D1133" t="s">
        <v>3</v>
      </c>
      <c r="E1133" s="10" t="s">
        <v>22</v>
      </c>
      <c r="F1133" s="10" t="s">
        <v>25</v>
      </c>
      <c r="G1133" t="str">
        <f t="shared" si="74"/>
        <v/>
      </c>
      <c r="H1133">
        <f t="shared" si="75"/>
        <v>0</v>
      </c>
    </row>
    <row r="1134" spans="1:8">
      <c r="A1134" s="2" t="s">
        <v>15</v>
      </c>
      <c r="B1134" t="s">
        <v>15</v>
      </c>
      <c r="C1134">
        <v>10</v>
      </c>
      <c r="D1134" t="s">
        <v>3</v>
      </c>
      <c r="E1134" s="10" t="s">
        <v>22</v>
      </c>
      <c r="F1134" s="10" t="s">
        <v>25</v>
      </c>
      <c r="G1134" t="str">
        <f t="shared" si="74"/>
        <v/>
      </c>
      <c r="H1134">
        <f t="shared" si="75"/>
        <v>0</v>
      </c>
    </row>
    <row r="1135" spans="1:8">
      <c r="A1135" s="2" t="s">
        <v>15</v>
      </c>
      <c r="B1135" t="s">
        <v>15</v>
      </c>
      <c r="C1135">
        <v>11</v>
      </c>
      <c r="D1135" t="s">
        <v>3</v>
      </c>
      <c r="E1135" s="10" t="s">
        <v>22</v>
      </c>
      <c r="F1135" s="10" t="s">
        <v>23</v>
      </c>
      <c r="G1135" t="str">
        <f t="shared" si="74"/>
        <v/>
      </c>
      <c r="H1135">
        <f t="shared" si="75"/>
        <v>0</v>
      </c>
    </row>
    <row r="1136" spans="1:8">
      <c r="A1136" s="2" t="s">
        <v>15</v>
      </c>
      <c r="B1136" t="s">
        <v>15</v>
      </c>
      <c r="C1136">
        <v>12</v>
      </c>
      <c r="D1136" t="s">
        <v>3</v>
      </c>
      <c r="E1136" s="10" t="s">
        <v>22</v>
      </c>
      <c r="F1136" s="10" t="s">
        <v>25</v>
      </c>
      <c r="G1136" t="str">
        <f t="shared" si="74"/>
        <v/>
      </c>
      <c r="H1136">
        <f t="shared" si="75"/>
        <v>0</v>
      </c>
    </row>
    <row r="1137" spans="1:8">
      <c r="A1137" s="2" t="s">
        <v>15</v>
      </c>
      <c r="B1137" t="s">
        <v>15</v>
      </c>
      <c r="C1137">
        <v>13</v>
      </c>
      <c r="D1137" t="s">
        <v>3</v>
      </c>
      <c r="E1137" s="10" t="s">
        <v>22</v>
      </c>
      <c r="F1137" s="10" t="s">
        <v>25</v>
      </c>
      <c r="G1137" t="str">
        <f t="shared" si="74"/>
        <v/>
      </c>
      <c r="H1137">
        <f t="shared" si="75"/>
        <v>0</v>
      </c>
    </row>
    <row r="1138" spans="1:8">
      <c r="A1138" s="2" t="s">
        <v>15</v>
      </c>
      <c r="B1138" t="s">
        <v>15</v>
      </c>
      <c r="C1138">
        <v>14</v>
      </c>
      <c r="D1138" t="s">
        <v>3</v>
      </c>
      <c r="E1138" s="10" t="s">
        <v>22</v>
      </c>
      <c r="F1138" s="10" t="s">
        <v>25</v>
      </c>
      <c r="G1138" t="str">
        <f t="shared" si="74"/>
        <v/>
      </c>
      <c r="H1138">
        <f t="shared" si="75"/>
        <v>0</v>
      </c>
    </row>
    <row r="1139" spans="1:8">
      <c r="A1139" s="2" t="s">
        <v>15</v>
      </c>
      <c r="B1139" t="s">
        <v>15</v>
      </c>
      <c r="C1139">
        <v>15</v>
      </c>
      <c r="D1139" t="s">
        <v>3</v>
      </c>
      <c r="E1139" s="10" t="s">
        <v>22</v>
      </c>
      <c r="F1139" s="10" t="s">
        <v>25</v>
      </c>
      <c r="G1139" t="str">
        <f t="shared" si="74"/>
        <v/>
      </c>
      <c r="H1139">
        <f t="shared" si="75"/>
        <v>0</v>
      </c>
    </row>
    <row r="1140" spans="1:8">
      <c r="A1140" s="2" t="s">
        <v>15</v>
      </c>
      <c r="B1140" t="s">
        <v>15</v>
      </c>
      <c r="C1140">
        <v>16</v>
      </c>
      <c r="D1140" t="s">
        <v>3</v>
      </c>
      <c r="E1140" s="10" t="s">
        <v>22</v>
      </c>
      <c r="F1140" s="10" t="s">
        <v>25</v>
      </c>
      <c r="G1140" t="str">
        <f t="shared" si="74"/>
        <v/>
      </c>
      <c r="H1140">
        <f t="shared" si="75"/>
        <v>0</v>
      </c>
    </row>
    <row r="1141" spans="1:8">
      <c r="A1141" s="2" t="s">
        <v>15</v>
      </c>
      <c r="B1141" t="s">
        <v>15</v>
      </c>
      <c r="C1141">
        <v>17</v>
      </c>
      <c r="D1141" t="s">
        <v>3</v>
      </c>
      <c r="E1141" s="10" t="s">
        <v>22</v>
      </c>
      <c r="F1141" s="10" t="s">
        <v>72</v>
      </c>
      <c r="G1141" t="str">
        <f t="shared" si="74"/>
        <v/>
      </c>
      <c r="H1141">
        <f t="shared" si="75"/>
        <v>0</v>
      </c>
    </row>
    <row r="1142" spans="1:8">
      <c r="A1142" s="2" t="s">
        <v>15</v>
      </c>
      <c r="B1142" t="s">
        <v>15</v>
      </c>
      <c r="C1142">
        <v>18</v>
      </c>
      <c r="D1142" t="s">
        <v>3</v>
      </c>
      <c r="E1142" s="10" t="s">
        <v>22</v>
      </c>
      <c r="F1142" s="10" t="s">
        <v>25</v>
      </c>
      <c r="G1142" t="str">
        <f t="shared" si="74"/>
        <v/>
      </c>
      <c r="H1142">
        <f t="shared" si="75"/>
        <v>0</v>
      </c>
    </row>
    <row r="1143" spans="1:8">
      <c r="A1143" s="2" t="s">
        <v>15</v>
      </c>
      <c r="B1143" t="s">
        <v>15</v>
      </c>
      <c r="C1143">
        <v>19</v>
      </c>
      <c r="D1143" t="s">
        <v>3</v>
      </c>
      <c r="E1143" s="10" t="s">
        <v>22</v>
      </c>
      <c r="F1143" s="10" t="s">
        <v>25</v>
      </c>
      <c r="G1143" t="str">
        <f t="shared" si="74"/>
        <v/>
      </c>
      <c r="H1143">
        <f t="shared" si="75"/>
        <v>0</v>
      </c>
    </row>
    <row r="1144" spans="1:8">
      <c r="A1144" s="2" t="s">
        <v>15</v>
      </c>
      <c r="B1144" t="s">
        <v>15</v>
      </c>
      <c r="C1144">
        <v>20</v>
      </c>
      <c r="D1144" t="s">
        <v>3</v>
      </c>
      <c r="E1144" s="10" t="s">
        <v>22</v>
      </c>
      <c r="F1144" s="10" t="s">
        <v>25</v>
      </c>
      <c r="G1144" t="str">
        <f t="shared" si="74"/>
        <v/>
      </c>
      <c r="H1144">
        <f t="shared" si="75"/>
        <v>0</v>
      </c>
    </row>
    <row r="1145" spans="1:8">
      <c r="A1145" s="2" t="s">
        <v>15</v>
      </c>
      <c r="B1145" t="s">
        <v>15</v>
      </c>
      <c r="C1145">
        <v>21</v>
      </c>
      <c r="D1145" t="s">
        <v>3</v>
      </c>
      <c r="E1145" s="10" t="s">
        <v>22</v>
      </c>
      <c r="F1145" s="10" t="s">
        <v>25</v>
      </c>
      <c r="G1145" t="str">
        <f t="shared" si="74"/>
        <v/>
      </c>
      <c r="H1145">
        <f t="shared" si="75"/>
        <v>0</v>
      </c>
    </row>
    <row r="1146" spans="1:8">
      <c r="A1146" s="2" t="s">
        <v>15</v>
      </c>
      <c r="B1146" t="s">
        <v>15</v>
      </c>
      <c r="C1146">
        <v>22</v>
      </c>
      <c r="D1146" t="s">
        <v>3</v>
      </c>
      <c r="E1146" s="10" t="s">
        <v>22</v>
      </c>
      <c r="F1146" s="10" t="s">
        <v>25</v>
      </c>
      <c r="G1146" t="str">
        <f t="shared" si="74"/>
        <v/>
      </c>
      <c r="H1146">
        <f t="shared" si="75"/>
        <v>0</v>
      </c>
    </row>
    <row r="1147" spans="1:8">
      <c r="A1147" s="2" t="s">
        <v>15</v>
      </c>
      <c r="B1147" t="s">
        <v>15</v>
      </c>
      <c r="C1147">
        <v>23</v>
      </c>
      <c r="D1147" t="s">
        <v>3</v>
      </c>
      <c r="E1147" s="10" t="s">
        <v>22</v>
      </c>
      <c r="F1147" s="10" t="s">
        <v>25</v>
      </c>
      <c r="G1147" t="str">
        <f t="shared" si="74"/>
        <v/>
      </c>
      <c r="H1147">
        <f t="shared" si="75"/>
        <v>0</v>
      </c>
    </row>
    <row r="1148" spans="1:8">
      <c r="A1148" s="2" t="s">
        <v>15</v>
      </c>
      <c r="B1148" t="s">
        <v>15</v>
      </c>
      <c r="C1148">
        <v>24</v>
      </c>
      <c r="D1148" t="s">
        <v>3</v>
      </c>
      <c r="E1148" s="10" t="s">
        <v>22</v>
      </c>
      <c r="F1148" s="10" t="s">
        <v>25</v>
      </c>
      <c r="G1148" t="str">
        <f t="shared" si="74"/>
        <v/>
      </c>
      <c r="H1148">
        <f t="shared" si="75"/>
        <v>0</v>
      </c>
    </row>
    <row r="1149" spans="1:8">
      <c r="A1149" s="2" t="s">
        <v>15</v>
      </c>
      <c r="B1149" t="s">
        <v>15</v>
      </c>
      <c r="C1149">
        <v>25</v>
      </c>
      <c r="D1149" t="s">
        <v>3</v>
      </c>
      <c r="E1149" s="10" t="s">
        <v>22</v>
      </c>
      <c r="F1149" s="10" t="s">
        <v>25</v>
      </c>
      <c r="G1149" t="str">
        <f t="shared" si="74"/>
        <v/>
      </c>
      <c r="H1149">
        <f t="shared" si="75"/>
        <v>0</v>
      </c>
    </row>
    <row r="1150" spans="1:8">
      <c r="A1150" s="2" t="s">
        <v>15</v>
      </c>
      <c r="B1150" t="s">
        <v>15</v>
      </c>
      <c r="C1150">
        <v>26</v>
      </c>
      <c r="D1150" t="s">
        <v>3</v>
      </c>
      <c r="E1150" s="10" t="s">
        <v>22</v>
      </c>
      <c r="F1150" s="10" t="s">
        <v>72</v>
      </c>
      <c r="G1150" t="str">
        <f t="shared" si="74"/>
        <v/>
      </c>
      <c r="H1150">
        <f t="shared" si="75"/>
        <v>0</v>
      </c>
    </row>
    <row r="1151" spans="1:8">
      <c r="A1151" s="2" t="s">
        <v>15</v>
      </c>
      <c r="B1151" t="s">
        <v>15</v>
      </c>
      <c r="C1151">
        <v>27</v>
      </c>
      <c r="D1151" t="s">
        <v>3</v>
      </c>
      <c r="E1151" s="10" t="s">
        <v>22</v>
      </c>
      <c r="F1151" s="10" t="s">
        <v>72</v>
      </c>
      <c r="G1151" t="str">
        <f t="shared" si="74"/>
        <v/>
      </c>
      <c r="H1151">
        <f t="shared" si="75"/>
        <v>0</v>
      </c>
    </row>
    <row r="1152" spans="1:8">
      <c r="A1152" s="2" t="s">
        <v>15</v>
      </c>
      <c r="B1152" t="s">
        <v>15</v>
      </c>
      <c r="C1152">
        <v>28</v>
      </c>
      <c r="D1152" t="s">
        <v>3</v>
      </c>
      <c r="E1152" s="10" t="s">
        <v>22</v>
      </c>
      <c r="F1152" s="10" t="s">
        <v>25</v>
      </c>
      <c r="G1152" t="str">
        <f t="shared" si="74"/>
        <v/>
      </c>
      <c r="H1152">
        <f t="shared" si="75"/>
        <v>0</v>
      </c>
    </row>
    <row r="1153" spans="1:8">
      <c r="A1153" s="2" t="s">
        <v>15</v>
      </c>
      <c r="B1153" t="s">
        <v>15</v>
      </c>
      <c r="C1153">
        <v>29</v>
      </c>
      <c r="D1153" t="s">
        <v>3</v>
      </c>
      <c r="E1153" s="10" t="s">
        <v>22</v>
      </c>
      <c r="F1153" s="10" t="s">
        <v>25</v>
      </c>
      <c r="G1153" t="str">
        <f t="shared" si="74"/>
        <v/>
      </c>
      <c r="H1153">
        <f t="shared" si="75"/>
        <v>0</v>
      </c>
    </row>
    <row r="1154" spans="1:8">
      <c r="A1154" s="2" t="s">
        <v>15</v>
      </c>
      <c r="B1154" t="s">
        <v>15</v>
      </c>
      <c r="C1154">
        <v>30</v>
      </c>
      <c r="D1154" t="s">
        <v>3</v>
      </c>
      <c r="E1154" s="10" t="s">
        <v>22</v>
      </c>
      <c r="F1154" s="10" t="s">
        <v>72</v>
      </c>
      <c r="G1154" t="str">
        <f t="shared" si="74"/>
        <v/>
      </c>
      <c r="H1154">
        <f t="shared" si="75"/>
        <v>0</v>
      </c>
    </row>
    <row r="1155" spans="1:8">
      <c r="A1155" s="2" t="s">
        <v>15</v>
      </c>
      <c r="B1155" t="s">
        <v>15</v>
      </c>
      <c r="C1155">
        <v>31</v>
      </c>
      <c r="D1155" t="s">
        <v>3</v>
      </c>
      <c r="E1155" s="10" t="s">
        <v>22</v>
      </c>
      <c r="F1155" s="10" t="s">
        <v>25</v>
      </c>
      <c r="G1155" t="str">
        <f t="shared" si="74"/>
        <v/>
      </c>
      <c r="H1155">
        <f t="shared" si="75"/>
        <v>0</v>
      </c>
    </row>
    <row r="1156" spans="1:8">
      <c r="A1156" s="2" t="s">
        <v>15</v>
      </c>
      <c r="B1156" t="s">
        <v>15</v>
      </c>
      <c r="C1156">
        <v>32</v>
      </c>
      <c r="D1156" t="s">
        <v>3</v>
      </c>
      <c r="E1156" s="10" t="s">
        <v>22</v>
      </c>
      <c r="F1156" s="10" t="s">
        <v>25</v>
      </c>
      <c r="G1156" t="str">
        <f t="shared" si="74"/>
        <v/>
      </c>
      <c r="H1156">
        <f t="shared" si="75"/>
        <v>0</v>
      </c>
    </row>
    <row r="1157" spans="1:8">
      <c r="A1157" s="2" t="s">
        <v>15</v>
      </c>
      <c r="B1157" t="s">
        <v>15</v>
      </c>
      <c r="C1157">
        <v>33</v>
      </c>
      <c r="D1157" t="s">
        <v>3</v>
      </c>
      <c r="E1157" s="10" t="s">
        <v>22</v>
      </c>
      <c r="F1157" s="10" t="s">
        <v>25</v>
      </c>
      <c r="G1157" t="str">
        <f t="shared" si="74"/>
        <v/>
      </c>
      <c r="H1157">
        <f t="shared" si="75"/>
        <v>0</v>
      </c>
    </row>
    <row r="1158" spans="1:8">
      <c r="A1158" s="2" t="s">
        <v>15</v>
      </c>
      <c r="B1158" t="s">
        <v>15</v>
      </c>
      <c r="C1158">
        <v>34</v>
      </c>
      <c r="D1158" t="s">
        <v>3</v>
      </c>
      <c r="E1158" s="10" t="s">
        <v>22</v>
      </c>
      <c r="F1158" s="10" t="s">
        <v>25</v>
      </c>
      <c r="G1158" t="str">
        <f t="shared" ref="G1158:G1221" si="76">IF(LEN(D1158)=1,D1158&amp;","&amp;LEFT(E1158,7),IF(E1158="        +","",D1158&amp;","&amp;LEFT(E1158,3)))</f>
        <v/>
      </c>
      <c r="H1158">
        <f t="shared" ref="H1158:H1221" si="77">IFERROR(G1158+1-1,0)</f>
        <v>0</v>
      </c>
    </row>
    <row r="1159" spans="1:8">
      <c r="A1159" s="2" t="s">
        <v>15</v>
      </c>
      <c r="B1159" t="s">
        <v>15</v>
      </c>
      <c r="C1159">
        <v>35</v>
      </c>
      <c r="D1159" t="s">
        <v>3</v>
      </c>
      <c r="E1159" s="10" t="s">
        <v>22</v>
      </c>
      <c r="F1159" s="10" t="s">
        <v>25</v>
      </c>
      <c r="G1159" t="str">
        <f t="shared" si="76"/>
        <v/>
      </c>
      <c r="H1159">
        <f t="shared" si="77"/>
        <v>0</v>
      </c>
    </row>
    <row r="1160" spans="1:8">
      <c r="A1160" s="2" t="s">
        <v>15</v>
      </c>
      <c r="B1160" t="s">
        <v>15</v>
      </c>
      <c r="C1160">
        <v>36</v>
      </c>
      <c r="D1160" t="s">
        <v>3</v>
      </c>
      <c r="E1160" s="10" t="s">
        <v>22</v>
      </c>
      <c r="F1160" s="10" t="s">
        <v>25</v>
      </c>
      <c r="G1160" t="str">
        <f t="shared" si="76"/>
        <v/>
      </c>
      <c r="H1160">
        <f t="shared" si="77"/>
        <v>0</v>
      </c>
    </row>
    <row r="1161" spans="1:8">
      <c r="A1161" s="2" t="s">
        <v>15</v>
      </c>
      <c r="B1161" t="s">
        <v>15</v>
      </c>
      <c r="C1161">
        <v>37</v>
      </c>
      <c r="D1161" t="s">
        <v>3</v>
      </c>
      <c r="E1161" s="10" t="s">
        <v>22</v>
      </c>
      <c r="F1161" s="10" t="s">
        <v>25</v>
      </c>
      <c r="G1161" t="str">
        <f t="shared" si="76"/>
        <v/>
      </c>
      <c r="H1161">
        <f t="shared" si="77"/>
        <v>0</v>
      </c>
    </row>
    <row r="1162" spans="1:8">
      <c r="A1162" s="2" t="s">
        <v>15</v>
      </c>
      <c r="B1162" t="s">
        <v>15</v>
      </c>
      <c r="C1162">
        <v>38</v>
      </c>
      <c r="D1162" t="s">
        <v>3</v>
      </c>
      <c r="E1162" s="10" t="s">
        <v>22</v>
      </c>
      <c r="F1162" s="10" t="s">
        <v>25</v>
      </c>
      <c r="G1162" t="str">
        <f t="shared" si="76"/>
        <v/>
      </c>
      <c r="H1162">
        <f t="shared" si="77"/>
        <v>0</v>
      </c>
    </row>
    <row r="1163" spans="1:8">
      <c r="A1163" s="2" t="s">
        <v>15</v>
      </c>
      <c r="B1163" t="s">
        <v>15</v>
      </c>
      <c r="C1163">
        <v>39</v>
      </c>
      <c r="D1163" t="s">
        <v>3</v>
      </c>
      <c r="E1163" s="10" t="s">
        <v>22</v>
      </c>
      <c r="F1163" s="10" t="s">
        <v>25</v>
      </c>
      <c r="G1163" t="str">
        <f t="shared" si="76"/>
        <v/>
      </c>
      <c r="H1163">
        <f t="shared" si="77"/>
        <v>0</v>
      </c>
    </row>
    <row r="1164" spans="1:8">
      <c r="A1164" s="2" t="s">
        <v>15</v>
      </c>
      <c r="B1164" t="s">
        <v>15</v>
      </c>
      <c r="C1164">
        <v>40</v>
      </c>
      <c r="D1164" t="s">
        <v>3</v>
      </c>
      <c r="E1164" s="10" t="s">
        <v>22</v>
      </c>
      <c r="F1164" s="10" t="s">
        <v>72</v>
      </c>
      <c r="G1164" t="str">
        <f t="shared" si="76"/>
        <v/>
      </c>
      <c r="H1164">
        <f t="shared" si="77"/>
        <v>0</v>
      </c>
    </row>
    <row r="1165" spans="1:8">
      <c r="A1165" s="2" t="s">
        <v>15</v>
      </c>
      <c r="B1165" t="s">
        <v>16</v>
      </c>
      <c r="C1165">
        <v>1</v>
      </c>
      <c r="D1165" t="s">
        <v>3</v>
      </c>
      <c r="E1165" s="10" t="s">
        <v>22</v>
      </c>
      <c r="F1165" s="10" t="s">
        <v>25</v>
      </c>
      <c r="G1165" t="str">
        <f t="shared" si="76"/>
        <v/>
      </c>
      <c r="H1165">
        <f t="shared" si="77"/>
        <v>0</v>
      </c>
    </row>
    <row r="1166" spans="1:8">
      <c r="A1166" s="2" t="s">
        <v>15</v>
      </c>
      <c r="B1166" t="s">
        <v>16</v>
      </c>
      <c r="C1166">
        <v>2</v>
      </c>
      <c r="D1166" t="s">
        <v>3</v>
      </c>
      <c r="E1166" s="10" t="s">
        <v>22</v>
      </c>
      <c r="F1166" s="10" t="s">
        <v>25</v>
      </c>
      <c r="G1166" t="str">
        <f t="shared" si="76"/>
        <v/>
      </c>
      <c r="H1166">
        <f t="shared" si="77"/>
        <v>0</v>
      </c>
    </row>
    <row r="1167" spans="1:8">
      <c r="A1167" s="2" t="s">
        <v>15</v>
      </c>
      <c r="B1167" t="s">
        <v>16</v>
      </c>
      <c r="C1167">
        <v>3</v>
      </c>
      <c r="D1167" t="s">
        <v>3</v>
      </c>
      <c r="E1167" s="10" t="s">
        <v>22</v>
      </c>
      <c r="F1167" s="10" t="s">
        <v>25</v>
      </c>
      <c r="G1167" t="str">
        <f t="shared" si="76"/>
        <v/>
      </c>
      <c r="H1167">
        <f t="shared" si="77"/>
        <v>0</v>
      </c>
    </row>
    <row r="1168" spans="1:8">
      <c r="A1168" s="2" t="s">
        <v>15</v>
      </c>
      <c r="B1168" t="s">
        <v>16</v>
      </c>
      <c r="C1168">
        <v>4</v>
      </c>
      <c r="D1168" t="s">
        <v>3</v>
      </c>
      <c r="E1168" s="10" t="s">
        <v>22</v>
      </c>
      <c r="F1168" s="10" t="s">
        <v>25</v>
      </c>
      <c r="G1168" t="str">
        <f t="shared" si="76"/>
        <v/>
      </c>
      <c r="H1168">
        <f t="shared" si="77"/>
        <v>0</v>
      </c>
    </row>
    <row r="1169" spans="1:8">
      <c r="A1169" s="2" t="s">
        <v>15</v>
      </c>
      <c r="B1169" t="s">
        <v>16</v>
      </c>
      <c r="C1169">
        <v>5</v>
      </c>
      <c r="D1169" t="s">
        <v>3</v>
      </c>
      <c r="E1169" s="10" t="s">
        <v>22</v>
      </c>
      <c r="F1169" s="10" t="s">
        <v>25</v>
      </c>
      <c r="G1169" t="str">
        <f t="shared" si="76"/>
        <v/>
      </c>
      <c r="H1169">
        <f t="shared" si="77"/>
        <v>0</v>
      </c>
    </row>
    <row r="1170" spans="1:8">
      <c r="A1170" s="2" t="s">
        <v>15</v>
      </c>
      <c r="B1170" t="s">
        <v>16</v>
      </c>
      <c r="C1170">
        <v>6</v>
      </c>
      <c r="D1170" t="s">
        <v>3</v>
      </c>
      <c r="E1170" s="10" t="s">
        <v>22</v>
      </c>
      <c r="F1170" s="10" t="s">
        <v>25</v>
      </c>
      <c r="G1170" t="str">
        <f t="shared" si="76"/>
        <v/>
      </c>
      <c r="H1170">
        <f t="shared" si="77"/>
        <v>0</v>
      </c>
    </row>
    <row r="1171" spans="1:8">
      <c r="A1171" s="2" t="s">
        <v>15</v>
      </c>
      <c r="B1171" t="s">
        <v>16</v>
      </c>
      <c r="C1171">
        <v>7</v>
      </c>
      <c r="D1171" t="s">
        <v>3</v>
      </c>
      <c r="E1171" s="10" t="s">
        <v>22</v>
      </c>
      <c r="F1171" s="10" t="s">
        <v>25</v>
      </c>
      <c r="G1171" t="str">
        <f t="shared" si="76"/>
        <v/>
      </c>
      <c r="H1171">
        <f t="shared" si="77"/>
        <v>0</v>
      </c>
    </row>
    <row r="1172" spans="1:8">
      <c r="A1172" s="2" t="s">
        <v>15</v>
      </c>
      <c r="B1172" t="s">
        <v>16</v>
      </c>
      <c r="C1172">
        <v>8</v>
      </c>
      <c r="D1172" t="s">
        <v>3</v>
      </c>
      <c r="E1172" s="10" t="s">
        <v>22</v>
      </c>
      <c r="F1172" s="10" t="s">
        <v>25</v>
      </c>
      <c r="G1172" t="str">
        <f t="shared" si="76"/>
        <v/>
      </c>
      <c r="H1172">
        <f t="shared" si="77"/>
        <v>0</v>
      </c>
    </row>
    <row r="1173" spans="1:8">
      <c r="A1173" s="2" t="s">
        <v>15</v>
      </c>
      <c r="B1173" t="s">
        <v>16</v>
      </c>
      <c r="C1173">
        <v>9</v>
      </c>
      <c r="D1173" t="s">
        <v>3</v>
      </c>
      <c r="E1173" s="10" t="s">
        <v>22</v>
      </c>
      <c r="F1173" s="10" t="s">
        <v>25</v>
      </c>
      <c r="G1173" t="str">
        <f t="shared" si="76"/>
        <v/>
      </c>
      <c r="H1173">
        <f t="shared" si="77"/>
        <v>0</v>
      </c>
    </row>
    <row r="1174" spans="1:8">
      <c r="A1174" s="2" t="s">
        <v>15</v>
      </c>
      <c r="B1174" t="s">
        <v>16</v>
      </c>
      <c r="C1174">
        <v>10</v>
      </c>
      <c r="D1174" t="s">
        <v>3</v>
      </c>
      <c r="E1174" s="10" t="s">
        <v>22</v>
      </c>
      <c r="F1174" s="10" t="s">
        <v>25</v>
      </c>
      <c r="G1174" t="str">
        <f t="shared" si="76"/>
        <v/>
      </c>
      <c r="H1174">
        <f t="shared" si="77"/>
        <v>0</v>
      </c>
    </row>
    <row r="1175" spans="1:8">
      <c r="A1175" s="2" t="s">
        <v>15</v>
      </c>
      <c r="B1175" t="s">
        <v>16</v>
      </c>
      <c r="C1175">
        <v>11</v>
      </c>
      <c r="D1175" t="s">
        <v>3</v>
      </c>
      <c r="E1175" s="10" t="s">
        <v>22</v>
      </c>
      <c r="F1175" s="10" t="s">
        <v>25</v>
      </c>
      <c r="G1175" t="str">
        <f t="shared" si="76"/>
        <v/>
      </c>
      <c r="H1175">
        <f t="shared" si="77"/>
        <v>0</v>
      </c>
    </row>
    <row r="1176" spans="1:8">
      <c r="A1176" s="2" t="s">
        <v>15</v>
      </c>
      <c r="B1176" t="s">
        <v>16</v>
      </c>
      <c r="C1176">
        <v>12</v>
      </c>
      <c r="D1176" t="s">
        <v>3</v>
      </c>
      <c r="E1176" s="10" t="s">
        <v>22</v>
      </c>
      <c r="F1176" s="10" t="s">
        <v>25</v>
      </c>
      <c r="G1176" t="str">
        <f t="shared" si="76"/>
        <v/>
      </c>
      <c r="H1176">
        <f t="shared" si="77"/>
        <v>0</v>
      </c>
    </row>
    <row r="1177" spans="1:8">
      <c r="A1177" s="2" t="s">
        <v>15</v>
      </c>
      <c r="B1177" t="s">
        <v>16</v>
      </c>
      <c r="C1177">
        <v>13</v>
      </c>
      <c r="D1177" t="s">
        <v>3</v>
      </c>
      <c r="E1177" s="10" t="s">
        <v>22</v>
      </c>
      <c r="F1177" s="10" t="s">
        <v>25</v>
      </c>
      <c r="G1177" t="str">
        <f t="shared" si="76"/>
        <v/>
      </c>
      <c r="H1177">
        <f t="shared" si="77"/>
        <v>0</v>
      </c>
    </row>
    <row r="1178" spans="1:8">
      <c r="A1178" s="2" t="s">
        <v>15</v>
      </c>
      <c r="B1178" t="s">
        <v>16</v>
      </c>
      <c r="C1178">
        <v>14</v>
      </c>
      <c r="D1178" t="s">
        <v>3</v>
      </c>
      <c r="E1178" s="10" t="s">
        <v>22</v>
      </c>
      <c r="F1178" s="10" t="s">
        <v>25</v>
      </c>
      <c r="G1178" t="str">
        <f t="shared" si="76"/>
        <v/>
      </c>
      <c r="H1178">
        <f t="shared" si="77"/>
        <v>0</v>
      </c>
    </row>
    <row r="1179" spans="1:8">
      <c r="A1179" s="2" t="s">
        <v>15</v>
      </c>
      <c r="B1179" t="s">
        <v>16</v>
      </c>
      <c r="C1179">
        <v>15</v>
      </c>
      <c r="D1179" t="s">
        <v>3</v>
      </c>
      <c r="E1179" s="10" t="s">
        <v>22</v>
      </c>
      <c r="F1179" s="10" t="s">
        <v>25</v>
      </c>
      <c r="G1179" t="str">
        <f t="shared" si="76"/>
        <v/>
      </c>
      <c r="H1179">
        <f t="shared" si="77"/>
        <v>0</v>
      </c>
    </row>
    <row r="1180" spans="1:8">
      <c r="A1180" s="2" t="s">
        <v>15</v>
      </c>
      <c r="B1180" t="s">
        <v>16</v>
      </c>
      <c r="C1180">
        <v>16</v>
      </c>
      <c r="D1180" t="s">
        <v>3</v>
      </c>
      <c r="E1180" s="10" t="s">
        <v>22</v>
      </c>
      <c r="F1180" s="10" t="s">
        <v>25</v>
      </c>
      <c r="G1180" t="str">
        <f t="shared" si="76"/>
        <v/>
      </c>
      <c r="H1180">
        <f t="shared" si="77"/>
        <v>0</v>
      </c>
    </row>
    <row r="1181" spans="1:8">
      <c r="A1181" s="2" t="s">
        <v>15</v>
      </c>
      <c r="B1181" t="s">
        <v>16</v>
      </c>
      <c r="C1181">
        <v>17</v>
      </c>
      <c r="D1181" t="s">
        <v>3</v>
      </c>
      <c r="E1181" s="10" t="s">
        <v>22</v>
      </c>
      <c r="F1181" s="10" t="s">
        <v>23</v>
      </c>
      <c r="G1181" t="str">
        <f t="shared" si="76"/>
        <v/>
      </c>
      <c r="H1181">
        <f t="shared" si="77"/>
        <v>0</v>
      </c>
    </row>
    <row r="1182" spans="1:8">
      <c r="A1182" s="2" t="s">
        <v>15</v>
      </c>
      <c r="B1182" t="s">
        <v>16</v>
      </c>
      <c r="C1182">
        <v>18</v>
      </c>
      <c r="D1182" t="s">
        <v>3</v>
      </c>
      <c r="E1182" s="10" t="s">
        <v>22</v>
      </c>
      <c r="F1182" s="10" t="s">
        <v>25</v>
      </c>
      <c r="G1182" t="str">
        <f t="shared" si="76"/>
        <v/>
      </c>
      <c r="H1182">
        <f t="shared" si="77"/>
        <v>0</v>
      </c>
    </row>
    <row r="1183" spans="1:8">
      <c r="A1183" s="2" t="s">
        <v>15</v>
      </c>
      <c r="B1183" t="s">
        <v>16</v>
      </c>
      <c r="C1183">
        <v>19</v>
      </c>
      <c r="D1183" t="s">
        <v>3</v>
      </c>
      <c r="E1183" s="10" t="s">
        <v>22</v>
      </c>
      <c r="F1183" s="10" t="s">
        <v>25</v>
      </c>
      <c r="G1183" t="str">
        <f t="shared" si="76"/>
        <v/>
      </c>
      <c r="H1183">
        <f t="shared" si="77"/>
        <v>0</v>
      </c>
    </row>
    <row r="1184" spans="1:8">
      <c r="A1184" s="2" t="s">
        <v>15</v>
      </c>
      <c r="B1184" t="s">
        <v>16</v>
      </c>
      <c r="C1184">
        <v>20</v>
      </c>
      <c r="D1184" t="s">
        <v>3</v>
      </c>
      <c r="E1184" s="10" t="s">
        <v>22</v>
      </c>
      <c r="F1184" s="10" t="s">
        <v>25</v>
      </c>
      <c r="G1184" t="str">
        <f t="shared" si="76"/>
        <v/>
      </c>
      <c r="H1184">
        <f t="shared" si="77"/>
        <v>0</v>
      </c>
    </row>
    <row r="1185" spans="1:8">
      <c r="A1185" s="2" t="s">
        <v>15</v>
      </c>
      <c r="B1185" t="s">
        <v>16</v>
      </c>
      <c r="C1185">
        <v>21</v>
      </c>
      <c r="D1185" t="s">
        <v>3</v>
      </c>
      <c r="E1185" s="10" t="s">
        <v>22</v>
      </c>
      <c r="F1185" s="10" t="s">
        <v>74</v>
      </c>
      <c r="G1185" t="str">
        <f t="shared" si="76"/>
        <v/>
      </c>
      <c r="H1185">
        <f t="shared" si="77"/>
        <v>0</v>
      </c>
    </row>
    <row r="1186" spans="1:8">
      <c r="A1186" s="2" t="s">
        <v>15</v>
      </c>
      <c r="B1186" t="s">
        <v>16</v>
      </c>
      <c r="C1186">
        <v>22</v>
      </c>
      <c r="D1186" t="s">
        <v>3</v>
      </c>
      <c r="E1186" s="10" t="s">
        <v>22</v>
      </c>
      <c r="F1186" s="10" t="s">
        <v>25</v>
      </c>
      <c r="G1186" t="str">
        <f t="shared" si="76"/>
        <v/>
      </c>
      <c r="H1186">
        <f t="shared" si="77"/>
        <v>0</v>
      </c>
    </row>
    <row r="1187" spans="1:8">
      <c r="A1187" s="2" t="s">
        <v>15</v>
      </c>
      <c r="B1187" t="s">
        <v>16</v>
      </c>
      <c r="C1187">
        <v>23</v>
      </c>
      <c r="D1187" t="s">
        <v>3</v>
      </c>
      <c r="E1187" s="10" t="s">
        <v>22</v>
      </c>
      <c r="F1187" s="10" t="s">
        <v>25</v>
      </c>
      <c r="G1187" t="str">
        <f t="shared" si="76"/>
        <v/>
      </c>
      <c r="H1187">
        <f t="shared" si="77"/>
        <v>0</v>
      </c>
    </row>
    <row r="1188" spans="1:8">
      <c r="A1188" s="2" t="s">
        <v>15</v>
      </c>
      <c r="B1188" t="s">
        <v>16</v>
      </c>
      <c r="C1188">
        <v>24</v>
      </c>
      <c r="D1188" t="s">
        <v>3</v>
      </c>
      <c r="E1188" s="10" t="s">
        <v>22</v>
      </c>
      <c r="F1188" s="10" t="s">
        <v>25</v>
      </c>
      <c r="G1188" t="str">
        <f t="shared" si="76"/>
        <v/>
      </c>
      <c r="H1188">
        <f t="shared" si="77"/>
        <v>0</v>
      </c>
    </row>
    <row r="1189" spans="1:8">
      <c r="A1189" s="2" t="s">
        <v>15</v>
      </c>
      <c r="B1189" t="s">
        <v>16</v>
      </c>
      <c r="C1189">
        <v>25</v>
      </c>
      <c r="D1189" t="s">
        <v>3</v>
      </c>
      <c r="E1189" s="10" t="s">
        <v>22</v>
      </c>
      <c r="F1189" s="10" t="s">
        <v>25</v>
      </c>
      <c r="G1189" t="str">
        <f t="shared" si="76"/>
        <v/>
      </c>
      <c r="H1189">
        <f t="shared" si="77"/>
        <v>0</v>
      </c>
    </row>
    <row r="1190" spans="1:8">
      <c r="A1190" s="2" t="s">
        <v>15</v>
      </c>
      <c r="B1190" t="s">
        <v>16</v>
      </c>
      <c r="C1190">
        <v>26</v>
      </c>
      <c r="D1190" t="s">
        <v>3</v>
      </c>
      <c r="E1190" s="10" t="s">
        <v>22</v>
      </c>
      <c r="F1190" s="10" t="s">
        <v>25</v>
      </c>
      <c r="G1190" t="str">
        <f t="shared" si="76"/>
        <v/>
      </c>
      <c r="H1190">
        <f t="shared" si="77"/>
        <v>0</v>
      </c>
    </row>
    <row r="1191" spans="1:8">
      <c r="A1191" s="2" t="s">
        <v>15</v>
      </c>
      <c r="B1191" t="s">
        <v>16</v>
      </c>
      <c r="C1191">
        <v>27</v>
      </c>
      <c r="D1191" t="s">
        <v>3</v>
      </c>
      <c r="E1191" s="10" t="s">
        <v>22</v>
      </c>
      <c r="F1191" s="10" t="s">
        <v>25</v>
      </c>
      <c r="G1191" t="str">
        <f t="shared" si="76"/>
        <v/>
      </c>
      <c r="H1191">
        <f t="shared" si="77"/>
        <v>0</v>
      </c>
    </row>
    <row r="1192" spans="1:8">
      <c r="A1192" s="2" t="s">
        <v>15</v>
      </c>
      <c r="B1192" t="s">
        <v>16</v>
      </c>
      <c r="C1192">
        <v>28</v>
      </c>
      <c r="D1192" t="s">
        <v>3</v>
      </c>
      <c r="E1192" s="10" t="s">
        <v>22</v>
      </c>
      <c r="F1192" s="10" t="s">
        <v>25</v>
      </c>
      <c r="G1192" t="str">
        <f t="shared" si="76"/>
        <v/>
      </c>
      <c r="H1192">
        <f t="shared" si="77"/>
        <v>0</v>
      </c>
    </row>
    <row r="1193" spans="1:8">
      <c r="A1193" s="2" t="s">
        <v>15</v>
      </c>
      <c r="B1193" t="s">
        <v>16</v>
      </c>
      <c r="C1193">
        <v>29</v>
      </c>
      <c r="D1193" t="s">
        <v>3</v>
      </c>
      <c r="E1193" s="10" t="s">
        <v>22</v>
      </c>
      <c r="F1193" s="10" t="s">
        <v>23</v>
      </c>
      <c r="G1193" t="str">
        <f t="shared" si="76"/>
        <v/>
      </c>
      <c r="H1193">
        <f t="shared" si="77"/>
        <v>0</v>
      </c>
    </row>
    <row r="1194" spans="1:8">
      <c r="A1194" s="2" t="s">
        <v>15</v>
      </c>
      <c r="B1194" t="s">
        <v>16</v>
      </c>
      <c r="C1194">
        <v>30</v>
      </c>
      <c r="D1194" t="s">
        <v>3</v>
      </c>
      <c r="E1194" s="10" t="s">
        <v>22</v>
      </c>
      <c r="F1194" s="10" t="s">
        <v>25</v>
      </c>
      <c r="G1194" t="str">
        <f t="shared" si="76"/>
        <v/>
      </c>
      <c r="H1194">
        <f t="shared" si="77"/>
        <v>0</v>
      </c>
    </row>
    <row r="1195" spans="1:8">
      <c r="A1195" s="2" t="s">
        <v>15</v>
      </c>
      <c r="B1195" t="s">
        <v>16</v>
      </c>
      <c r="C1195">
        <v>31</v>
      </c>
      <c r="D1195" t="s">
        <v>3</v>
      </c>
      <c r="E1195" s="10" t="s">
        <v>22</v>
      </c>
      <c r="F1195" s="10" t="s">
        <v>25</v>
      </c>
      <c r="G1195" t="str">
        <f t="shared" si="76"/>
        <v/>
      </c>
      <c r="H1195">
        <f t="shared" si="77"/>
        <v>0</v>
      </c>
    </row>
    <row r="1196" spans="1:8">
      <c r="A1196" s="2" t="s">
        <v>15</v>
      </c>
      <c r="B1196" t="s">
        <v>16</v>
      </c>
      <c r="C1196">
        <v>32</v>
      </c>
      <c r="D1196" t="s">
        <v>3</v>
      </c>
      <c r="E1196" s="10" t="s">
        <v>22</v>
      </c>
      <c r="F1196" s="10" t="s">
        <v>25</v>
      </c>
      <c r="G1196" t="str">
        <f t="shared" si="76"/>
        <v/>
      </c>
      <c r="H1196">
        <f t="shared" si="77"/>
        <v>0</v>
      </c>
    </row>
    <row r="1197" spans="1:8">
      <c r="A1197" s="2" t="s">
        <v>15</v>
      </c>
      <c r="B1197" t="s">
        <v>16</v>
      </c>
      <c r="C1197">
        <v>33</v>
      </c>
      <c r="D1197" t="s">
        <v>3</v>
      </c>
      <c r="E1197" s="10" t="s">
        <v>22</v>
      </c>
      <c r="F1197" s="10" t="s">
        <v>25</v>
      </c>
      <c r="G1197" t="str">
        <f t="shared" si="76"/>
        <v/>
      </c>
      <c r="H1197">
        <f t="shared" si="77"/>
        <v>0</v>
      </c>
    </row>
    <row r="1198" spans="1:8">
      <c r="A1198" s="2" t="s">
        <v>15</v>
      </c>
      <c r="B1198" t="s">
        <v>16</v>
      </c>
      <c r="C1198">
        <v>34</v>
      </c>
      <c r="D1198" t="s">
        <v>3</v>
      </c>
      <c r="E1198" s="10" t="s">
        <v>22</v>
      </c>
      <c r="F1198" s="10" t="s">
        <v>23</v>
      </c>
      <c r="G1198" t="str">
        <f t="shared" si="76"/>
        <v/>
      </c>
      <c r="H1198">
        <f t="shared" si="77"/>
        <v>0</v>
      </c>
    </row>
    <row r="1199" spans="1:8">
      <c r="A1199" s="2" t="s">
        <v>15</v>
      </c>
      <c r="B1199" t="s">
        <v>16</v>
      </c>
      <c r="C1199">
        <v>35</v>
      </c>
      <c r="D1199" t="s">
        <v>3</v>
      </c>
      <c r="E1199" s="10" t="s">
        <v>22</v>
      </c>
      <c r="F1199" s="10" t="s">
        <v>25</v>
      </c>
      <c r="G1199" t="str">
        <f t="shared" si="76"/>
        <v/>
      </c>
      <c r="H1199">
        <f t="shared" si="77"/>
        <v>0</v>
      </c>
    </row>
    <row r="1200" spans="1:8">
      <c r="A1200" s="2" t="s">
        <v>15</v>
      </c>
      <c r="B1200" t="s">
        <v>16</v>
      </c>
      <c r="C1200">
        <v>36</v>
      </c>
      <c r="D1200" t="s">
        <v>3</v>
      </c>
      <c r="E1200" s="10" t="s">
        <v>22</v>
      </c>
      <c r="F1200" s="10" t="s">
        <v>25</v>
      </c>
      <c r="G1200" t="str">
        <f t="shared" si="76"/>
        <v/>
      </c>
      <c r="H1200">
        <f t="shared" si="77"/>
        <v>0</v>
      </c>
    </row>
    <row r="1201" spans="1:8">
      <c r="A1201" s="2" t="s">
        <v>15</v>
      </c>
      <c r="B1201" t="s">
        <v>16</v>
      </c>
      <c r="C1201">
        <v>37</v>
      </c>
      <c r="D1201" t="s">
        <v>3</v>
      </c>
      <c r="E1201" s="10" t="s">
        <v>22</v>
      </c>
      <c r="F1201" s="10" t="s">
        <v>25</v>
      </c>
      <c r="G1201" t="str">
        <f t="shared" si="76"/>
        <v/>
      </c>
      <c r="H1201">
        <f t="shared" si="77"/>
        <v>0</v>
      </c>
    </row>
    <row r="1202" spans="1:8">
      <c r="A1202" s="2" t="s">
        <v>15</v>
      </c>
      <c r="B1202" t="s">
        <v>16</v>
      </c>
      <c r="C1202">
        <v>38</v>
      </c>
      <c r="D1202" t="s">
        <v>3</v>
      </c>
      <c r="E1202" s="10" t="s">
        <v>22</v>
      </c>
      <c r="F1202" s="10" t="s">
        <v>25</v>
      </c>
      <c r="G1202" t="str">
        <f t="shared" si="76"/>
        <v/>
      </c>
      <c r="H1202">
        <f t="shared" si="77"/>
        <v>0</v>
      </c>
    </row>
    <row r="1203" spans="1:8">
      <c r="A1203" s="2" t="s">
        <v>15</v>
      </c>
      <c r="B1203" t="s">
        <v>16</v>
      </c>
      <c r="C1203">
        <v>39</v>
      </c>
      <c r="D1203" t="s">
        <v>3</v>
      </c>
      <c r="E1203" s="10" t="s">
        <v>22</v>
      </c>
      <c r="F1203" s="10" t="s">
        <v>25</v>
      </c>
      <c r="G1203" t="str">
        <f t="shared" si="76"/>
        <v/>
      </c>
      <c r="H1203">
        <f t="shared" si="77"/>
        <v>0</v>
      </c>
    </row>
    <row r="1204" spans="1:8">
      <c r="A1204" s="2" t="s">
        <v>15</v>
      </c>
      <c r="B1204" t="s">
        <v>16</v>
      </c>
      <c r="C1204">
        <v>40</v>
      </c>
      <c r="D1204" t="s">
        <v>3</v>
      </c>
      <c r="E1204" s="10" t="s">
        <v>22</v>
      </c>
      <c r="F1204" s="10" t="s">
        <v>25</v>
      </c>
      <c r="G1204" t="str">
        <f t="shared" si="76"/>
        <v/>
      </c>
      <c r="H1204">
        <f t="shared" si="77"/>
        <v>0</v>
      </c>
    </row>
    <row r="1205" spans="1:8">
      <c r="A1205" s="2" t="s">
        <v>16</v>
      </c>
      <c r="B1205" t="s">
        <v>11</v>
      </c>
      <c r="C1205">
        <v>1</v>
      </c>
      <c r="D1205" t="s">
        <v>3</v>
      </c>
      <c r="E1205" s="10" t="s">
        <v>22</v>
      </c>
      <c r="F1205" s="10" t="s">
        <v>74</v>
      </c>
      <c r="G1205" t="str">
        <f t="shared" si="76"/>
        <v/>
      </c>
      <c r="H1205">
        <f t="shared" si="77"/>
        <v>0</v>
      </c>
    </row>
    <row r="1206" spans="1:8">
      <c r="A1206" s="2" t="s">
        <v>16</v>
      </c>
      <c r="B1206" t="s">
        <v>11</v>
      </c>
      <c r="C1206">
        <v>2</v>
      </c>
      <c r="D1206" t="s">
        <v>3</v>
      </c>
      <c r="E1206" s="10" t="s">
        <v>22</v>
      </c>
      <c r="F1206" s="10" t="s">
        <v>74</v>
      </c>
      <c r="G1206" t="str">
        <f t="shared" si="76"/>
        <v/>
      </c>
      <c r="H1206">
        <f t="shared" si="77"/>
        <v>0</v>
      </c>
    </row>
    <row r="1207" spans="1:8">
      <c r="A1207" s="2" t="s">
        <v>16</v>
      </c>
      <c r="B1207" t="s">
        <v>11</v>
      </c>
      <c r="C1207">
        <v>3</v>
      </c>
      <c r="D1207" t="s">
        <v>3</v>
      </c>
      <c r="E1207" s="10" t="s">
        <v>22</v>
      </c>
      <c r="F1207" s="10" t="s">
        <v>74</v>
      </c>
      <c r="G1207" t="str">
        <f t="shared" si="76"/>
        <v/>
      </c>
      <c r="H1207">
        <f t="shared" si="77"/>
        <v>0</v>
      </c>
    </row>
    <row r="1208" spans="1:8">
      <c r="A1208" s="2" t="s">
        <v>16</v>
      </c>
      <c r="B1208" t="s">
        <v>11</v>
      </c>
      <c r="C1208">
        <v>4</v>
      </c>
      <c r="D1208" t="s">
        <v>3</v>
      </c>
      <c r="E1208" s="10" t="s">
        <v>22</v>
      </c>
      <c r="F1208" s="10" t="s">
        <v>74</v>
      </c>
      <c r="G1208" t="str">
        <f t="shared" si="76"/>
        <v/>
      </c>
      <c r="H1208">
        <f t="shared" si="77"/>
        <v>0</v>
      </c>
    </row>
    <row r="1209" spans="1:8">
      <c r="A1209" s="2" t="s">
        <v>16</v>
      </c>
      <c r="B1209" t="s">
        <v>11</v>
      </c>
      <c r="C1209">
        <v>5</v>
      </c>
      <c r="D1209" t="s">
        <v>3</v>
      </c>
      <c r="E1209" s="10" t="s">
        <v>22</v>
      </c>
      <c r="F1209" s="10" t="s">
        <v>82</v>
      </c>
      <c r="G1209" t="str">
        <f t="shared" si="76"/>
        <v/>
      </c>
      <c r="H1209">
        <f t="shared" si="77"/>
        <v>0</v>
      </c>
    </row>
    <row r="1210" spans="1:8">
      <c r="A1210" s="2" t="s">
        <v>16</v>
      </c>
      <c r="B1210" t="s">
        <v>11</v>
      </c>
      <c r="C1210">
        <v>6</v>
      </c>
      <c r="D1210" t="s">
        <v>3</v>
      </c>
      <c r="E1210" s="10" t="s">
        <v>22</v>
      </c>
      <c r="F1210" s="10" t="s">
        <v>82</v>
      </c>
      <c r="G1210" t="str">
        <f t="shared" si="76"/>
        <v/>
      </c>
      <c r="H1210">
        <f t="shared" si="77"/>
        <v>0</v>
      </c>
    </row>
    <row r="1211" spans="1:8">
      <c r="A1211" s="2" t="s">
        <v>16</v>
      </c>
      <c r="B1211" t="s">
        <v>11</v>
      </c>
      <c r="C1211">
        <v>7</v>
      </c>
      <c r="D1211" t="s">
        <v>3</v>
      </c>
      <c r="E1211" s="10" t="s">
        <v>22</v>
      </c>
      <c r="F1211" s="10" t="s">
        <v>74</v>
      </c>
      <c r="G1211" t="str">
        <f t="shared" si="76"/>
        <v/>
      </c>
      <c r="H1211">
        <f t="shared" si="77"/>
        <v>0</v>
      </c>
    </row>
    <row r="1212" spans="1:8">
      <c r="A1212" s="2" t="s">
        <v>16</v>
      </c>
      <c r="B1212" t="s">
        <v>11</v>
      </c>
      <c r="C1212">
        <v>8</v>
      </c>
      <c r="D1212" t="s">
        <v>3</v>
      </c>
      <c r="E1212" s="10" t="s">
        <v>22</v>
      </c>
      <c r="F1212" s="10" t="s">
        <v>74</v>
      </c>
      <c r="G1212" t="str">
        <f t="shared" si="76"/>
        <v/>
      </c>
      <c r="H1212">
        <f t="shared" si="77"/>
        <v>0</v>
      </c>
    </row>
    <row r="1213" spans="1:8">
      <c r="A1213" s="2" t="s">
        <v>16</v>
      </c>
      <c r="B1213" t="s">
        <v>11</v>
      </c>
      <c r="C1213">
        <v>9</v>
      </c>
      <c r="D1213" t="s">
        <v>3</v>
      </c>
      <c r="E1213" s="10" t="s">
        <v>22</v>
      </c>
      <c r="F1213" s="10" t="s">
        <v>74</v>
      </c>
      <c r="G1213" t="str">
        <f t="shared" si="76"/>
        <v/>
      </c>
      <c r="H1213">
        <f t="shared" si="77"/>
        <v>0</v>
      </c>
    </row>
    <row r="1214" spans="1:8">
      <c r="A1214" s="2" t="s">
        <v>16</v>
      </c>
      <c r="B1214" t="s">
        <v>11</v>
      </c>
      <c r="C1214">
        <v>10</v>
      </c>
      <c r="D1214" t="s">
        <v>3</v>
      </c>
      <c r="E1214" s="10" t="s">
        <v>22</v>
      </c>
      <c r="F1214" s="10" t="s">
        <v>74</v>
      </c>
      <c r="G1214" t="str">
        <f t="shared" si="76"/>
        <v/>
      </c>
      <c r="H1214">
        <f t="shared" si="77"/>
        <v>0</v>
      </c>
    </row>
    <row r="1215" spans="1:8">
      <c r="A1215" s="2" t="s">
        <v>16</v>
      </c>
      <c r="B1215" t="s">
        <v>11</v>
      </c>
      <c r="C1215">
        <v>11</v>
      </c>
      <c r="D1215" t="s">
        <v>3</v>
      </c>
      <c r="E1215" s="10" t="s">
        <v>22</v>
      </c>
      <c r="F1215" s="10" t="s">
        <v>82</v>
      </c>
      <c r="G1215" t="str">
        <f t="shared" si="76"/>
        <v/>
      </c>
      <c r="H1215">
        <f t="shared" si="77"/>
        <v>0</v>
      </c>
    </row>
    <row r="1216" spans="1:8">
      <c r="A1216" s="2" t="s">
        <v>16</v>
      </c>
      <c r="B1216" t="s">
        <v>11</v>
      </c>
      <c r="C1216">
        <v>12</v>
      </c>
      <c r="D1216" t="s">
        <v>3</v>
      </c>
      <c r="E1216" s="10" t="s">
        <v>22</v>
      </c>
      <c r="F1216" s="10" t="s">
        <v>74</v>
      </c>
      <c r="G1216" t="str">
        <f t="shared" si="76"/>
        <v/>
      </c>
      <c r="H1216">
        <f t="shared" si="77"/>
        <v>0</v>
      </c>
    </row>
    <row r="1217" spans="1:8">
      <c r="A1217" s="2" t="s">
        <v>16</v>
      </c>
      <c r="B1217" t="s">
        <v>11</v>
      </c>
      <c r="C1217">
        <v>13</v>
      </c>
      <c r="D1217" t="s">
        <v>3</v>
      </c>
      <c r="E1217" s="10" t="s">
        <v>22</v>
      </c>
      <c r="F1217" s="10" t="s">
        <v>74</v>
      </c>
      <c r="G1217" t="str">
        <f t="shared" si="76"/>
        <v/>
      </c>
      <c r="H1217">
        <f t="shared" si="77"/>
        <v>0</v>
      </c>
    </row>
    <row r="1218" spans="1:8">
      <c r="A1218" s="2" t="s">
        <v>16</v>
      </c>
      <c r="B1218" t="s">
        <v>11</v>
      </c>
      <c r="C1218">
        <v>14</v>
      </c>
      <c r="D1218" t="s">
        <v>3</v>
      </c>
      <c r="E1218" s="10" t="s">
        <v>22</v>
      </c>
      <c r="F1218" s="10" t="s">
        <v>82</v>
      </c>
      <c r="G1218" t="str">
        <f t="shared" si="76"/>
        <v/>
      </c>
      <c r="H1218">
        <f t="shared" si="77"/>
        <v>0</v>
      </c>
    </row>
    <row r="1219" spans="1:8">
      <c r="A1219" s="2" t="s">
        <v>16</v>
      </c>
      <c r="B1219" t="s">
        <v>11</v>
      </c>
      <c r="C1219">
        <v>15</v>
      </c>
      <c r="D1219" t="s">
        <v>3</v>
      </c>
      <c r="E1219" s="10" t="s">
        <v>22</v>
      </c>
      <c r="F1219" s="10" t="s">
        <v>74</v>
      </c>
      <c r="G1219" t="str">
        <f t="shared" si="76"/>
        <v/>
      </c>
      <c r="H1219">
        <f t="shared" si="77"/>
        <v>0</v>
      </c>
    </row>
    <row r="1220" spans="1:8">
      <c r="A1220" s="2" t="s">
        <v>16</v>
      </c>
      <c r="B1220" t="s">
        <v>11</v>
      </c>
      <c r="C1220">
        <v>16</v>
      </c>
      <c r="D1220" t="s">
        <v>3</v>
      </c>
      <c r="E1220" s="10" t="s">
        <v>22</v>
      </c>
      <c r="F1220" s="10" t="s">
        <v>74</v>
      </c>
      <c r="G1220" t="str">
        <f t="shared" si="76"/>
        <v/>
      </c>
      <c r="H1220">
        <f t="shared" si="77"/>
        <v>0</v>
      </c>
    </row>
    <row r="1221" spans="1:8">
      <c r="A1221" s="2" t="s">
        <v>16</v>
      </c>
      <c r="B1221" t="s">
        <v>11</v>
      </c>
      <c r="C1221">
        <v>17</v>
      </c>
      <c r="D1221" t="s">
        <v>3</v>
      </c>
      <c r="E1221" s="10" t="s">
        <v>22</v>
      </c>
      <c r="F1221" s="10" t="s">
        <v>82</v>
      </c>
      <c r="G1221" t="str">
        <f t="shared" si="76"/>
        <v/>
      </c>
      <c r="H1221">
        <f t="shared" si="77"/>
        <v>0</v>
      </c>
    </row>
    <row r="1222" spans="1:8">
      <c r="A1222" s="2" t="s">
        <v>16</v>
      </c>
      <c r="B1222" t="s">
        <v>11</v>
      </c>
      <c r="C1222">
        <v>18</v>
      </c>
      <c r="D1222" t="s">
        <v>3</v>
      </c>
      <c r="E1222" s="10" t="s">
        <v>22</v>
      </c>
      <c r="F1222" s="10" t="s">
        <v>74</v>
      </c>
      <c r="G1222" t="str">
        <f t="shared" ref="G1222:G1285" si="78">IF(LEN(D1222)=1,D1222&amp;","&amp;LEFT(E1222,7),IF(E1222="        +","",D1222&amp;","&amp;LEFT(E1222,3)))</f>
        <v/>
      </c>
      <c r="H1222">
        <f t="shared" ref="H1222:H1285" si="79">IFERROR(G1222+1-1,0)</f>
        <v>0</v>
      </c>
    </row>
    <row r="1223" spans="1:8">
      <c r="A1223" s="2" t="s">
        <v>16</v>
      </c>
      <c r="B1223" t="s">
        <v>11</v>
      </c>
      <c r="C1223">
        <v>19</v>
      </c>
      <c r="D1223" t="s">
        <v>3</v>
      </c>
      <c r="E1223" s="10" t="s">
        <v>22</v>
      </c>
      <c r="F1223" s="10" t="s">
        <v>74</v>
      </c>
      <c r="G1223" t="str">
        <f t="shared" si="78"/>
        <v/>
      </c>
      <c r="H1223">
        <f t="shared" si="79"/>
        <v>0</v>
      </c>
    </row>
    <row r="1224" spans="1:8">
      <c r="A1224" s="2" t="s">
        <v>16</v>
      </c>
      <c r="B1224" t="s">
        <v>11</v>
      </c>
      <c r="C1224">
        <v>20</v>
      </c>
      <c r="D1224" t="s">
        <v>3</v>
      </c>
      <c r="E1224" s="10" t="s">
        <v>22</v>
      </c>
      <c r="F1224" s="10" t="s">
        <v>74</v>
      </c>
      <c r="G1224" t="str">
        <f t="shared" si="78"/>
        <v/>
      </c>
      <c r="H1224">
        <f t="shared" si="79"/>
        <v>0</v>
      </c>
    </row>
    <row r="1225" spans="1:8">
      <c r="A1225" s="2" t="s">
        <v>16</v>
      </c>
      <c r="B1225" t="s">
        <v>11</v>
      </c>
      <c r="C1225">
        <v>21</v>
      </c>
      <c r="D1225" t="s">
        <v>3</v>
      </c>
      <c r="E1225" s="10" t="s">
        <v>22</v>
      </c>
      <c r="F1225" s="10" t="s">
        <v>74</v>
      </c>
      <c r="G1225" t="str">
        <f t="shared" si="78"/>
        <v/>
      </c>
      <c r="H1225">
        <f t="shared" si="79"/>
        <v>0</v>
      </c>
    </row>
    <row r="1226" spans="1:8">
      <c r="A1226" s="2" t="s">
        <v>16</v>
      </c>
      <c r="B1226" t="s">
        <v>11</v>
      </c>
      <c r="C1226">
        <v>22</v>
      </c>
      <c r="D1226" t="s">
        <v>3</v>
      </c>
      <c r="E1226" s="10" t="s">
        <v>22</v>
      </c>
      <c r="F1226" s="10" t="s">
        <v>74</v>
      </c>
      <c r="G1226" t="str">
        <f t="shared" si="78"/>
        <v/>
      </c>
      <c r="H1226">
        <f t="shared" si="79"/>
        <v>0</v>
      </c>
    </row>
    <row r="1227" spans="1:8">
      <c r="A1227" s="2" t="s">
        <v>16</v>
      </c>
      <c r="B1227" t="s">
        <v>11</v>
      </c>
      <c r="C1227">
        <v>23</v>
      </c>
      <c r="D1227" t="s">
        <v>3</v>
      </c>
      <c r="E1227" s="10" t="s">
        <v>22</v>
      </c>
      <c r="F1227" s="10" t="s">
        <v>74</v>
      </c>
      <c r="G1227" t="str">
        <f t="shared" si="78"/>
        <v/>
      </c>
      <c r="H1227">
        <f t="shared" si="79"/>
        <v>0</v>
      </c>
    </row>
    <row r="1228" spans="1:8">
      <c r="A1228" s="2" t="s">
        <v>16</v>
      </c>
      <c r="B1228" t="s">
        <v>11</v>
      </c>
      <c r="C1228">
        <v>24</v>
      </c>
      <c r="D1228" t="s">
        <v>3</v>
      </c>
      <c r="E1228" s="10" t="s">
        <v>22</v>
      </c>
      <c r="F1228" s="10" t="s">
        <v>74</v>
      </c>
      <c r="G1228" t="str">
        <f t="shared" si="78"/>
        <v/>
      </c>
      <c r="H1228">
        <f t="shared" si="79"/>
        <v>0</v>
      </c>
    </row>
    <row r="1229" spans="1:8">
      <c r="A1229" s="2" t="s">
        <v>16</v>
      </c>
      <c r="B1229" t="s">
        <v>11</v>
      </c>
      <c r="C1229">
        <v>25</v>
      </c>
      <c r="D1229" t="s">
        <v>3</v>
      </c>
      <c r="E1229" s="10" t="s">
        <v>22</v>
      </c>
      <c r="F1229" s="10" t="s">
        <v>74</v>
      </c>
      <c r="G1229" t="str">
        <f t="shared" si="78"/>
        <v/>
      </c>
      <c r="H1229">
        <f t="shared" si="79"/>
        <v>0</v>
      </c>
    </row>
    <row r="1230" spans="1:8">
      <c r="A1230" s="2" t="s">
        <v>16</v>
      </c>
      <c r="B1230" t="s">
        <v>11</v>
      </c>
      <c r="C1230">
        <v>26</v>
      </c>
      <c r="D1230" t="s">
        <v>3</v>
      </c>
      <c r="E1230" s="10" t="s">
        <v>22</v>
      </c>
      <c r="F1230" s="10" t="s">
        <v>74</v>
      </c>
      <c r="G1230" t="str">
        <f t="shared" si="78"/>
        <v/>
      </c>
      <c r="H1230">
        <f t="shared" si="79"/>
        <v>0</v>
      </c>
    </row>
    <row r="1231" spans="1:8">
      <c r="A1231" s="2" t="s">
        <v>16</v>
      </c>
      <c r="B1231" t="s">
        <v>11</v>
      </c>
      <c r="C1231">
        <v>27</v>
      </c>
      <c r="D1231" t="s">
        <v>3</v>
      </c>
      <c r="E1231" s="10" t="s">
        <v>22</v>
      </c>
      <c r="F1231" s="10" t="s">
        <v>74</v>
      </c>
      <c r="G1231" t="str">
        <f t="shared" si="78"/>
        <v/>
      </c>
      <c r="H1231">
        <f t="shared" si="79"/>
        <v>0</v>
      </c>
    </row>
    <row r="1232" spans="1:8">
      <c r="A1232" s="2" t="s">
        <v>16</v>
      </c>
      <c r="B1232" t="s">
        <v>11</v>
      </c>
      <c r="C1232">
        <v>28</v>
      </c>
      <c r="D1232" t="s">
        <v>3</v>
      </c>
      <c r="E1232" s="10" t="s">
        <v>22</v>
      </c>
      <c r="F1232" s="10" t="s">
        <v>74</v>
      </c>
      <c r="G1232" t="str">
        <f t="shared" si="78"/>
        <v/>
      </c>
      <c r="H1232">
        <f t="shared" si="79"/>
        <v>0</v>
      </c>
    </row>
    <row r="1233" spans="1:8">
      <c r="A1233" s="2" t="s">
        <v>16</v>
      </c>
      <c r="B1233" t="s">
        <v>11</v>
      </c>
      <c r="C1233">
        <v>29</v>
      </c>
      <c r="D1233" t="s">
        <v>3</v>
      </c>
      <c r="E1233" s="10" t="s">
        <v>22</v>
      </c>
      <c r="F1233" s="10" t="s">
        <v>82</v>
      </c>
      <c r="G1233" t="str">
        <f t="shared" si="78"/>
        <v/>
      </c>
      <c r="H1233">
        <f t="shared" si="79"/>
        <v>0</v>
      </c>
    </row>
    <row r="1234" spans="1:8">
      <c r="A1234" s="2" t="s">
        <v>16</v>
      </c>
      <c r="B1234" t="s">
        <v>11</v>
      </c>
      <c r="C1234">
        <v>30</v>
      </c>
      <c r="D1234" t="s">
        <v>3</v>
      </c>
      <c r="E1234" s="10" t="s">
        <v>22</v>
      </c>
      <c r="F1234" s="10" t="s">
        <v>82</v>
      </c>
      <c r="G1234" t="str">
        <f t="shared" si="78"/>
        <v/>
      </c>
      <c r="H1234">
        <f t="shared" si="79"/>
        <v>0</v>
      </c>
    </row>
    <row r="1235" spans="1:8">
      <c r="A1235" s="2" t="s">
        <v>16</v>
      </c>
      <c r="B1235" t="s">
        <v>11</v>
      </c>
      <c r="C1235">
        <v>31</v>
      </c>
      <c r="D1235" t="s">
        <v>3</v>
      </c>
      <c r="E1235" s="10" t="s">
        <v>22</v>
      </c>
      <c r="F1235" s="10" t="s">
        <v>82</v>
      </c>
      <c r="G1235" t="str">
        <f t="shared" si="78"/>
        <v/>
      </c>
      <c r="H1235">
        <f t="shared" si="79"/>
        <v>0</v>
      </c>
    </row>
    <row r="1236" spans="1:8">
      <c r="A1236" s="2" t="s">
        <v>16</v>
      </c>
      <c r="B1236" t="s">
        <v>11</v>
      </c>
      <c r="C1236">
        <v>32</v>
      </c>
      <c r="D1236" t="s">
        <v>3</v>
      </c>
      <c r="E1236" s="10" t="s">
        <v>22</v>
      </c>
      <c r="F1236" s="10" t="s">
        <v>74</v>
      </c>
      <c r="G1236" t="str">
        <f t="shared" si="78"/>
        <v/>
      </c>
      <c r="H1236">
        <f t="shared" si="79"/>
        <v>0</v>
      </c>
    </row>
    <row r="1237" spans="1:8">
      <c r="A1237" s="2" t="s">
        <v>16</v>
      </c>
      <c r="B1237" t="s">
        <v>11</v>
      </c>
      <c r="C1237">
        <v>33</v>
      </c>
      <c r="D1237" t="s">
        <v>3</v>
      </c>
      <c r="E1237" s="10" t="s">
        <v>22</v>
      </c>
      <c r="F1237" s="10" t="s">
        <v>74</v>
      </c>
      <c r="G1237" t="str">
        <f t="shared" si="78"/>
        <v/>
      </c>
      <c r="H1237">
        <f t="shared" si="79"/>
        <v>0</v>
      </c>
    </row>
    <row r="1238" spans="1:8">
      <c r="A1238" s="2" t="s">
        <v>16</v>
      </c>
      <c r="B1238" t="s">
        <v>11</v>
      </c>
      <c r="C1238">
        <v>34</v>
      </c>
      <c r="D1238" t="s">
        <v>3</v>
      </c>
      <c r="E1238" s="10" t="s">
        <v>22</v>
      </c>
      <c r="F1238" s="10" t="s">
        <v>82</v>
      </c>
      <c r="G1238" t="str">
        <f t="shared" si="78"/>
        <v/>
      </c>
      <c r="H1238">
        <f t="shared" si="79"/>
        <v>0</v>
      </c>
    </row>
    <row r="1239" spans="1:8">
      <c r="A1239" s="2" t="s">
        <v>16</v>
      </c>
      <c r="B1239" t="s">
        <v>11</v>
      </c>
      <c r="C1239">
        <v>35</v>
      </c>
      <c r="D1239" t="s">
        <v>3</v>
      </c>
      <c r="E1239" s="10" t="s">
        <v>22</v>
      </c>
      <c r="F1239" s="10" t="s">
        <v>74</v>
      </c>
      <c r="G1239" t="str">
        <f t="shared" si="78"/>
        <v/>
      </c>
      <c r="H1239">
        <f t="shared" si="79"/>
        <v>0</v>
      </c>
    </row>
    <row r="1240" spans="1:8">
      <c r="A1240" s="2" t="s">
        <v>16</v>
      </c>
      <c r="B1240" t="s">
        <v>11</v>
      </c>
      <c r="C1240">
        <v>36</v>
      </c>
      <c r="D1240" t="s">
        <v>3</v>
      </c>
      <c r="E1240" s="10" t="s">
        <v>22</v>
      </c>
      <c r="F1240" s="10" t="s">
        <v>74</v>
      </c>
      <c r="G1240" t="str">
        <f t="shared" si="78"/>
        <v/>
      </c>
      <c r="H1240">
        <f t="shared" si="79"/>
        <v>0</v>
      </c>
    </row>
    <row r="1241" spans="1:8">
      <c r="A1241" s="2" t="s">
        <v>16</v>
      </c>
      <c r="B1241" t="s">
        <v>11</v>
      </c>
      <c r="C1241">
        <v>37</v>
      </c>
      <c r="D1241" t="s">
        <v>3</v>
      </c>
      <c r="E1241" s="10" t="s">
        <v>22</v>
      </c>
      <c r="F1241" s="10" t="s">
        <v>74</v>
      </c>
      <c r="G1241" t="str">
        <f t="shared" si="78"/>
        <v/>
      </c>
      <c r="H1241">
        <f t="shared" si="79"/>
        <v>0</v>
      </c>
    </row>
    <row r="1242" spans="1:8">
      <c r="A1242" s="2" t="s">
        <v>16</v>
      </c>
      <c r="B1242" t="s">
        <v>11</v>
      </c>
      <c r="C1242">
        <v>38</v>
      </c>
      <c r="D1242" t="s">
        <v>3</v>
      </c>
      <c r="E1242" s="10" t="s">
        <v>22</v>
      </c>
      <c r="F1242" s="10" t="s">
        <v>74</v>
      </c>
      <c r="G1242" t="str">
        <f t="shared" si="78"/>
        <v/>
      </c>
      <c r="H1242">
        <f t="shared" si="79"/>
        <v>0</v>
      </c>
    </row>
    <row r="1243" spans="1:8">
      <c r="A1243" s="2" t="s">
        <v>16</v>
      </c>
      <c r="B1243" t="s">
        <v>11</v>
      </c>
      <c r="C1243">
        <v>39</v>
      </c>
      <c r="D1243" t="s">
        <v>3</v>
      </c>
      <c r="E1243" s="10" t="s">
        <v>22</v>
      </c>
      <c r="F1243" s="10" t="s">
        <v>74</v>
      </c>
      <c r="G1243" t="str">
        <f t="shared" si="78"/>
        <v/>
      </c>
      <c r="H1243">
        <f t="shared" si="79"/>
        <v>0</v>
      </c>
    </row>
    <row r="1244" spans="1:8">
      <c r="A1244" s="2" t="s">
        <v>16</v>
      </c>
      <c r="B1244" t="s">
        <v>11</v>
      </c>
      <c r="C1244">
        <v>40</v>
      </c>
      <c r="D1244" t="s">
        <v>3</v>
      </c>
      <c r="E1244" s="10" t="s">
        <v>22</v>
      </c>
      <c r="F1244" s="10" t="s">
        <v>82</v>
      </c>
      <c r="G1244" t="str">
        <f t="shared" si="78"/>
        <v/>
      </c>
      <c r="H1244">
        <f t="shared" si="79"/>
        <v>0</v>
      </c>
    </row>
    <row r="1245" spans="1:8">
      <c r="A1245" s="2" t="s">
        <v>16</v>
      </c>
      <c r="B1245" t="s">
        <v>12</v>
      </c>
      <c r="C1245">
        <v>1</v>
      </c>
      <c r="D1245" t="s">
        <v>3</v>
      </c>
      <c r="E1245" s="10" t="s">
        <v>22</v>
      </c>
      <c r="F1245" s="10" t="s">
        <v>74</v>
      </c>
      <c r="G1245" t="str">
        <f t="shared" si="78"/>
        <v/>
      </c>
      <c r="H1245">
        <f t="shared" si="79"/>
        <v>0</v>
      </c>
    </row>
    <row r="1246" spans="1:8">
      <c r="A1246" s="2" t="s">
        <v>16</v>
      </c>
      <c r="B1246" t="s">
        <v>12</v>
      </c>
      <c r="C1246">
        <v>2</v>
      </c>
      <c r="D1246" t="s">
        <v>3</v>
      </c>
      <c r="E1246" s="10" t="s">
        <v>22</v>
      </c>
      <c r="F1246" s="10" t="s">
        <v>74</v>
      </c>
      <c r="G1246" t="str">
        <f t="shared" si="78"/>
        <v/>
      </c>
      <c r="H1246">
        <f t="shared" si="79"/>
        <v>0</v>
      </c>
    </row>
    <row r="1247" spans="1:8">
      <c r="A1247" s="2" t="s">
        <v>16</v>
      </c>
      <c r="B1247" t="s">
        <v>12</v>
      </c>
      <c r="C1247">
        <v>3</v>
      </c>
      <c r="D1247" t="s">
        <v>3</v>
      </c>
      <c r="E1247" s="10" t="s">
        <v>22</v>
      </c>
      <c r="F1247" s="10" t="s">
        <v>74</v>
      </c>
      <c r="G1247" t="str">
        <f t="shared" si="78"/>
        <v/>
      </c>
      <c r="H1247">
        <f t="shared" si="79"/>
        <v>0</v>
      </c>
    </row>
    <row r="1248" spans="1:8">
      <c r="A1248" s="2" t="s">
        <v>16</v>
      </c>
      <c r="B1248" t="s">
        <v>12</v>
      </c>
      <c r="C1248">
        <v>4</v>
      </c>
      <c r="D1248" t="s">
        <v>3</v>
      </c>
      <c r="E1248" s="10" t="s">
        <v>22</v>
      </c>
      <c r="F1248" s="10" t="s">
        <v>74</v>
      </c>
      <c r="G1248" t="str">
        <f t="shared" si="78"/>
        <v/>
      </c>
      <c r="H1248">
        <f t="shared" si="79"/>
        <v>0</v>
      </c>
    </row>
    <row r="1249" spans="1:8">
      <c r="A1249" s="2" t="s">
        <v>16</v>
      </c>
      <c r="B1249" t="s">
        <v>12</v>
      </c>
      <c r="C1249">
        <v>5</v>
      </c>
      <c r="D1249" t="s">
        <v>3</v>
      </c>
      <c r="E1249" s="10" t="s">
        <v>22</v>
      </c>
      <c r="F1249" s="10" t="s">
        <v>82</v>
      </c>
      <c r="G1249" t="str">
        <f t="shared" si="78"/>
        <v/>
      </c>
      <c r="H1249">
        <f t="shared" si="79"/>
        <v>0</v>
      </c>
    </row>
    <row r="1250" spans="1:8">
      <c r="A1250" s="2" t="s">
        <v>16</v>
      </c>
      <c r="B1250" t="s">
        <v>12</v>
      </c>
      <c r="C1250">
        <v>6</v>
      </c>
      <c r="D1250" t="s">
        <v>3</v>
      </c>
      <c r="E1250" s="10" t="s">
        <v>22</v>
      </c>
      <c r="F1250" s="10" t="s">
        <v>82</v>
      </c>
      <c r="G1250" t="str">
        <f t="shared" si="78"/>
        <v/>
      </c>
      <c r="H1250">
        <f t="shared" si="79"/>
        <v>0</v>
      </c>
    </row>
    <row r="1251" spans="1:8">
      <c r="A1251" s="2" t="s">
        <v>16</v>
      </c>
      <c r="B1251" t="s">
        <v>12</v>
      </c>
      <c r="C1251">
        <v>7</v>
      </c>
      <c r="D1251" t="s">
        <v>3</v>
      </c>
      <c r="E1251" s="10" t="s">
        <v>22</v>
      </c>
      <c r="F1251" s="10" t="s">
        <v>74</v>
      </c>
      <c r="G1251" t="str">
        <f t="shared" si="78"/>
        <v/>
      </c>
      <c r="H1251">
        <f t="shared" si="79"/>
        <v>0</v>
      </c>
    </row>
    <row r="1252" spans="1:8">
      <c r="A1252" s="2" t="s">
        <v>16</v>
      </c>
      <c r="B1252" t="s">
        <v>12</v>
      </c>
      <c r="C1252">
        <v>8</v>
      </c>
      <c r="D1252" t="s">
        <v>3</v>
      </c>
      <c r="E1252" s="10" t="s">
        <v>22</v>
      </c>
      <c r="F1252" s="10" t="s">
        <v>74</v>
      </c>
      <c r="G1252" t="str">
        <f t="shared" si="78"/>
        <v/>
      </c>
      <c r="H1252">
        <f t="shared" si="79"/>
        <v>0</v>
      </c>
    </row>
    <row r="1253" spans="1:8">
      <c r="A1253" s="2" t="s">
        <v>16</v>
      </c>
      <c r="B1253" t="s">
        <v>12</v>
      </c>
      <c r="C1253">
        <v>9</v>
      </c>
      <c r="D1253" t="s">
        <v>3</v>
      </c>
      <c r="E1253" s="10" t="s">
        <v>22</v>
      </c>
      <c r="F1253" s="10" t="s">
        <v>74</v>
      </c>
      <c r="G1253" t="str">
        <f t="shared" si="78"/>
        <v/>
      </c>
      <c r="H1253">
        <f t="shared" si="79"/>
        <v>0</v>
      </c>
    </row>
    <row r="1254" spans="1:8">
      <c r="A1254" s="2" t="s">
        <v>16</v>
      </c>
      <c r="B1254" t="s">
        <v>12</v>
      </c>
      <c r="C1254">
        <v>10</v>
      </c>
      <c r="D1254" t="s">
        <v>3</v>
      </c>
      <c r="E1254" s="10" t="s">
        <v>22</v>
      </c>
      <c r="F1254" s="10" t="s">
        <v>74</v>
      </c>
      <c r="G1254" t="str">
        <f t="shared" si="78"/>
        <v/>
      </c>
      <c r="H1254">
        <f t="shared" si="79"/>
        <v>0</v>
      </c>
    </row>
    <row r="1255" spans="1:8">
      <c r="A1255" s="2" t="s">
        <v>16</v>
      </c>
      <c r="B1255" t="s">
        <v>12</v>
      </c>
      <c r="C1255">
        <v>11</v>
      </c>
      <c r="D1255" t="s">
        <v>3</v>
      </c>
      <c r="E1255" s="10" t="s">
        <v>22</v>
      </c>
      <c r="F1255" s="10" t="s">
        <v>82</v>
      </c>
      <c r="G1255" t="str">
        <f t="shared" si="78"/>
        <v/>
      </c>
      <c r="H1255">
        <f t="shared" si="79"/>
        <v>0</v>
      </c>
    </row>
    <row r="1256" spans="1:8">
      <c r="A1256" s="2" t="s">
        <v>16</v>
      </c>
      <c r="B1256" t="s">
        <v>12</v>
      </c>
      <c r="C1256">
        <v>12</v>
      </c>
      <c r="D1256" t="s">
        <v>3</v>
      </c>
      <c r="E1256" s="10" t="s">
        <v>22</v>
      </c>
      <c r="F1256" s="10" t="s">
        <v>74</v>
      </c>
      <c r="G1256" t="str">
        <f t="shared" si="78"/>
        <v/>
      </c>
      <c r="H1256">
        <f t="shared" si="79"/>
        <v>0</v>
      </c>
    </row>
    <row r="1257" spans="1:8">
      <c r="A1257" s="2" t="s">
        <v>16</v>
      </c>
      <c r="B1257" t="s">
        <v>12</v>
      </c>
      <c r="C1257">
        <v>13</v>
      </c>
      <c r="D1257" t="s">
        <v>3</v>
      </c>
      <c r="E1257" s="10" t="s">
        <v>22</v>
      </c>
      <c r="F1257" s="10" t="s">
        <v>74</v>
      </c>
      <c r="G1257" t="str">
        <f t="shared" si="78"/>
        <v/>
      </c>
      <c r="H1257">
        <f t="shared" si="79"/>
        <v>0</v>
      </c>
    </row>
    <row r="1258" spans="1:8">
      <c r="A1258" s="2" t="s">
        <v>16</v>
      </c>
      <c r="B1258" t="s">
        <v>12</v>
      </c>
      <c r="C1258">
        <v>14</v>
      </c>
      <c r="D1258" t="s">
        <v>3</v>
      </c>
      <c r="E1258" s="10" t="s">
        <v>22</v>
      </c>
      <c r="F1258" s="10" t="s">
        <v>82</v>
      </c>
      <c r="G1258" t="str">
        <f t="shared" si="78"/>
        <v/>
      </c>
      <c r="H1258">
        <f t="shared" si="79"/>
        <v>0</v>
      </c>
    </row>
    <row r="1259" spans="1:8">
      <c r="A1259" s="2" t="s">
        <v>16</v>
      </c>
      <c r="B1259" t="s">
        <v>12</v>
      </c>
      <c r="C1259">
        <v>15</v>
      </c>
      <c r="D1259" t="s">
        <v>3</v>
      </c>
      <c r="E1259" s="10" t="s">
        <v>22</v>
      </c>
      <c r="F1259" s="10" t="s">
        <v>74</v>
      </c>
      <c r="G1259" t="str">
        <f t="shared" si="78"/>
        <v/>
      </c>
      <c r="H1259">
        <f t="shared" si="79"/>
        <v>0</v>
      </c>
    </row>
    <row r="1260" spans="1:8">
      <c r="A1260" s="2" t="s">
        <v>16</v>
      </c>
      <c r="B1260" t="s">
        <v>12</v>
      </c>
      <c r="C1260">
        <v>16</v>
      </c>
      <c r="D1260" t="s">
        <v>3</v>
      </c>
      <c r="E1260" s="10" t="s">
        <v>22</v>
      </c>
      <c r="F1260" s="10" t="s">
        <v>74</v>
      </c>
      <c r="G1260" t="str">
        <f t="shared" si="78"/>
        <v/>
      </c>
      <c r="H1260">
        <f t="shared" si="79"/>
        <v>0</v>
      </c>
    </row>
    <row r="1261" spans="1:8">
      <c r="A1261" s="2" t="s">
        <v>16</v>
      </c>
      <c r="B1261" t="s">
        <v>12</v>
      </c>
      <c r="C1261">
        <v>17</v>
      </c>
      <c r="D1261" t="s">
        <v>3</v>
      </c>
      <c r="E1261" s="10" t="s">
        <v>22</v>
      </c>
      <c r="F1261" s="10" t="s">
        <v>82</v>
      </c>
      <c r="G1261" t="str">
        <f t="shared" si="78"/>
        <v/>
      </c>
      <c r="H1261">
        <f t="shared" si="79"/>
        <v>0</v>
      </c>
    </row>
    <row r="1262" spans="1:8">
      <c r="A1262" s="2" t="s">
        <v>16</v>
      </c>
      <c r="B1262" t="s">
        <v>12</v>
      </c>
      <c r="C1262">
        <v>18</v>
      </c>
      <c r="D1262" t="s">
        <v>3</v>
      </c>
      <c r="E1262" s="10" t="s">
        <v>22</v>
      </c>
      <c r="F1262" s="10" t="s">
        <v>74</v>
      </c>
      <c r="G1262" t="str">
        <f t="shared" si="78"/>
        <v/>
      </c>
      <c r="H1262">
        <f t="shared" si="79"/>
        <v>0</v>
      </c>
    </row>
    <row r="1263" spans="1:8">
      <c r="A1263" s="2" t="s">
        <v>16</v>
      </c>
      <c r="B1263" t="s">
        <v>12</v>
      </c>
      <c r="C1263">
        <v>19</v>
      </c>
      <c r="D1263" t="s">
        <v>3</v>
      </c>
      <c r="E1263" s="10" t="s">
        <v>22</v>
      </c>
      <c r="F1263" s="10" t="s">
        <v>74</v>
      </c>
      <c r="G1263" t="str">
        <f t="shared" si="78"/>
        <v/>
      </c>
      <c r="H1263">
        <f t="shared" si="79"/>
        <v>0</v>
      </c>
    </row>
    <row r="1264" spans="1:8">
      <c r="A1264" s="2" t="s">
        <v>16</v>
      </c>
      <c r="B1264" t="s">
        <v>12</v>
      </c>
      <c r="C1264">
        <v>20</v>
      </c>
      <c r="D1264" t="s">
        <v>3</v>
      </c>
      <c r="E1264" s="10" t="s">
        <v>22</v>
      </c>
      <c r="F1264" s="10" t="s">
        <v>74</v>
      </c>
      <c r="G1264" t="str">
        <f t="shared" si="78"/>
        <v/>
      </c>
      <c r="H1264">
        <f t="shared" si="79"/>
        <v>0</v>
      </c>
    </row>
    <row r="1265" spans="1:8">
      <c r="A1265" s="2" t="s">
        <v>16</v>
      </c>
      <c r="B1265" t="s">
        <v>12</v>
      </c>
      <c r="C1265">
        <v>21</v>
      </c>
      <c r="D1265" t="s">
        <v>3</v>
      </c>
      <c r="E1265" s="10" t="s">
        <v>22</v>
      </c>
      <c r="F1265" s="10" t="s">
        <v>74</v>
      </c>
      <c r="G1265" t="str">
        <f t="shared" si="78"/>
        <v/>
      </c>
      <c r="H1265">
        <f t="shared" si="79"/>
        <v>0</v>
      </c>
    </row>
    <row r="1266" spans="1:8">
      <c r="A1266" s="2" t="s">
        <v>16</v>
      </c>
      <c r="B1266" t="s">
        <v>12</v>
      </c>
      <c r="C1266">
        <v>22</v>
      </c>
      <c r="D1266" t="s">
        <v>3</v>
      </c>
      <c r="E1266" s="10" t="s">
        <v>22</v>
      </c>
      <c r="F1266" s="10" t="s">
        <v>74</v>
      </c>
      <c r="G1266" t="str">
        <f t="shared" si="78"/>
        <v/>
      </c>
      <c r="H1266">
        <f t="shared" si="79"/>
        <v>0</v>
      </c>
    </row>
    <row r="1267" spans="1:8">
      <c r="A1267" s="2" t="s">
        <v>16</v>
      </c>
      <c r="B1267" t="s">
        <v>12</v>
      </c>
      <c r="C1267">
        <v>23</v>
      </c>
      <c r="D1267" t="s">
        <v>3</v>
      </c>
      <c r="E1267" s="10" t="s">
        <v>22</v>
      </c>
      <c r="F1267" s="10" t="s">
        <v>74</v>
      </c>
      <c r="G1267" t="str">
        <f t="shared" si="78"/>
        <v/>
      </c>
      <c r="H1267">
        <f t="shared" si="79"/>
        <v>0</v>
      </c>
    </row>
    <row r="1268" spans="1:8">
      <c r="A1268" s="2" t="s">
        <v>16</v>
      </c>
      <c r="B1268" t="s">
        <v>12</v>
      </c>
      <c r="C1268">
        <v>24</v>
      </c>
      <c r="D1268" t="s">
        <v>3</v>
      </c>
      <c r="E1268" s="10" t="s">
        <v>22</v>
      </c>
      <c r="F1268" s="10" t="s">
        <v>74</v>
      </c>
      <c r="G1268" t="str">
        <f t="shared" si="78"/>
        <v/>
      </c>
      <c r="H1268">
        <f t="shared" si="79"/>
        <v>0</v>
      </c>
    </row>
    <row r="1269" spans="1:8">
      <c r="A1269" s="2" t="s">
        <v>16</v>
      </c>
      <c r="B1269" t="s">
        <v>12</v>
      </c>
      <c r="C1269">
        <v>25</v>
      </c>
      <c r="D1269" t="s">
        <v>3</v>
      </c>
      <c r="E1269" s="10" t="s">
        <v>22</v>
      </c>
      <c r="F1269" s="10" t="s">
        <v>74</v>
      </c>
      <c r="G1269" t="str">
        <f t="shared" si="78"/>
        <v/>
      </c>
      <c r="H1269">
        <f t="shared" si="79"/>
        <v>0</v>
      </c>
    </row>
    <row r="1270" spans="1:8">
      <c r="A1270" s="2" t="s">
        <v>16</v>
      </c>
      <c r="B1270" t="s">
        <v>12</v>
      </c>
      <c r="C1270">
        <v>26</v>
      </c>
      <c r="D1270" t="s">
        <v>3</v>
      </c>
      <c r="E1270" s="10" t="s">
        <v>22</v>
      </c>
      <c r="F1270" s="10" t="s">
        <v>74</v>
      </c>
      <c r="G1270" t="str">
        <f t="shared" si="78"/>
        <v/>
      </c>
      <c r="H1270">
        <f t="shared" si="79"/>
        <v>0</v>
      </c>
    </row>
    <row r="1271" spans="1:8">
      <c r="A1271" s="2" t="s">
        <v>16</v>
      </c>
      <c r="B1271" t="s">
        <v>12</v>
      </c>
      <c r="C1271">
        <v>27</v>
      </c>
      <c r="D1271" t="s">
        <v>3</v>
      </c>
      <c r="E1271" s="10" t="s">
        <v>22</v>
      </c>
      <c r="F1271" s="10" t="s">
        <v>74</v>
      </c>
      <c r="G1271" t="str">
        <f t="shared" si="78"/>
        <v/>
      </c>
      <c r="H1271">
        <f t="shared" si="79"/>
        <v>0</v>
      </c>
    </row>
    <row r="1272" spans="1:8">
      <c r="A1272" s="2" t="s">
        <v>16</v>
      </c>
      <c r="B1272" t="s">
        <v>12</v>
      </c>
      <c r="C1272">
        <v>28</v>
      </c>
      <c r="D1272" t="s">
        <v>3</v>
      </c>
      <c r="E1272" s="10" t="s">
        <v>22</v>
      </c>
      <c r="F1272" s="10" t="s">
        <v>74</v>
      </c>
      <c r="G1272" t="str">
        <f t="shared" si="78"/>
        <v/>
      </c>
      <c r="H1272">
        <f t="shared" si="79"/>
        <v>0</v>
      </c>
    </row>
    <row r="1273" spans="1:8">
      <c r="A1273" s="2" t="s">
        <v>16</v>
      </c>
      <c r="B1273" t="s">
        <v>12</v>
      </c>
      <c r="C1273">
        <v>29</v>
      </c>
      <c r="D1273" t="s">
        <v>3</v>
      </c>
      <c r="E1273" s="10" t="s">
        <v>22</v>
      </c>
      <c r="F1273" s="10" t="s">
        <v>82</v>
      </c>
      <c r="G1273" t="str">
        <f t="shared" si="78"/>
        <v/>
      </c>
      <c r="H1273">
        <f t="shared" si="79"/>
        <v>0</v>
      </c>
    </row>
    <row r="1274" spans="1:8">
      <c r="A1274" s="2" t="s">
        <v>16</v>
      </c>
      <c r="B1274" t="s">
        <v>12</v>
      </c>
      <c r="C1274">
        <v>30</v>
      </c>
      <c r="D1274" t="s">
        <v>3</v>
      </c>
      <c r="E1274" s="10" t="s">
        <v>22</v>
      </c>
      <c r="F1274" s="10" t="s">
        <v>82</v>
      </c>
      <c r="G1274" t="str">
        <f t="shared" si="78"/>
        <v/>
      </c>
      <c r="H1274">
        <f t="shared" si="79"/>
        <v>0</v>
      </c>
    </row>
    <row r="1275" spans="1:8">
      <c r="A1275" s="2" t="s">
        <v>16</v>
      </c>
      <c r="B1275" t="s">
        <v>12</v>
      </c>
      <c r="C1275">
        <v>31</v>
      </c>
      <c r="D1275" t="s">
        <v>3</v>
      </c>
      <c r="E1275" s="10" t="s">
        <v>22</v>
      </c>
      <c r="F1275" s="10" t="s">
        <v>82</v>
      </c>
      <c r="G1275" t="str">
        <f t="shared" si="78"/>
        <v/>
      </c>
      <c r="H1275">
        <f t="shared" si="79"/>
        <v>0</v>
      </c>
    </row>
    <row r="1276" spans="1:8">
      <c r="A1276" s="2" t="s">
        <v>16</v>
      </c>
      <c r="B1276" t="s">
        <v>12</v>
      </c>
      <c r="C1276">
        <v>32</v>
      </c>
      <c r="D1276" t="s">
        <v>3</v>
      </c>
      <c r="E1276" s="10" t="s">
        <v>22</v>
      </c>
      <c r="F1276" s="10" t="s">
        <v>74</v>
      </c>
      <c r="G1276" t="str">
        <f t="shared" si="78"/>
        <v/>
      </c>
      <c r="H1276">
        <f t="shared" si="79"/>
        <v>0</v>
      </c>
    </row>
    <row r="1277" spans="1:8">
      <c r="A1277" s="2" t="s">
        <v>16</v>
      </c>
      <c r="B1277" t="s">
        <v>12</v>
      </c>
      <c r="C1277">
        <v>33</v>
      </c>
      <c r="D1277" t="s">
        <v>3</v>
      </c>
      <c r="E1277" s="10" t="s">
        <v>22</v>
      </c>
      <c r="F1277" s="10" t="s">
        <v>74</v>
      </c>
      <c r="G1277" t="str">
        <f t="shared" si="78"/>
        <v/>
      </c>
      <c r="H1277">
        <f t="shared" si="79"/>
        <v>0</v>
      </c>
    </row>
    <row r="1278" spans="1:8">
      <c r="A1278" s="2" t="s">
        <v>16</v>
      </c>
      <c r="B1278" t="s">
        <v>12</v>
      </c>
      <c r="C1278">
        <v>34</v>
      </c>
      <c r="D1278" t="s">
        <v>3</v>
      </c>
      <c r="E1278" s="10" t="s">
        <v>22</v>
      </c>
      <c r="F1278" s="10" t="s">
        <v>82</v>
      </c>
      <c r="G1278" t="str">
        <f t="shared" si="78"/>
        <v/>
      </c>
      <c r="H1278">
        <f t="shared" si="79"/>
        <v>0</v>
      </c>
    </row>
    <row r="1279" spans="1:8">
      <c r="A1279" s="2" t="s">
        <v>16</v>
      </c>
      <c r="B1279" t="s">
        <v>12</v>
      </c>
      <c r="C1279">
        <v>35</v>
      </c>
      <c r="D1279" t="s">
        <v>3</v>
      </c>
      <c r="E1279" s="10" t="s">
        <v>22</v>
      </c>
      <c r="F1279" s="10" t="s">
        <v>74</v>
      </c>
      <c r="G1279" t="str">
        <f t="shared" si="78"/>
        <v/>
      </c>
      <c r="H1279">
        <f t="shared" si="79"/>
        <v>0</v>
      </c>
    </row>
    <row r="1280" spans="1:8">
      <c r="A1280" s="2" t="s">
        <v>16</v>
      </c>
      <c r="B1280" t="s">
        <v>12</v>
      </c>
      <c r="C1280">
        <v>36</v>
      </c>
      <c r="D1280" t="s">
        <v>3</v>
      </c>
      <c r="E1280" s="10" t="s">
        <v>22</v>
      </c>
      <c r="F1280" s="10" t="s">
        <v>74</v>
      </c>
      <c r="G1280" t="str">
        <f t="shared" si="78"/>
        <v/>
      </c>
      <c r="H1280">
        <f t="shared" si="79"/>
        <v>0</v>
      </c>
    </row>
    <row r="1281" spans="1:8">
      <c r="A1281" s="2" t="s">
        <v>16</v>
      </c>
      <c r="B1281" t="s">
        <v>12</v>
      </c>
      <c r="C1281">
        <v>37</v>
      </c>
      <c r="D1281" t="s">
        <v>3</v>
      </c>
      <c r="E1281" s="10" t="s">
        <v>22</v>
      </c>
      <c r="F1281" s="10" t="s">
        <v>74</v>
      </c>
      <c r="G1281" t="str">
        <f t="shared" si="78"/>
        <v/>
      </c>
      <c r="H1281">
        <f t="shared" si="79"/>
        <v>0</v>
      </c>
    </row>
    <row r="1282" spans="1:8">
      <c r="A1282" s="2" t="s">
        <v>16</v>
      </c>
      <c r="B1282" t="s">
        <v>12</v>
      </c>
      <c r="C1282">
        <v>38</v>
      </c>
      <c r="D1282" t="s">
        <v>3</v>
      </c>
      <c r="E1282" s="10" t="s">
        <v>22</v>
      </c>
      <c r="F1282" s="10" t="s">
        <v>74</v>
      </c>
      <c r="G1282" t="str">
        <f t="shared" si="78"/>
        <v/>
      </c>
      <c r="H1282">
        <f t="shared" si="79"/>
        <v>0</v>
      </c>
    </row>
    <row r="1283" spans="1:8">
      <c r="A1283" s="2" t="s">
        <v>16</v>
      </c>
      <c r="B1283" t="s">
        <v>12</v>
      </c>
      <c r="C1283">
        <v>39</v>
      </c>
      <c r="D1283" t="s">
        <v>3</v>
      </c>
      <c r="E1283" s="10" t="s">
        <v>22</v>
      </c>
      <c r="F1283" s="10" t="s">
        <v>74</v>
      </c>
      <c r="G1283" t="str">
        <f t="shared" si="78"/>
        <v/>
      </c>
      <c r="H1283">
        <f t="shared" si="79"/>
        <v>0</v>
      </c>
    </row>
    <row r="1284" spans="1:8">
      <c r="A1284" s="2" t="s">
        <v>16</v>
      </c>
      <c r="B1284" t="s">
        <v>12</v>
      </c>
      <c r="C1284">
        <v>40</v>
      </c>
      <c r="D1284" t="s">
        <v>3</v>
      </c>
      <c r="E1284" s="10" t="s">
        <v>22</v>
      </c>
      <c r="F1284" s="10" t="s">
        <v>82</v>
      </c>
      <c r="G1284" t="str">
        <f t="shared" si="78"/>
        <v/>
      </c>
      <c r="H1284">
        <f t="shared" si="79"/>
        <v>0</v>
      </c>
    </row>
    <row r="1285" spans="1:8">
      <c r="A1285" s="2" t="s">
        <v>16</v>
      </c>
      <c r="B1285" t="s">
        <v>13</v>
      </c>
      <c r="C1285">
        <v>1</v>
      </c>
      <c r="D1285" t="s">
        <v>3</v>
      </c>
      <c r="E1285" s="10" t="s">
        <v>22</v>
      </c>
      <c r="F1285" s="10" t="s">
        <v>82</v>
      </c>
      <c r="G1285" t="str">
        <f t="shared" si="78"/>
        <v/>
      </c>
      <c r="H1285">
        <f t="shared" si="79"/>
        <v>0</v>
      </c>
    </row>
    <row r="1286" spans="1:8">
      <c r="A1286" s="2" t="s">
        <v>16</v>
      </c>
      <c r="B1286" t="s">
        <v>13</v>
      </c>
      <c r="C1286">
        <v>2</v>
      </c>
      <c r="D1286" t="s">
        <v>3</v>
      </c>
      <c r="E1286" s="10" t="s">
        <v>22</v>
      </c>
      <c r="F1286" s="10" t="s">
        <v>74</v>
      </c>
      <c r="G1286" t="str">
        <f t="shared" ref="G1286:G1349" si="80">IF(LEN(D1286)=1,D1286&amp;","&amp;LEFT(E1286,7),IF(E1286="        +","",D1286&amp;","&amp;LEFT(E1286,3)))</f>
        <v/>
      </c>
      <c r="H1286">
        <f t="shared" ref="H1286:H1349" si="81">IFERROR(G1286+1-1,0)</f>
        <v>0</v>
      </c>
    </row>
    <row r="1287" spans="1:8">
      <c r="A1287" s="2" t="s">
        <v>16</v>
      </c>
      <c r="B1287" t="s">
        <v>13</v>
      </c>
      <c r="C1287">
        <v>3</v>
      </c>
      <c r="D1287" t="s">
        <v>3</v>
      </c>
      <c r="E1287" s="10" t="s">
        <v>22</v>
      </c>
      <c r="F1287" s="10" t="s">
        <v>74</v>
      </c>
      <c r="G1287" t="str">
        <f t="shared" si="80"/>
        <v/>
      </c>
      <c r="H1287">
        <f t="shared" si="81"/>
        <v>0</v>
      </c>
    </row>
    <row r="1288" spans="1:8">
      <c r="A1288" s="2" t="s">
        <v>16</v>
      </c>
      <c r="B1288" t="s">
        <v>13</v>
      </c>
      <c r="C1288">
        <v>4</v>
      </c>
      <c r="D1288" t="s">
        <v>3</v>
      </c>
      <c r="E1288" s="10" t="s">
        <v>22</v>
      </c>
      <c r="F1288" s="10" t="s">
        <v>74</v>
      </c>
      <c r="G1288" t="str">
        <f t="shared" si="80"/>
        <v/>
      </c>
      <c r="H1288">
        <f t="shared" si="81"/>
        <v>0</v>
      </c>
    </row>
    <row r="1289" spans="1:8">
      <c r="A1289" s="2" t="s">
        <v>16</v>
      </c>
      <c r="B1289" t="s">
        <v>13</v>
      </c>
      <c r="C1289">
        <v>5</v>
      </c>
      <c r="D1289" t="s">
        <v>3</v>
      </c>
      <c r="E1289" s="10" t="s">
        <v>22</v>
      </c>
      <c r="F1289" s="10" t="s">
        <v>82</v>
      </c>
      <c r="G1289" t="str">
        <f t="shared" si="80"/>
        <v/>
      </c>
      <c r="H1289">
        <f t="shared" si="81"/>
        <v>0</v>
      </c>
    </row>
    <row r="1290" spans="1:8">
      <c r="A1290" s="2" t="s">
        <v>16</v>
      </c>
      <c r="B1290" t="s">
        <v>13</v>
      </c>
      <c r="C1290">
        <v>6</v>
      </c>
      <c r="D1290" t="s">
        <v>3</v>
      </c>
      <c r="E1290" s="10" t="s">
        <v>22</v>
      </c>
      <c r="F1290" s="10" t="s">
        <v>82</v>
      </c>
      <c r="G1290" t="str">
        <f t="shared" si="80"/>
        <v/>
      </c>
      <c r="H1290">
        <f t="shared" si="81"/>
        <v>0</v>
      </c>
    </row>
    <row r="1291" spans="1:8">
      <c r="A1291" s="2" t="s">
        <v>16</v>
      </c>
      <c r="B1291" t="s">
        <v>13</v>
      </c>
      <c r="C1291">
        <v>7</v>
      </c>
      <c r="D1291" t="s">
        <v>3</v>
      </c>
      <c r="E1291" s="10" t="s">
        <v>22</v>
      </c>
      <c r="F1291" s="10" t="s">
        <v>74</v>
      </c>
      <c r="G1291" t="str">
        <f t="shared" si="80"/>
        <v/>
      </c>
      <c r="H1291">
        <f t="shared" si="81"/>
        <v>0</v>
      </c>
    </row>
    <row r="1292" spans="1:8">
      <c r="A1292" s="2" t="s">
        <v>16</v>
      </c>
      <c r="B1292" t="s">
        <v>13</v>
      </c>
      <c r="C1292">
        <v>8</v>
      </c>
      <c r="D1292" t="s">
        <v>3</v>
      </c>
      <c r="E1292" s="10" t="s">
        <v>22</v>
      </c>
      <c r="F1292" s="10" t="s">
        <v>74</v>
      </c>
      <c r="G1292" t="str">
        <f t="shared" si="80"/>
        <v/>
      </c>
      <c r="H1292">
        <f t="shared" si="81"/>
        <v>0</v>
      </c>
    </row>
    <row r="1293" spans="1:8">
      <c r="A1293" s="2" t="s">
        <v>16</v>
      </c>
      <c r="B1293" t="s">
        <v>13</v>
      </c>
      <c r="C1293">
        <v>9</v>
      </c>
      <c r="D1293" t="s">
        <v>3</v>
      </c>
      <c r="E1293" s="10" t="s">
        <v>22</v>
      </c>
      <c r="F1293" s="10" t="s">
        <v>74</v>
      </c>
      <c r="G1293" t="str">
        <f t="shared" si="80"/>
        <v/>
      </c>
      <c r="H1293">
        <f t="shared" si="81"/>
        <v>0</v>
      </c>
    </row>
    <row r="1294" spans="1:8">
      <c r="A1294" s="2" t="s">
        <v>16</v>
      </c>
      <c r="B1294" t="s">
        <v>13</v>
      </c>
      <c r="C1294">
        <v>10</v>
      </c>
      <c r="D1294" t="s">
        <v>3</v>
      </c>
      <c r="E1294" s="10" t="s">
        <v>22</v>
      </c>
      <c r="F1294" s="10" t="s">
        <v>74</v>
      </c>
      <c r="G1294" t="str">
        <f t="shared" si="80"/>
        <v/>
      </c>
      <c r="H1294">
        <f t="shared" si="81"/>
        <v>0</v>
      </c>
    </row>
    <row r="1295" spans="1:8">
      <c r="A1295" s="2" t="s">
        <v>16</v>
      </c>
      <c r="B1295" t="s">
        <v>13</v>
      </c>
      <c r="C1295">
        <v>11</v>
      </c>
      <c r="D1295" t="s">
        <v>3</v>
      </c>
      <c r="E1295" s="10" t="s">
        <v>22</v>
      </c>
      <c r="F1295" s="10" t="s">
        <v>82</v>
      </c>
      <c r="G1295" t="str">
        <f t="shared" si="80"/>
        <v/>
      </c>
      <c r="H1295">
        <f t="shared" si="81"/>
        <v>0</v>
      </c>
    </row>
    <row r="1296" spans="1:8">
      <c r="A1296" s="2" t="s">
        <v>16</v>
      </c>
      <c r="B1296" t="s">
        <v>13</v>
      </c>
      <c r="C1296">
        <v>12</v>
      </c>
      <c r="D1296" t="s">
        <v>3</v>
      </c>
      <c r="E1296" s="10" t="s">
        <v>22</v>
      </c>
      <c r="F1296" s="10" t="s">
        <v>74</v>
      </c>
      <c r="G1296" t="str">
        <f t="shared" si="80"/>
        <v/>
      </c>
      <c r="H1296">
        <f t="shared" si="81"/>
        <v>0</v>
      </c>
    </row>
    <row r="1297" spans="1:8">
      <c r="A1297" s="2" t="s">
        <v>16</v>
      </c>
      <c r="B1297" t="s">
        <v>13</v>
      </c>
      <c r="C1297">
        <v>13</v>
      </c>
      <c r="D1297" t="s">
        <v>3</v>
      </c>
      <c r="E1297" s="10" t="s">
        <v>22</v>
      </c>
      <c r="F1297" s="10" t="s">
        <v>74</v>
      </c>
      <c r="G1297" t="str">
        <f t="shared" si="80"/>
        <v/>
      </c>
      <c r="H1297">
        <f t="shared" si="81"/>
        <v>0</v>
      </c>
    </row>
    <row r="1298" spans="1:8">
      <c r="A1298" s="2" t="s">
        <v>16</v>
      </c>
      <c r="B1298" t="s">
        <v>13</v>
      </c>
      <c r="C1298">
        <v>14</v>
      </c>
      <c r="D1298" t="s">
        <v>3</v>
      </c>
      <c r="E1298" s="10" t="s">
        <v>22</v>
      </c>
      <c r="F1298" s="10" t="s">
        <v>82</v>
      </c>
      <c r="G1298" t="str">
        <f t="shared" si="80"/>
        <v/>
      </c>
      <c r="H1298">
        <f t="shared" si="81"/>
        <v>0</v>
      </c>
    </row>
    <row r="1299" spans="1:8">
      <c r="A1299" s="2" t="s">
        <v>16</v>
      </c>
      <c r="B1299" t="s">
        <v>13</v>
      </c>
      <c r="C1299">
        <v>15</v>
      </c>
      <c r="D1299" t="s">
        <v>3</v>
      </c>
      <c r="E1299" s="10" t="s">
        <v>22</v>
      </c>
      <c r="F1299" s="10" t="s">
        <v>74</v>
      </c>
      <c r="G1299" t="str">
        <f t="shared" si="80"/>
        <v/>
      </c>
      <c r="H1299">
        <f t="shared" si="81"/>
        <v>0</v>
      </c>
    </row>
    <row r="1300" spans="1:8">
      <c r="A1300" s="2" t="s">
        <v>16</v>
      </c>
      <c r="B1300" t="s">
        <v>13</v>
      </c>
      <c r="C1300">
        <v>16</v>
      </c>
      <c r="D1300" t="s">
        <v>3</v>
      </c>
      <c r="E1300" s="10" t="s">
        <v>22</v>
      </c>
      <c r="F1300" s="10" t="s">
        <v>74</v>
      </c>
      <c r="G1300" t="str">
        <f t="shared" si="80"/>
        <v/>
      </c>
      <c r="H1300">
        <f t="shared" si="81"/>
        <v>0</v>
      </c>
    </row>
    <row r="1301" spans="1:8">
      <c r="A1301" s="2" t="s">
        <v>16</v>
      </c>
      <c r="B1301" t="s">
        <v>13</v>
      </c>
      <c r="C1301">
        <v>17</v>
      </c>
      <c r="D1301" t="s">
        <v>3</v>
      </c>
      <c r="E1301" s="10" t="s">
        <v>22</v>
      </c>
      <c r="F1301" s="10" t="s">
        <v>82</v>
      </c>
      <c r="G1301" t="str">
        <f t="shared" si="80"/>
        <v/>
      </c>
      <c r="H1301">
        <f t="shared" si="81"/>
        <v>0</v>
      </c>
    </row>
    <row r="1302" spans="1:8">
      <c r="A1302" s="2" t="s">
        <v>16</v>
      </c>
      <c r="B1302" t="s">
        <v>13</v>
      </c>
      <c r="C1302">
        <v>18</v>
      </c>
      <c r="D1302" t="s">
        <v>3</v>
      </c>
      <c r="E1302" s="10" t="s">
        <v>22</v>
      </c>
      <c r="F1302" s="10" t="s">
        <v>74</v>
      </c>
      <c r="G1302" t="str">
        <f t="shared" si="80"/>
        <v/>
      </c>
      <c r="H1302">
        <f t="shared" si="81"/>
        <v>0</v>
      </c>
    </row>
    <row r="1303" spans="1:8">
      <c r="A1303" s="2" t="s">
        <v>16</v>
      </c>
      <c r="B1303" t="s">
        <v>13</v>
      </c>
      <c r="C1303">
        <v>19</v>
      </c>
      <c r="D1303" t="s">
        <v>3</v>
      </c>
      <c r="E1303" s="10" t="s">
        <v>22</v>
      </c>
      <c r="F1303" s="10" t="s">
        <v>74</v>
      </c>
      <c r="G1303" t="str">
        <f t="shared" si="80"/>
        <v/>
      </c>
      <c r="H1303">
        <f t="shared" si="81"/>
        <v>0</v>
      </c>
    </row>
    <row r="1304" spans="1:8">
      <c r="A1304" s="2" t="s">
        <v>16</v>
      </c>
      <c r="B1304" t="s">
        <v>13</v>
      </c>
      <c r="C1304">
        <v>20</v>
      </c>
      <c r="D1304" t="s">
        <v>3</v>
      </c>
      <c r="E1304" s="10" t="s">
        <v>22</v>
      </c>
      <c r="F1304" s="10" t="s">
        <v>74</v>
      </c>
      <c r="G1304" t="str">
        <f t="shared" si="80"/>
        <v/>
      </c>
      <c r="H1304">
        <f t="shared" si="81"/>
        <v>0</v>
      </c>
    </row>
    <row r="1305" spans="1:8">
      <c r="A1305" s="2" t="s">
        <v>16</v>
      </c>
      <c r="B1305" t="s">
        <v>13</v>
      </c>
      <c r="C1305">
        <v>21</v>
      </c>
      <c r="D1305" t="s">
        <v>3</v>
      </c>
      <c r="E1305" s="10" t="s">
        <v>22</v>
      </c>
      <c r="F1305" s="10" t="s">
        <v>74</v>
      </c>
      <c r="G1305" t="str">
        <f t="shared" si="80"/>
        <v/>
      </c>
      <c r="H1305">
        <f t="shared" si="81"/>
        <v>0</v>
      </c>
    </row>
    <row r="1306" spans="1:8">
      <c r="A1306" s="2" t="s">
        <v>16</v>
      </c>
      <c r="B1306" t="s">
        <v>13</v>
      </c>
      <c r="C1306">
        <v>22</v>
      </c>
      <c r="D1306" t="s">
        <v>3</v>
      </c>
      <c r="E1306" s="10" t="s">
        <v>22</v>
      </c>
      <c r="F1306" s="10" t="s">
        <v>74</v>
      </c>
      <c r="G1306" t="str">
        <f t="shared" si="80"/>
        <v/>
      </c>
      <c r="H1306">
        <f t="shared" si="81"/>
        <v>0</v>
      </c>
    </row>
    <row r="1307" spans="1:8">
      <c r="A1307" s="2" t="s">
        <v>16</v>
      </c>
      <c r="B1307" t="s">
        <v>13</v>
      </c>
      <c r="C1307">
        <v>23</v>
      </c>
      <c r="D1307" t="s">
        <v>3</v>
      </c>
      <c r="E1307" s="10" t="s">
        <v>22</v>
      </c>
      <c r="F1307" s="10" t="s">
        <v>74</v>
      </c>
      <c r="G1307" t="str">
        <f t="shared" si="80"/>
        <v/>
      </c>
      <c r="H1307">
        <f t="shared" si="81"/>
        <v>0</v>
      </c>
    </row>
    <row r="1308" spans="1:8">
      <c r="A1308" s="2" t="s">
        <v>16</v>
      </c>
      <c r="B1308" t="s">
        <v>13</v>
      </c>
      <c r="C1308">
        <v>24</v>
      </c>
      <c r="D1308" t="s">
        <v>3</v>
      </c>
      <c r="E1308" s="10" t="s">
        <v>22</v>
      </c>
      <c r="F1308" s="10" t="s">
        <v>74</v>
      </c>
      <c r="G1308" t="str">
        <f t="shared" si="80"/>
        <v/>
      </c>
      <c r="H1308">
        <f t="shared" si="81"/>
        <v>0</v>
      </c>
    </row>
    <row r="1309" spans="1:8">
      <c r="A1309" s="2" t="s">
        <v>16</v>
      </c>
      <c r="B1309" t="s">
        <v>13</v>
      </c>
      <c r="C1309">
        <v>25</v>
      </c>
      <c r="D1309" t="s">
        <v>3</v>
      </c>
      <c r="E1309" s="10" t="s">
        <v>22</v>
      </c>
      <c r="F1309" s="10" t="s">
        <v>74</v>
      </c>
      <c r="G1309" t="str">
        <f t="shared" si="80"/>
        <v/>
      </c>
      <c r="H1309">
        <f t="shared" si="81"/>
        <v>0</v>
      </c>
    </row>
    <row r="1310" spans="1:8">
      <c r="A1310" s="2" t="s">
        <v>16</v>
      </c>
      <c r="B1310" t="s">
        <v>13</v>
      </c>
      <c r="C1310">
        <v>26</v>
      </c>
      <c r="D1310" t="s">
        <v>3</v>
      </c>
      <c r="E1310" s="10" t="s">
        <v>22</v>
      </c>
      <c r="F1310" s="10" t="s">
        <v>74</v>
      </c>
      <c r="G1310" t="str">
        <f t="shared" si="80"/>
        <v/>
      </c>
      <c r="H1310">
        <f t="shared" si="81"/>
        <v>0</v>
      </c>
    </row>
    <row r="1311" spans="1:8">
      <c r="A1311" s="2" t="s">
        <v>16</v>
      </c>
      <c r="B1311" t="s">
        <v>13</v>
      </c>
      <c r="C1311">
        <v>27</v>
      </c>
      <c r="D1311" t="s">
        <v>3</v>
      </c>
      <c r="E1311" s="10" t="s">
        <v>22</v>
      </c>
      <c r="F1311" s="10" t="s">
        <v>74</v>
      </c>
      <c r="G1311" t="str">
        <f t="shared" si="80"/>
        <v/>
      </c>
      <c r="H1311">
        <f t="shared" si="81"/>
        <v>0</v>
      </c>
    </row>
    <row r="1312" spans="1:8">
      <c r="A1312" s="2" t="s">
        <v>16</v>
      </c>
      <c r="B1312" t="s">
        <v>13</v>
      </c>
      <c r="C1312">
        <v>28</v>
      </c>
      <c r="D1312" t="s">
        <v>3</v>
      </c>
      <c r="E1312" s="10" t="s">
        <v>22</v>
      </c>
      <c r="F1312" s="10" t="s">
        <v>74</v>
      </c>
      <c r="G1312" t="str">
        <f t="shared" si="80"/>
        <v/>
      </c>
      <c r="H1312">
        <f t="shared" si="81"/>
        <v>0</v>
      </c>
    </row>
    <row r="1313" spans="1:8">
      <c r="A1313" s="2" t="s">
        <v>16</v>
      </c>
      <c r="B1313" t="s">
        <v>13</v>
      </c>
      <c r="C1313">
        <v>29</v>
      </c>
      <c r="D1313" t="s">
        <v>3</v>
      </c>
      <c r="E1313" s="10" t="s">
        <v>22</v>
      </c>
      <c r="F1313" s="10" t="s">
        <v>82</v>
      </c>
      <c r="G1313" t="str">
        <f t="shared" si="80"/>
        <v/>
      </c>
      <c r="H1313">
        <f t="shared" si="81"/>
        <v>0</v>
      </c>
    </row>
    <row r="1314" spans="1:8">
      <c r="A1314" s="2" t="s">
        <v>16</v>
      </c>
      <c r="B1314" t="s">
        <v>13</v>
      </c>
      <c r="C1314">
        <v>30</v>
      </c>
      <c r="D1314" t="s">
        <v>3</v>
      </c>
      <c r="E1314" s="10" t="s">
        <v>22</v>
      </c>
      <c r="F1314" s="10" t="s">
        <v>82</v>
      </c>
      <c r="G1314" t="str">
        <f t="shared" si="80"/>
        <v/>
      </c>
      <c r="H1314">
        <f t="shared" si="81"/>
        <v>0</v>
      </c>
    </row>
    <row r="1315" spans="1:8">
      <c r="A1315" s="2" t="s">
        <v>16</v>
      </c>
      <c r="B1315" t="s">
        <v>13</v>
      </c>
      <c r="C1315">
        <v>31</v>
      </c>
      <c r="D1315" t="s">
        <v>3</v>
      </c>
      <c r="E1315" s="10" t="s">
        <v>22</v>
      </c>
      <c r="F1315" s="10" t="s">
        <v>82</v>
      </c>
      <c r="G1315" t="str">
        <f t="shared" si="80"/>
        <v/>
      </c>
      <c r="H1315">
        <f t="shared" si="81"/>
        <v>0</v>
      </c>
    </row>
    <row r="1316" spans="1:8">
      <c r="A1316" s="2" t="s">
        <v>16</v>
      </c>
      <c r="B1316" t="s">
        <v>13</v>
      </c>
      <c r="C1316">
        <v>32</v>
      </c>
      <c r="D1316" t="s">
        <v>3</v>
      </c>
      <c r="E1316" s="10" t="s">
        <v>22</v>
      </c>
      <c r="F1316" s="10" t="s">
        <v>74</v>
      </c>
      <c r="G1316" t="str">
        <f t="shared" si="80"/>
        <v/>
      </c>
      <c r="H1316">
        <f t="shared" si="81"/>
        <v>0</v>
      </c>
    </row>
    <row r="1317" spans="1:8">
      <c r="A1317" s="2" t="s">
        <v>16</v>
      </c>
      <c r="B1317" t="s">
        <v>13</v>
      </c>
      <c r="C1317">
        <v>33</v>
      </c>
      <c r="D1317" t="s">
        <v>3</v>
      </c>
      <c r="E1317" s="10" t="s">
        <v>22</v>
      </c>
      <c r="F1317" s="10" t="s">
        <v>74</v>
      </c>
      <c r="G1317" t="str">
        <f t="shared" si="80"/>
        <v/>
      </c>
      <c r="H1317">
        <f t="shared" si="81"/>
        <v>0</v>
      </c>
    </row>
    <row r="1318" spans="1:8">
      <c r="A1318" s="2" t="s">
        <v>16</v>
      </c>
      <c r="B1318" t="s">
        <v>13</v>
      </c>
      <c r="C1318">
        <v>34</v>
      </c>
      <c r="D1318" t="s">
        <v>3</v>
      </c>
      <c r="E1318" s="10" t="s">
        <v>22</v>
      </c>
      <c r="F1318" s="10" t="s">
        <v>82</v>
      </c>
      <c r="G1318" t="str">
        <f t="shared" si="80"/>
        <v/>
      </c>
      <c r="H1318">
        <f t="shared" si="81"/>
        <v>0</v>
      </c>
    </row>
    <row r="1319" spans="1:8">
      <c r="A1319" s="2" t="s">
        <v>16</v>
      </c>
      <c r="B1319" t="s">
        <v>13</v>
      </c>
      <c r="C1319">
        <v>35</v>
      </c>
      <c r="D1319" t="s">
        <v>3</v>
      </c>
      <c r="E1319" s="10" t="s">
        <v>22</v>
      </c>
      <c r="F1319" s="10" t="s">
        <v>74</v>
      </c>
      <c r="G1319" t="str">
        <f t="shared" si="80"/>
        <v/>
      </c>
      <c r="H1319">
        <f t="shared" si="81"/>
        <v>0</v>
      </c>
    </row>
    <row r="1320" spans="1:8">
      <c r="A1320" s="2" t="s">
        <v>16</v>
      </c>
      <c r="B1320" t="s">
        <v>13</v>
      </c>
      <c r="C1320">
        <v>36</v>
      </c>
      <c r="D1320" t="s">
        <v>3</v>
      </c>
      <c r="E1320" s="10" t="s">
        <v>22</v>
      </c>
      <c r="F1320" s="10" t="s">
        <v>74</v>
      </c>
      <c r="G1320" t="str">
        <f t="shared" si="80"/>
        <v/>
      </c>
      <c r="H1320">
        <f t="shared" si="81"/>
        <v>0</v>
      </c>
    </row>
    <row r="1321" spans="1:8">
      <c r="A1321" s="2" t="s">
        <v>16</v>
      </c>
      <c r="B1321" t="s">
        <v>13</v>
      </c>
      <c r="C1321">
        <v>37</v>
      </c>
      <c r="D1321" t="s">
        <v>3</v>
      </c>
      <c r="E1321" s="10" t="s">
        <v>22</v>
      </c>
      <c r="F1321" s="10" t="s">
        <v>74</v>
      </c>
      <c r="G1321" t="str">
        <f t="shared" si="80"/>
        <v/>
      </c>
      <c r="H1321">
        <f t="shared" si="81"/>
        <v>0</v>
      </c>
    </row>
    <row r="1322" spans="1:8">
      <c r="A1322" s="2" t="s">
        <v>16</v>
      </c>
      <c r="B1322" t="s">
        <v>13</v>
      </c>
      <c r="C1322">
        <v>38</v>
      </c>
      <c r="D1322" t="s">
        <v>3</v>
      </c>
      <c r="E1322" s="10" t="s">
        <v>22</v>
      </c>
      <c r="F1322" s="10" t="s">
        <v>74</v>
      </c>
      <c r="G1322" t="str">
        <f t="shared" si="80"/>
        <v/>
      </c>
      <c r="H1322">
        <f t="shared" si="81"/>
        <v>0</v>
      </c>
    </row>
    <row r="1323" spans="1:8">
      <c r="A1323" s="2" t="s">
        <v>16</v>
      </c>
      <c r="B1323" t="s">
        <v>13</v>
      </c>
      <c r="C1323">
        <v>39</v>
      </c>
      <c r="D1323" t="s">
        <v>3</v>
      </c>
      <c r="E1323" s="10" t="s">
        <v>22</v>
      </c>
      <c r="F1323" s="10" t="s">
        <v>74</v>
      </c>
      <c r="G1323" t="str">
        <f t="shared" si="80"/>
        <v/>
      </c>
      <c r="H1323">
        <f t="shared" si="81"/>
        <v>0</v>
      </c>
    </row>
    <row r="1324" spans="1:8">
      <c r="A1324" s="2" t="s">
        <v>16</v>
      </c>
      <c r="B1324" t="s">
        <v>13</v>
      </c>
      <c r="C1324">
        <v>40</v>
      </c>
      <c r="D1324" t="s">
        <v>3</v>
      </c>
      <c r="E1324" s="10" t="s">
        <v>22</v>
      </c>
      <c r="F1324" s="10" t="s">
        <v>82</v>
      </c>
      <c r="G1324" t="str">
        <f t="shared" si="80"/>
        <v/>
      </c>
      <c r="H1324">
        <f t="shared" si="81"/>
        <v>0</v>
      </c>
    </row>
    <row r="1325" spans="1:8">
      <c r="A1325" s="2" t="s">
        <v>16</v>
      </c>
      <c r="B1325" t="s">
        <v>14</v>
      </c>
      <c r="C1325">
        <v>1</v>
      </c>
      <c r="D1325" t="s">
        <v>3</v>
      </c>
      <c r="E1325" s="10" t="s">
        <v>22</v>
      </c>
      <c r="F1325" s="10" t="s">
        <v>82</v>
      </c>
      <c r="G1325" t="str">
        <f t="shared" si="80"/>
        <v/>
      </c>
      <c r="H1325">
        <f t="shared" si="81"/>
        <v>0</v>
      </c>
    </row>
    <row r="1326" spans="1:8">
      <c r="A1326" s="2" t="s">
        <v>16</v>
      </c>
      <c r="B1326" t="s">
        <v>14</v>
      </c>
      <c r="C1326">
        <v>2</v>
      </c>
      <c r="D1326" t="s">
        <v>3</v>
      </c>
      <c r="E1326" s="10" t="s">
        <v>22</v>
      </c>
      <c r="F1326" s="10" t="s">
        <v>74</v>
      </c>
      <c r="G1326" t="str">
        <f t="shared" si="80"/>
        <v/>
      </c>
      <c r="H1326">
        <f t="shared" si="81"/>
        <v>0</v>
      </c>
    </row>
    <row r="1327" spans="1:8">
      <c r="A1327" s="2" t="s">
        <v>16</v>
      </c>
      <c r="B1327" t="s">
        <v>14</v>
      </c>
      <c r="C1327">
        <v>3</v>
      </c>
      <c r="D1327" t="s">
        <v>3</v>
      </c>
      <c r="E1327" s="10" t="s">
        <v>22</v>
      </c>
      <c r="F1327" s="10" t="s">
        <v>74</v>
      </c>
      <c r="G1327" t="str">
        <f t="shared" si="80"/>
        <v/>
      </c>
      <c r="H1327">
        <f t="shared" si="81"/>
        <v>0</v>
      </c>
    </row>
    <row r="1328" spans="1:8">
      <c r="A1328" s="2" t="s">
        <v>16</v>
      </c>
      <c r="B1328" t="s">
        <v>14</v>
      </c>
      <c r="C1328">
        <v>4</v>
      </c>
      <c r="D1328" t="s">
        <v>3</v>
      </c>
      <c r="E1328" s="10" t="s">
        <v>22</v>
      </c>
      <c r="F1328" s="10" t="s">
        <v>74</v>
      </c>
      <c r="G1328" t="str">
        <f t="shared" si="80"/>
        <v/>
      </c>
      <c r="H1328">
        <f t="shared" si="81"/>
        <v>0</v>
      </c>
    </row>
    <row r="1329" spans="1:8">
      <c r="A1329" s="2" t="s">
        <v>16</v>
      </c>
      <c r="B1329" t="s">
        <v>14</v>
      </c>
      <c r="C1329">
        <v>5</v>
      </c>
      <c r="D1329" t="s">
        <v>3</v>
      </c>
      <c r="E1329" s="10" t="s">
        <v>22</v>
      </c>
      <c r="F1329" s="10" t="s">
        <v>82</v>
      </c>
      <c r="G1329" t="str">
        <f t="shared" si="80"/>
        <v/>
      </c>
      <c r="H1329">
        <f t="shared" si="81"/>
        <v>0</v>
      </c>
    </row>
    <row r="1330" spans="1:8">
      <c r="A1330" s="2" t="s">
        <v>16</v>
      </c>
      <c r="B1330" t="s">
        <v>14</v>
      </c>
      <c r="C1330">
        <v>6</v>
      </c>
      <c r="D1330" t="s">
        <v>3</v>
      </c>
      <c r="E1330" s="10" t="s">
        <v>22</v>
      </c>
      <c r="F1330" s="10" t="s">
        <v>82</v>
      </c>
      <c r="G1330" t="str">
        <f t="shared" si="80"/>
        <v/>
      </c>
      <c r="H1330">
        <f t="shared" si="81"/>
        <v>0</v>
      </c>
    </row>
    <row r="1331" spans="1:8">
      <c r="A1331" s="2" t="s">
        <v>16</v>
      </c>
      <c r="B1331" t="s">
        <v>14</v>
      </c>
      <c r="C1331">
        <v>7</v>
      </c>
      <c r="D1331" t="s">
        <v>3</v>
      </c>
      <c r="E1331" s="10" t="s">
        <v>22</v>
      </c>
      <c r="F1331" s="10" t="s">
        <v>74</v>
      </c>
      <c r="G1331" t="str">
        <f t="shared" si="80"/>
        <v/>
      </c>
      <c r="H1331">
        <f t="shared" si="81"/>
        <v>0</v>
      </c>
    </row>
    <row r="1332" spans="1:8">
      <c r="A1332" s="2" t="s">
        <v>16</v>
      </c>
      <c r="B1332" t="s">
        <v>14</v>
      </c>
      <c r="C1332">
        <v>8</v>
      </c>
      <c r="D1332" t="s">
        <v>3</v>
      </c>
      <c r="E1332" s="10" t="s">
        <v>22</v>
      </c>
      <c r="F1332" s="10" t="s">
        <v>74</v>
      </c>
      <c r="G1332" t="str">
        <f t="shared" si="80"/>
        <v/>
      </c>
      <c r="H1332">
        <f t="shared" si="81"/>
        <v>0</v>
      </c>
    </row>
    <row r="1333" spans="1:8">
      <c r="A1333" s="2" t="s">
        <v>16</v>
      </c>
      <c r="B1333" t="s">
        <v>14</v>
      </c>
      <c r="C1333">
        <v>9</v>
      </c>
      <c r="D1333" t="s">
        <v>3</v>
      </c>
      <c r="E1333" s="10" t="s">
        <v>22</v>
      </c>
      <c r="F1333" s="10" t="s">
        <v>74</v>
      </c>
      <c r="G1333" t="str">
        <f t="shared" si="80"/>
        <v/>
      </c>
      <c r="H1333">
        <f t="shared" si="81"/>
        <v>0</v>
      </c>
    </row>
    <row r="1334" spans="1:8">
      <c r="A1334" s="2" t="s">
        <v>16</v>
      </c>
      <c r="B1334" t="s">
        <v>14</v>
      </c>
      <c r="C1334">
        <v>10</v>
      </c>
      <c r="D1334" t="s">
        <v>3</v>
      </c>
      <c r="E1334" s="10" t="s">
        <v>22</v>
      </c>
      <c r="F1334" s="10" t="s">
        <v>74</v>
      </c>
      <c r="G1334" t="str">
        <f t="shared" si="80"/>
        <v/>
      </c>
      <c r="H1334">
        <f t="shared" si="81"/>
        <v>0</v>
      </c>
    </row>
    <row r="1335" spans="1:8">
      <c r="A1335" s="2" t="s">
        <v>16</v>
      </c>
      <c r="B1335" t="s">
        <v>14</v>
      </c>
      <c r="C1335">
        <v>11</v>
      </c>
      <c r="D1335" t="s">
        <v>3</v>
      </c>
      <c r="E1335" s="10" t="s">
        <v>22</v>
      </c>
      <c r="F1335" s="10" t="s">
        <v>82</v>
      </c>
      <c r="G1335" t="str">
        <f t="shared" si="80"/>
        <v/>
      </c>
      <c r="H1335">
        <f t="shared" si="81"/>
        <v>0</v>
      </c>
    </row>
    <row r="1336" spans="1:8">
      <c r="A1336" s="2" t="s">
        <v>16</v>
      </c>
      <c r="B1336" t="s">
        <v>14</v>
      </c>
      <c r="C1336">
        <v>12</v>
      </c>
      <c r="D1336" t="s">
        <v>3</v>
      </c>
      <c r="E1336" s="10" t="s">
        <v>22</v>
      </c>
      <c r="F1336" s="10" t="s">
        <v>74</v>
      </c>
      <c r="G1336" t="str">
        <f t="shared" si="80"/>
        <v/>
      </c>
      <c r="H1336">
        <f t="shared" si="81"/>
        <v>0</v>
      </c>
    </row>
    <row r="1337" spans="1:8">
      <c r="A1337" s="2" t="s">
        <v>16</v>
      </c>
      <c r="B1337" t="s">
        <v>14</v>
      </c>
      <c r="C1337">
        <v>13</v>
      </c>
      <c r="D1337" t="s">
        <v>3</v>
      </c>
      <c r="E1337" s="10" t="s">
        <v>22</v>
      </c>
      <c r="F1337" s="10" t="s">
        <v>74</v>
      </c>
      <c r="G1337" t="str">
        <f t="shared" si="80"/>
        <v/>
      </c>
      <c r="H1337">
        <f t="shared" si="81"/>
        <v>0</v>
      </c>
    </row>
    <row r="1338" spans="1:8">
      <c r="A1338" s="2" t="s">
        <v>16</v>
      </c>
      <c r="B1338" t="s">
        <v>14</v>
      </c>
      <c r="C1338">
        <v>14</v>
      </c>
      <c r="D1338" t="s">
        <v>3</v>
      </c>
      <c r="E1338" s="10" t="s">
        <v>22</v>
      </c>
      <c r="F1338" s="10" t="s">
        <v>82</v>
      </c>
      <c r="G1338" t="str">
        <f t="shared" si="80"/>
        <v/>
      </c>
      <c r="H1338">
        <f t="shared" si="81"/>
        <v>0</v>
      </c>
    </row>
    <row r="1339" spans="1:8">
      <c r="A1339" s="2" t="s">
        <v>16</v>
      </c>
      <c r="B1339" t="s">
        <v>14</v>
      </c>
      <c r="C1339">
        <v>15</v>
      </c>
      <c r="D1339" t="s">
        <v>3</v>
      </c>
      <c r="E1339" s="10" t="s">
        <v>22</v>
      </c>
      <c r="F1339" s="10" t="s">
        <v>74</v>
      </c>
      <c r="G1339" t="str">
        <f t="shared" si="80"/>
        <v/>
      </c>
      <c r="H1339">
        <f t="shared" si="81"/>
        <v>0</v>
      </c>
    </row>
    <row r="1340" spans="1:8">
      <c r="A1340" s="2" t="s">
        <v>16</v>
      </c>
      <c r="B1340" t="s">
        <v>14</v>
      </c>
      <c r="C1340">
        <v>16</v>
      </c>
      <c r="D1340" t="s">
        <v>3</v>
      </c>
      <c r="E1340" s="10" t="s">
        <v>22</v>
      </c>
      <c r="F1340" s="10" t="s">
        <v>74</v>
      </c>
      <c r="G1340" t="str">
        <f t="shared" si="80"/>
        <v/>
      </c>
      <c r="H1340">
        <f t="shared" si="81"/>
        <v>0</v>
      </c>
    </row>
    <row r="1341" spans="1:8">
      <c r="A1341" s="2" t="s">
        <v>16</v>
      </c>
      <c r="B1341" t="s">
        <v>14</v>
      </c>
      <c r="C1341">
        <v>17</v>
      </c>
      <c r="D1341" t="s">
        <v>3</v>
      </c>
      <c r="E1341" s="10" t="s">
        <v>22</v>
      </c>
      <c r="F1341" s="10" t="s">
        <v>82</v>
      </c>
      <c r="G1341" t="str">
        <f t="shared" si="80"/>
        <v/>
      </c>
      <c r="H1341">
        <f t="shared" si="81"/>
        <v>0</v>
      </c>
    </row>
    <row r="1342" spans="1:8">
      <c r="A1342" s="2" t="s">
        <v>16</v>
      </c>
      <c r="B1342" t="s">
        <v>14</v>
      </c>
      <c r="C1342">
        <v>18</v>
      </c>
      <c r="D1342" t="s">
        <v>3</v>
      </c>
      <c r="E1342" s="10" t="s">
        <v>22</v>
      </c>
      <c r="F1342" s="10" t="s">
        <v>74</v>
      </c>
      <c r="G1342" t="str">
        <f t="shared" si="80"/>
        <v/>
      </c>
      <c r="H1342">
        <f t="shared" si="81"/>
        <v>0</v>
      </c>
    </row>
    <row r="1343" spans="1:8">
      <c r="A1343" s="2" t="s">
        <v>16</v>
      </c>
      <c r="B1343" t="s">
        <v>14</v>
      </c>
      <c r="C1343">
        <v>19</v>
      </c>
      <c r="D1343" t="s">
        <v>3</v>
      </c>
      <c r="E1343" s="10" t="s">
        <v>22</v>
      </c>
      <c r="F1343" s="10" t="s">
        <v>74</v>
      </c>
      <c r="G1343" t="str">
        <f t="shared" si="80"/>
        <v/>
      </c>
      <c r="H1343">
        <f t="shared" si="81"/>
        <v>0</v>
      </c>
    </row>
    <row r="1344" spans="1:8">
      <c r="A1344" s="2" t="s">
        <v>16</v>
      </c>
      <c r="B1344" t="s">
        <v>14</v>
      </c>
      <c r="C1344">
        <v>20</v>
      </c>
      <c r="D1344" t="s">
        <v>3</v>
      </c>
      <c r="E1344" s="10" t="s">
        <v>22</v>
      </c>
      <c r="F1344" s="10" t="s">
        <v>74</v>
      </c>
      <c r="G1344" t="str">
        <f t="shared" si="80"/>
        <v/>
      </c>
      <c r="H1344">
        <f t="shared" si="81"/>
        <v>0</v>
      </c>
    </row>
    <row r="1345" spans="1:8">
      <c r="A1345" s="2" t="s">
        <v>16</v>
      </c>
      <c r="B1345" t="s">
        <v>14</v>
      </c>
      <c r="C1345">
        <v>21</v>
      </c>
      <c r="D1345" t="s">
        <v>3</v>
      </c>
      <c r="E1345" s="10" t="s">
        <v>22</v>
      </c>
      <c r="F1345" s="10" t="s">
        <v>74</v>
      </c>
      <c r="G1345" t="str">
        <f t="shared" si="80"/>
        <v/>
      </c>
      <c r="H1345">
        <f t="shared" si="81"/>
        <v>0</v>
      </c>
    </row>
    <row r="1346" spans="1:8">
      <c r="A1346" s="2" t="s">
        <v>16</v>
      </c>
      <c r="B1346" t="s">
        <v>14</v>
      </c>
      <c r="C1346">
        <v>22</v>
      </c>
      <c r="D1346" t="s">
        <v>3</v>
      </c>
      <c r="E1346" s="10" t="s">
        <v>22</v>
      </c>
      <c r="F1346" s="10" t="s">
        <v>74</v>
      </c>
      <c r="G1346" t="str">
        <f t="shared" si="80"/>
        <v/>
      </c>
      <c r="H1346">
        <f t="shared" si="81"/>
        <v>0</v>
      </c>
    </row>
    <row r="1347" spans="1:8">
      <c r="A1347" s="2" t="s">
        <v>16</v>
      </c>
      <c r="B1347" t="s">
        <v>14</v>
      </c>
      <c r="C1347">
        <v>23</v>
      </c>
      <c r="D1347" t="s">
        <v>3</v>
      </c>
      <c r="E1347" s="10" t="s">
        <v>22</v>
      </c>
      <c r="F1347" s="10" t="s">
        <v>74</v>
      </c>
      <c r="G1347" t="str">
        <f t="shared" si="80"/>
        <v/>
      </c>
      <c r="H1347">
        <f t="shared" si="81"/>
        <v>0</v>
      </c>
    </row>
    <row r="1348" spans="1:8">
      <c r="A1348" s="2" t="s">
        <v>16</v>
      </c>
      <c r="B1348" t="s">
        <v>14</v>
      </c>
      <c r="C1348">
        <v>24</v>
      </c>
      <c r="D1348" t="s">
        <v>3</v>
      </c>
      <c r="E1348" s="10" t="s">
        <v>22</v>
      </c>
      <c r="F1348" s="10" t="s">
        <v>74</v>
      </c>
      <c r="G1348" t="str">
        <f t="shared" si="80"/>
        <v/>
      </c>
      <c r="H1348">
        <f t="shared" si="81"/>
        <v>0</v>
      </c>
    </row>
    <row r="1349" spans="1:8">
      <c r="A1349" s="2" t="s">
        <v>16</v>
      </c>
      <c r="B1349" t="s">
        <v>14</v>
      </c>
      <c r="C1349">
        <v>25</v>
      </c>
      <c r="D1349" t="s">
        <v>3</v>
      </c>
      <c r="E1349" s="10" t="s">
        <v>22</v>
      </c>
      <c r="F1349" s="10" t="s">
        <v>74</v>
      </c>
      <c r="G1349" t="str">
        <f t="shared" si="80"/>
        <v/>
      </c>
      <c r="H1349">
        <f t="shared" si="81"/>
        <v>0</v>
      </c>
    </row>
    <row r="1350" spans="1:8">
      <c r="A1350" s="2" t="s">
        <v>16</v>
      </c>
      <c r="B1350" t="s">
        <v>14</v>
      </c>
      <c r="C1350">
        <v>26</v>
      </c>
      <c r="D1350" t="s">
        <v>3</v>
      </c>
      <c r="E1350" s="10" t="s">
        <v>22</v>
      </c>
      <c r="F1350" s="10" t="s">
        <v>74</v>
      </c>
      <c r="G1350" t="str">
        <f t="shared" ref="G1350:G1413" si="82">IF(LEN(D1350)=1,D1350&amp;","&amp;LEFT(E1350,7),IF(E1350="        +","",D1350&amp;","&amp;LEFT(E1350,3)))</f>
        <v/>
      </c>
      <c r="H1350">
        <f t="shared" ref="H1350:H1413" si="83">IFERROR(G1350+1-1,0)</f>
        <v>0</v>
      </c>
    </row>
    <row r="1351" spans="1:8">
      <c r="A1351" s="2" t="s">
        <v>16</v>
      </c>
      <c r="B1351" t="s">
        <v>14</v>
      </c>
      <c r="C1351">
        <v>27</v>
      </c>
      <c r="D1351" t="s">
        <v>3</v>
      </c>
      <c r="E1351" s="10" t="s">
        <v>22</v>
      </c>
      <c r="F1351" s="10" t="s">
        <v>74</v>
      </c>
      <c r="G1351" t="str">
        <f t="shared" si="82"/>
        <v/>
      </c>
      <c r="H1351">
        <f t="shared" si="83"/>
        <v>0</v>
      </c>
    </row>
    <row r="1352" spans="1:8">
      <c r="A1352" s="2" t="s">
        <v>16</v>
      </c>
      <c r="B1352" t="s">
        <v>14</v>
      </c>
      <c r="C1352">
        <v>28</v>
      </c>
      <c r="D1352" t="s">
        <v>3</v>
      </c>
      <c r="E1352" s="10" t="s">
        <v>22</v>
      </c>
      <c r="F1352" s="10" t="s">
        <v>74</v>
      </c>
      <c r="G1352" t="str">
        <f t="shared" si="82"/>
        <v/>
      </c>
      <c r="H1352">
        <f t="shared" si="83"/>
        <v>0</v>
      </c>
    </row>
    <row r="1353" spans="1:8">
      <c r="A1353" s="2" t="s">
        <v>16</v>
      </c>
      <c r="B1353" t="s">
        <v>14</v>
      </c>
      <c r="C1353">
        <v>29</v>
      </c>
      <c r="D1353" t="s">
        <v>3</v>
      </c>
      <c r="E1353" s="10" t="s">
        <v>22</v>
      </c>
      <c r="F1353" s="10" t="s">
        <v>82</v>
      </c>
      <c r="G1353" t="str">
        <f t="shared" si="82"/>
        <v/>
      </c>
      <c r="H1353">
        <f t="shared" si="83"/>
        <v>0</v>
      </c>
    </row>
    <row r="1354" spans="1:8">
      <c r="A1354" s="2" t="s">
        <v>16</v>
      </c>
      <c r="B1354" t="s">
        <v>14</v>
      </c>
      <c r="C1354">
        <v>30</v>
      </c>
      <c r="D1354" t="s">
        <v>3</v>
      </c>
      <c r="E1354" s="10" t="s">
        <v>22</v>
      </c>
      <c r="F1354" s="10" t="s">
        <v>82</v>
      </c>
      <c r="G1354" t="str">
        <f t="shared" si="82"/>
        <v/>
      </c>
      <c r="H1354">
        <f t="shared" si="83"/>
        <v>0</v>
      </c>
    </row>
    <row r="1355" spans="1:8">
      <c r="A1355" s="2" t="s">
        <v>16</v>
      </c>
      <c r="B1355" t="s">
        <v>14</v>
      </c>
      <c r="C1355">
        <v>31</v>
      </c>
      <c r="D1355" t="s">
        <v>3</v>
      </c>
      <c r="E1355" s="10" t="s">
        <v>22</v>
      </c>
      <c r="F1355" s="10" t="s">
        <v>82</v>
      </c>
      <c r="G1355" t="str">
        <f t="shared" si="82"/>
        <v/>
      </c>
      <c r="H1355">
        <f t="shared" si="83"/>
        <v>0</v>
      </c>
    </row>
    <row r="1356" spans="1:8">
      <c r="A1356" s="2" t="s">
        <v>16</v>
      </c>
      <c r="B1356" t="s">
        <v>14</v>
      </c>
      <c r="C1356">
        <v>32</v>
      </c>
      <c r="D1356" t="s">
        <v>3</v>
      </c>
      <c r="E1356" s="10" t="s">
        <v>22</v>
      </c>
      <c r="F1356" s="10" t="s">
        <v>74</v>
      </c>
      <c r="G1356" t="str">
        <f t="shared" si="82"/>
        <v/>
      </c>
      <c r="H1356">
        <f t="shared" si="83"/>
        <v>0</v>
      </c>
    </row>
    <row r="1357" spans="1:8">
      <c r="A1357" s="2" t="s">
        <v>16</v>
      </c>
      <c r="B1357" t="s">
        <v>14</v>
      </c>
      <c r="C1357">
        <v>33</v>
      </c>
      <c r="D1357" t="s">
        <v>3</v>
      </c>
      <c r="E1357" s="10" t="s">
        <v>22</v>
      </c>
      <c r="F1357" s="10" t="s">
        <v>74</v>
      </c>
      <c r="G1357" t="str">
        <f t="shared" si="82"/>
        <v/>
      </c>
      <c r="H1357">
        <f t="shared" si="83"/>
        <v>0</v>
      </c>
    </row>
    <row r="1358" spans="1:8">
      <c r="A1358" s="2" t="s">
        <v>16</v>
      </c>
      <c r="B1358" t="s">
        <v>14</v>
      </c>
      <c r="C1358">
        <v>34</v>
      </c>
      <c r="D1358" t="s">
        <v>3</v>
      </c>
      <c r="E1358" s="10" t="s">
        <v>22</v>
      </c>
      <c r="F1358" s="10" t="s">
        <v>82</v>
      </c>
      <c r="G1358" t="str">
        <f t="shared" si="82"/>
        <v/>
      </c>
      <c r="H1358">
        <f t="shared" si="83"/>
        <v>0</v>
      </c>
    </row>
    <row r="1359" spans="1:8">
      <c r="A1359" s="2" t="s">
        <v>16</v>
      </c>
      <c r="B1359" t="s">
        <v>14</v>
      </c>
      <c r="C1359">
        <v>35</v>
      </c>
      <c r="D1359" t="s">
        <v>3</v>
      </c>
      <c r="E1359" s="10" t="s">
        <v>22</v>
      </c>
      <c r="F1359" s="10" t="s">
        <v>74</v>
      </c>
      <c r="G1359" t="str">
        <f t="shared" si="82"/>
        <v/>
      </c>
      <c r="H1359">
        <f t="shared" si="83"/>
        <v>0</v>
      </c>
    </row>
    <row r="1360" spans="1:8">
      <c r="A1360" s="2" t="s">
        <v>16</v>
      </c>
      <c r="B1360" t="s">
        <v>14</v>
      </c>
      <c r="C1360">
        <v>36</v>
      </c>
      <c r="D1360" t="s">
        <v>3</v>
      </c>
      <c r="E1360" s="10" t="s">
        <v>22</v>
      </c>
      <c r="F1360" s="10" t="s">
        <v>74</v>
      </c>
      <c r="G1360" t="str">
        <f t="shared" si="82"/>
        <v/>
      </c>
      <c r="H1360">
        <f t="shared" si="83"/>
        <v>0</v>
      </c>
    </row>
    <row r="1361" spans="1:8">
      <c r="A1361" s="2" t="s">
        <v>16</v>
      </c>
      <c r="B1361" t="s">
        <v>14</v>
      </c>
      <c r="C1361">
        <v>37</v>
      </c>
      <c r="D1361" t="s">
        <v>3</v>
      </c>
      <c r="E1361" s="10" t="s">
        <v>22</v>
      </c>
      <c r="F1361" s="10" t="s">
        <v>74</v>
      </c>
      <c r="G1361" t="str">
        <f t="shared" si="82"/>
        <v/>
      </c>
      <c r="H1361">
        <f t="shared" si="83"/>
        <v>0</v>
      </c>
    </row>
    <row r="1362" spans="1:8">
      <c r="A1362" s="2" t="s">
        <v>16</v>
      </c>
      <c r="B1362" t="s">
        <v>14</v>
      </c>
      <c r="C1362">
        <v>38</v>
      </c>
      <c r="D1362" t="s">
        <v>3</v>
      </c>
      <c r="E1362" s="10" t="s">
        <v>22</v>
      </c>
      <c r="F1362" s="10" t="s">
        <v>74</v>
      </c>
      <c r="G1362" t="str">
        <f t="shared" si="82"/>
        <v/>
      </c>
      <c r="H1362">
        <f t="shared" si="83"/>
        <v>0</v>
      </c>
    </row>
    <row r="1363" spans="1:8">
      <c r="A1363" s="2" t="s">
        <v>16</v>
      </c>
      <c r="B1363" t="s">
        <v>14</v>
      </c>
      <c r="C1363">
        <v>39</v>
      </c>
      <c r="D1363" t="s">
        <v>3</v>
      </c>
      <c r="E1363" s="10" t="s">
        <v>22</v>
      </c>
      <c r="F1363" s="10" t="s">
        <v>74</v>
      </c>
      <c r="G1363" t="str">
        <f t="shared" si="82"/>
        <v/>
      </c>
      <c r="H1363">
        <f t="shared" si="83"/>
        <v>0</v>
      </c>
    </row>
    <row r="1364" spans="1:8">
      <c r="A1364" s="2" t="s">
        <v>16</v>
      </c>
      <c r="B1364" t="s">
        <v>14</v>
      </c>
      <c r="C1364">
        <v>40</v>
      </c>
      <c r="D1364" t="s">
        <v>3</v>
      </c>
      <c r="E1364" s="10" t="s">
        <v>22</v>
      </c>
      <c r="F1364" s="10" t="s">
        <v>82</v>
      </c>
      <c r="G1364" t="str">
        <f t="shared" si="82"/>
        <v/>
      </c>
      <c r="H1364">
        <f t="shared" si="83"/>
        <v>0</v>
      </c>
    </row>
    <row r="1365" spans="1:8">
      <c r="A1365" s="2" t="s">
        <v>16</v>
      </c>
      <c r="B1365" t="s">
        <v>15</v>
      </c>
      <c r="C1365">
        <v>1</v>
      </c>
      <c r="D1365" t="s">
        <v>3</v>
      </c>
      <c r="E1365" s="10" t="s">
        <v>22</v>
      </c>
      <c r="F1365" s="10" t="s">
        <v>82</v>
      </c>
      <c r="G1365" t="str">
        <f t="shared" si="82"/>
        <v/>
      </c>
      <c r="H1365">
        <f t="shared" si="83"/>
        <v>0</v>
      </c>
    </row>
    <row r="1366" spans="1:8">
      <c r="A1366" s="2" t="s">
        <v>16</v>
      </c>
      <c r="B1366" t="s">
        <v>15</v>
      </c>
      <c r="C1366">
        <v>2</v>
      </c>
      <c r="D1366" t="s">
        <v>3</v>
      </c>
      <c r="E1366" s="10" t="s">
        <v>22</v>
      </c>
      <c r="F1366" s="10" t="s">
        <v>74</v>
      </c>
      <c r="G1366" t="str">
        <f t="shared" si="82"/>
        <v/>
      </c>
      <c r="H1366">
        <f t="shared" si="83"/>
        <v>0</v>
      </c>
    </row>
    <row r="1367" spans="1:8">
      <c r="A1367" s="2" t="s">
        <v>16</v>
      </c>
      <c r="B1367" t="s">
        <v>15</v>
      </c>
      <c r="C1367">
        <v>3</v>
      </c>
      <c r="D1367" t="s">
        <v>3</v>
      </c>
      <c r="E1367" s="10" t="s">
        <v>22</v>
      </c>
      <c r="F1367" s="10" t="s">
        <v>74</v>
      </c>
      <c r="G1367" t="str">
        <f t="shared" si="82"/>
        <v/>
      </c>
      <c r="H1367">
        <f t="shared" si="83"/>
        <v>0</v>
      </c>
    </row>
    <row r="1368" spans="1:8">
      <c r="A1368" s="2" t="s">
        <v>16</v>
      </c>
      <c r="B1368" t="s">
        <v>15</v>
      </c>
      <c r="C1368">
        <v>4</v>
      </c>
      <c r="D1368" t="s">
        <v>3</v>
      </c>
      <c r="E1368" s="10" t="s">
        <v>22</v>
      </c>
      <c r="F1368" s="10" t="s">
        <v>74</v>
      </c>
      <c r="G1368" t="str">
        <f t="shared" si="82"/>
        <v/>
      </c>
      <c r="H1368">
        <f t="shared" si="83"/>
        <v>0</v>
      </c>
    </row>
    <row r="1369" spans="1:8">
      <c r="A1369" s="2" t="s">
        <v>16</v>
      </c>
      <c r="B1369" t="s">
        <v>15</v>
      </c>
      <c r="C1369">
        <v>5</v>
      </c>
      <c r="D1369" t="s">
        <v>3</v>
      </c>
      <c r="E1369" s="10" t="s">
        <v>22</v>
      </c>
      <c r="F1369" s="10" t="s">
        <v>82</v>
      </c>
      <c r="G1369" t="str">
        <f t="shared" si="82"/>
        <v/>
      </c>
      <c r="H1369">
        <f t="shared" si="83"/>
        <v>0</v>
      </c>
    </row>
    <row r="1370" spans="1:8">
      <c r="A1370" s="2" t="s">
        <v>16</v>
      </c>
      <c r="B1370" t="s">
        <v>15</v>
      </c>
      <c r="C1370">
        <v>6</v>
      </c>
      <c r="D1370" t="s">
        <v>3</v>
      </c>
      <c r="E1370" s="10" t="s">
        <v>22</v>
      </c>
      <c r="F1370" s="10" t="s">
        <v>82</v>
      </c>
      <c r="G1370" t="str">
        <f t="shared" si="82"/>
        <v/>
      </c>
      <c r="H1370">
        <f t="shared" si="83"/>
        <v>0</v>
      </c>
    </row>
    <row r="1371" spans="1:8">
      <c r="A1371" s="2" t="s">
        <v>16</v>
      </c>
      <c r="B1371" t="s">
        <v>15</v>
      </c>
      <c r="C1371">
        <v>7</v>
      </c>
      <c r="D1371" t="s">
        <v>3</v>
      </c>
      <c r="E1371" s="10" t="s">
        <v>22</v>
      </c>
      <c r="F1371" s="10" t="s">
        <v>74</v>
      </c>
      <c r="G1371" t="str">
        <f t="shared" si="82"/>
        <v/>
      </c>
      <c r="H1371">
        <f t="shared" si="83"/>
        <v>0</v>
      </c>
    </row>
    <row r="1372" spans="1:8">
      <c r="A1372" s="2" t="s">
        <v>16</v>
      </c>
      <c r="B1372" t="s">
        <v>15</v>
      </c>
      <c r="C1372">
        <v>8</v>
      </c>
      <c r="D1372" t="s">
        <v>3</v>
      </c>
      <c r="E1372" s="10" t="s">
        <v>22</v>
      </c>
      <c r="F1372" s="10" t="s">
        <v>74</v>
      </c>
      <c r="G1372" t="str">
        <f t="shared" si="82"/>
        <v/>
      </c>
      <c r="H1372">
        <f t="shared" si="83"/>
        <v>0</v>
      </c>
    </row>
    <row r="1373" spans="1:8">
      <c r="A1373" s="2" t="s">
        <v>16</v>
      </c>
      <c r="B1373" t="s">
        <v>15</v>
      </c>
      <c r="C1373">
        <v>9</v>
      </c>
      <c r="D1373" t="s">
        <v>3</v>
      </c>
      <c r="E1373" s="10" t="s">
        <v>22</v>
      </c>
      <c r="F1373" s="10" t="s">
        <v>74</v>
      </c>
      <c r="G1373" t="str">
        <f t="shared" si="82"/>
        <v/>
      </c>
      <c r="H1373">
        <f t="shared" si="83"/>
        <v>0</v>
      </c>
    </row>
    <row r="1374" spans="1:8">
      <c r="A1374" s="2" t="s">
        <v>16</v>
      </c>
      <c r="B1374" t="s">
        <v>15</v>
      </c>
      <c r="C1374">
        <v>10</v>
      </c>
      <c r="D1374" t="s">
        <v>3</v>
      </c>
      <c r="E1374" s="10" t="s">
        <v>22</v>
      </c>
      <c r="F1374" s="10" t="s">
        <v>74</v>
      </c>
      <c r="G1374" t="str">
        <f t="shared" si="82"/>
        <v/>
      </c>
      <c r="H1374">
        <f t="shared" si="83"/>
        <v>0</v>
      </c>
    </row>
    <row r="1375" spans="1:8">
      <c r="A1375" s="2" t="s">
        <v>16</v>
      </c>
      <c r="B1375" t="s">
        <v>15</v>
      </c>
      <c r="C1375">
        <v>11</v>
      </c>
      <c r="D1375" t="s">
        <v>3</v>
      </c>
      <c r="E1375" s="10" t="s">
        <v>22</v>
      </c>
      <c r="F1375" s="10" t="s">
        <v>82</v>
      </c>
      <c r="G1375" t="str">
        <f t="shared" si="82"/>
        <v/>
      </c>
      <c r="H1375">
        <f t="shared" si="83"/>
        <v>0</v>
      </c>
    </row>
    <row r="1376" spans="1:8">
      <c r="A1376" s="2" t="s">
        <v>16</v>
      </c>
      <c r="B1376" t="s">
        <v>15</v>
      </c>
      <c r="C1376">
        <v>12</v>
      </c>
      <c r="D1376" t="s">
        <v>3</v>
      </c>
      <c r="E1376" s="10" t="s">
        <v>22</v>
      </c>
      <c r="F1376" s="10" t="s">
        <v>74</v>
      </c>
      <c r="G1376" t="str">
        <f t="shared" si="82"/>
        <v/>
      </c>
      <c r="H1376">
        <f t="shared" si="83"/>
        <v>0</v>
      </c>
    </row>
    <row r="1377" spans="1:8">
      <c r="A1377" s="2" t="s">
        <v>16</v>
      </c>
      <c r="B1377" t="s">
        <v>15</v>
      </c>
      <c r="C1377">
        <v>13</v>
      </c>
      <c r="D1377" t="s">
        <v>3</v>
      </c>
      <c r="E1377" s="10" t="s">
        <v>22</v>
      </c>
      <c r="F1377" s="10" t="s">
        <v>74</v>
      </c>
      <c r="G1377" t="str">
        <f t="shared" si="82"/>
        <v/>
      </c>
      <c r="H1377">
        <f t="shared" si="83"/>
        <v>0</v>
      </c>
    </row>
    <row r="1378" spans="1:8">
      <c r="A1378" s="2" t="s">
        <v>16</v>
      </c>
      <c r="B1378" t="s">
        <v>15</v>
      </c>
      <c r="C1378">
        <v>14</v>
      </c>
      <c r="D1378" t="s">
        <v>3</v>
      </c>
      <c r="E1378" s="10" t="s">
        <v>22</v>
      </c>
      <c r="F1378" s="10" t="s">
        <v>82</v>
      </c>
      <c r="G1378" t="str">
        <f t="shared" si="82"/>
        <v/>
      </c>
      <c r="H1378">
        <f t="shared" si="83"/>
        <v>0</v>
      </c>
    </row>
    <row r="1379" spans="1:8">
      <c r="A1379" s="2" t="s">
        <v>16</v>
      </c>
      <c r="B1379" t="s">
        <v>15</v>
      </c>
      <c r="C1379">
        <v>15</v>
      </c>
      <c r="D1379" t="s">
        <v>3</v>
      </c>
      <c r="E1379" s="10" t="s">
        <v>22</v>
      </c>
      <c r="F1379" s="10" t="s">
        <v>74</v>
      </c>
      <c r="G1379" t="str">
        <f t="shared" si="82"/>
        <v/>
      </c>
      <c r="H1379">
        <f t="shared" si="83"/>
        <v>0</v>
      </c>
    </row>
    <row r="1380" spans="1:8">
      <c r="A1380" s="2" t="s">
        <v>16</v>
      </c>
      <c r="B1380" t="s">
        <v>15</v>
      </c>
      <c r="C1380">
        <v>16</v>
      </c>
      <c r="D1380" t="s">
        <v>3</v>
      </c>
      <c r="E1380" s="10" t="s">
        <v>22</v>
      </c>
      <c r="F1380" s="10" t="s">
        <v>74</v>
      </c>
      <c r="G1380" t="str">
        <f t="shared" si="82"/>
        <v/>
      </c>
      <c r="H1380">
        <f t="shared" si="83"/>
        <v>0</v>
      </c>
    </row>
    <row r="1381" spans="1:8">
      <c r="A1381" s="2" t="s">
        <v>16</v>
      </c>
      <c r="B1381" t="s">
        <v>15</v>
      </c>
      <c r="C1381">
        <v>17</v>
      </c>
      <c r="D1381" t="s">
        <v>3</v>
      </c>
      <c r="E1381" s="10" t="s">
        <v>22</v>
      </c>
      <c r="F1381" s="10" t="s">
        <v>82</v>
      </c>
      <c r="G1381" t="str">
        <f t="shared" si="82"/>
        <v/>
      </c>
      <c r="H1381">
        <f t="shared" si="83"/>
        <v>0</v>
      </c>
    </row>
    <row r="1382" spans="1:8">
      <c r="A1382" s="2" t="s">
        <v>16</v>
      </c>
      <c r="B1382" t="s">
        <v>15</v>
      </c>
      <c r="C1382">
        <v>18</v>
      </c>
      <c r="D1382" t="s">
        <v>3</v>
      </c>
      <c r="E1382" s="10" t="s">
        <v>22</v>
      </c>
      <c r="F1382" s="10" t="s">
        <v>74</v>
      </c>
      <c r="G1382" t="str">
        <f t="shared" si="82"/>
        <v/>
      </c>
      <c r="H1382">
        <f t="shared" si="83"/>
        <v>0</v>
      </c>
    </row>
    <row r="1383" spans="1:8">
      <c r="A1383" s="2" t="s">
        <v>16</v>
      </c>
      <c r="B1383" t="s">
        <v>15</v>
      </c>
      <c r="C1383">
        <v>19</v>
      </c>
      <c r="D1383" t="s">
        <v>3</v>
      </c>
      <c r="E1383" s="10" t="s">
        <v>22</v>
      </c>
      <c r="F1383" s="10" t="s">
        <v>74</v>
      </c>
      <c r="G1383" t="str">
        <f t="shared" si="82"/>
        <v/>
      </c>
      <c r="H1383">
        <f t="shared" si="83"/>
        <v>0</v>
      </c>
    </row>
    <row r="1384" spans="1:8">
      <c r="A1384" s="2" t="s">
        <v>16</v>
      </c>
      <c r="B1384" t="s">
        <v>15</v>
      </c>
      <c r="C1384">
        <v>20</v>
      </c>
      <c r="D1384" t="s">
        <v>3</v>
      </c>
      <c r="E1384" s="10" t="s">
        <v>22</v>
      </c>
      <c r="F1384" s="10" t="s">
        <v>74</v>
      </c>
      <c r="G1384" t="str">
        <f t="shared" si="82"/>
        <v/>
      </c>
      <c r="H1384">
        <f t="shared" si="83"/>
        <v>0</v>
      </c>
    </row>
    <row r="1385" spans="1:8">
      <c r="A1385" s="2" t="s">
        <v>16</v>
      </c>
      <c r="B1385" t="s">
        <v>15</v>
      </c>
      <c r="C1385">
        <v>21</v>
      </c>
      <c r="D1385" t="s">
        <v>3</v>
      </c>
      <c r="E1385" s="10" t="s">
        <v>22</v>
      </c>
      <c r="F1385" s="10" t="s">
        <v>74</v>
      </c>
      <c r="G1385" t="str">
        <f t="shared" si="82"/>
        <v/>
      </c>
      <c r="H1385">
        <f t="shared" si="83"/>
        <v>0</v>
      </c>
    </row>
    <row r="1386" spans="1:8">
      <c r="A1386" s="2" t="s">
        <v>16</v>
      </c>
      <c r="B1386" t="s">
        <v>15</v>
      </c>
      <c r="C1386">
        <v>22</v>
      </c>
      <c r="D1386" t="s">
        <v>3</v>
      </c>
      <c r="E1386" s="10" t="s">
        <v>22</v>
      </c>
      <c r="F1386" s="10" t="s">
        <v>74</v>
      </c>
      <c r="G1386" t="str">
        <f t="shared" si="82"/>
        <v/>
      </c>
      <c r="H1386">
        <f t="shared" si="83"/>
        <v>0</v>
      </c>
    </row>
    <row r="1387" spans="1:8">
      <c r="A1387" s="2" t="s">
        <v>16</v>
      </c>
      <c r="B1387" t="s">
        <v>15</v>
      </c>
      <c r="C1387">
        <v>23</v>
      </c>
      <c r="D1387" t="s">
        <v>3</v>
      </c>
      <c r="E1387" s="10" t="s">
        <v>22</v>
      </c>
      <c r="F1387" s="10" t="s">
        <v>74</v>
      </c>
      <c r="G1387" t="str">
        <f t="shared" si="82"/>
        <v/>
      </c>
      <c r="H1387">
        <f t="shared" si="83"/>
        <v>0</v>
      </c>
    </row>
    <row r="1388" spans="1:8">
      <c r="A1388" s="2" t="s">
        <v>16</v>
      </c>
      <c r="B1388" t="s">
        <v>15</v>
      </c>
      <c r="C1388">
        <v>24</v>
      </c>
      <c r="D1388" t="s">
        <v>3</v>
      </c>
      <c r="E1388" s="10" t="s">
        <v>22</v>
      </c>
      <c r="F1388" s="10" t="s">
        <v>74</v>
      </c>
      <c r="G1388" t="str">
        <f t="shared" si="82"/>
        <v/>
      </c>
      <c r="H1388">
        <f t="shared" si="83"/>
        <v>0</v>
      </c>
    </row>
    <row r="1389" spans="1:8">
      <c r="A1389" s="2" t="s">
        <v>16</v>
      </c>
      <c r="B1389" t="s">
        <v>15</v>
      </c>
      <c r="C1389">
        <v>25</v>
      </c>
      <c r="D1389" t="s">
        <v>3</v>
      </c>
      <c r="E1389" s="10" t="s">
        <v>22</v>
      </c>
      <c r="F1389" s="10" t="s">
        <v>74</v>
      </c>
      <c r="G1389" t="str">
        <f t="shared" si="82"/>
        <v/>
      </c>
      <c r="H1389">
        <f t="shared" si="83"/>
        <v>0</v>
      </c>
    </row>
    <row r="1390" spans="1:8">
      <c r="A1390" s="2" t="s">
        <v>16</v>
      </c>
      <c r="B1390" t="s">
        <v>15</v>
      </c>
      <c r="C1390">
        <v>26</v>
      </c>
      <c r="D1390" t="s">
        <v>3</v>
      </c>
      <c r="E1390" s="10" t="s">
        <v>22</v>
      </c>
      <c r="F1390" s="10" t="s">
        <v>74</v>
      </c>
      <c r="G1390" t="str">
        <f t="shared" si="82"/>
        <v/>
      </c>
      <c r="H1390">
        <f t="shared" si="83"/>
        <v>0</v>
      </c>
    </row>
    <row r="1391" spans="1:8">
      <c r="A1391" s="2" t="s">
        <v>16</v>
      </c>
      <c r="B1391" t="s">
        <v>15</v>
      </c>
      <c r="C1391">
        <v>27</v>
      </c>
      <c r="D1391" t="s">
        <v>3</v>
      </c>
      <c r="E1391" s="10" t="s">
        <v>22</v>
      </c>
      <c r="F1391" s="10" t="s">
        <v>74</v>
      </c>
      <c r="G1391" t="str">
        <f t="shared" si="82"/>
        <v/>
      </c>
      <c r="H1391">
        <f t="shared" si="83"/>
        <v>0</v>
      </c>
    </row>
    <row r="1392" spans="1:8">
      <c r="A1392" s="2" t="s">
        <v>16</v>
      </c>
      <c r="B1392" t="s">
        <v>15</v>
      </c>
      <c r="C1392">
        <v>28</v>
      </c>
      <c r="D1392" t="s">
        <v>3</v>
      </c>
      <c r="E1392" s="10" t="s">
        <v>22</v>
      </c>
      <c r="F1392" s="10" t="s">
        <v>74</v>
      </c>
      <c r="G1392" t="str">
        <f t="shared" si="82"/>
        <v/>
      </c>
      <c r="H1392">
        <f t="shared" si="83"/>
        <v>0</v>
      </c>
    </row>
    <row r="1393" spans="1:8">
      <c r="A1393" s="2" t="s">
        <v>16</v>
      </c>
      <c r="B1393" t="s">
        <v>15</v>
      </c>
      <c r="C1393">
        <v>29</v>
      </c>
      <c r="D1393" t="s">
        <v>3</v>
      </c>
      <c r="E1393" s="10" t="s">
        <v>22</v>
      </c>
      <c r="F1393" s="10" t="s">
        <v>82</v>
      </c>
      <c r="G1393" t="str">
        <f t="shared" si="82"/>
        <v/>
      </c>
      <c r="H1393">
        <f t="shared" si="83"/>
        <v>0</v>
      </c>
    </row>
    <row r="1394" spans="1:8">
      <c r="A1394" s="2" t="s">
        <v>16</v>
      </c>
      <c r="B1394" t="s">
        <v>15</v>
      </c>
      <c r="C1394">
        <v>30</v>
      </c>
      <c r="D1394" t="s">
        <v>3</v>
      </c>
      <c r="E1394" s="10" t="s">
        <v>22</v>
      </c>
      <c r="F1394" s="10" t="s">
        <v>82</v>
      </c>
      <c r="G1394" t="str">
        <f t="shared" si="82"/>
        <v/>
      </c>
      <c r="H1394">
        <f t="shared" si="83"/>
        <v>0</v>
      </c>
    </row>
    <row r="1395" spans="1:8">
      <c r="A1395" s="2" t="s">
        <v>16</v>
      </c>
      <c r="B1395" t="s">
        <v>15</v>
      </c>
      <c r="C1395">
        <v>31</v>
      </c>
      <c r="D1395" t="s">
        <v>3</v>
      </c>
      <c r="E1395" s="10" t="s">
        <v>22</v>
      </c>
      <c r="F1395" s="10" t="s">
        <v>82</v>
      </c>
      <c r="G1395" t="str">
        <f t="shared" si="82"/>
        <v/>
      </c>
      <c r="H1395">
        <f t="shared" si="83"/>
        <v>0</v>
      </c>
    </row>
    <row r="1396" spans="1:8">
      <c r="A1396" s="2" t="s">
        <v>16</v>
      </c>
      <c r="B1396" t="s">
        <v>15</v>
      </c>
      <c r="C1396">
        <v>32</v>
      </c>
      <c r="D1396" t="s">
        <v>3</v>
      </c>
      <c r="E1396" s="10" t="s">
        <v>22</v>
      </c>
      <c r="F1396" s="10" t="s">
        <v>74</v>
      </c>
      <c r="G1396" t="str">
        <f t="shared" si="82"/>
        <v/>
      </c>
      <c r="H1396">
        <f t="shared" si="83"/>
        <v>0</v>
      </c>
    </row>
    <row r="1397" spans="1:8">
      <c r="A1397" s="2" t="s">
        <v>16</v>
      </c>
      <c r="B1397" t="s">
        <v>15</v>
      </c>
      <c r="C1397">
        <v>33</v>
      </c>
      <c r="D1397" t="s">
        <v>3</v>
      </c>
      <c r="E1397" s="10" t="s">
        <v>22</v>
      </c>
      <c r="F1397" s="10" t="s">
        <v>74</v>
      </c>
      <c r="G1397" t="str">
        <f t="shared" si="82"/>
        <v/>
      </c>
      <c r="H1397">
        <f t="shared" si="83"/>
        <v>0</v>
      </c>
    </row>
    <row r="1398" spans="1:8">
      <c r="A1398" s="2" t="s">
        <v>16</v>
      </c>
      <c r="B1398" t="s">
        <v>15</v>
      </c>
      <c r="C1398">
        <v>34</v>
      </c>
      <c r="D1398" t="s">
        <v>3</v>
      </c>
      <c r="E1398" s="10" t="s">
        <v>22</v>
      </c>
      <c r="F1398" s="10" t="s">
        <v>82</v>
      </c>
      <c r="G1398" t="str">
        <f t="shared" si="82"/>
        <v/>
      </c>
      <c r="H1398">
        <f t="shared" si="83"/>
        <v>0</v>
      </c>
    </row>
    <row r="1399" spans="1:8">
      <c r="A1399" s="2" t="s">
        <v>16</v>
      </c>
      <c r="B1399" t="s">
        <v>15</v>
      </c>
      <c r="C1399">
        <v>35</v>
      </c>
      <c r="D1399" t="s">
        <v>3</v>
      </c>
      <c r="E1399" s="10" t="s">
        <v>22</v>
      </c>
      <c r="F1399" s="10" t="s">
        <v>74</v>
      </c>
      <c r="G1399" t="str">
        <f t="shared" si="82"/>
        <v/>
      </c>
      <c r="H1399">
        <f t="shared" si="83"/>
        <v>0</v>
      </c>
    </row>
    <row r="1400" spans="1:8">
      <c r="A1400" s="2" t="s">
        <v>16</v>
      </c>
      <c r="B1400" t="s">
        <v>15</v>
      </c>
      <c r="C1400">
        <v>36</v>
      </c>
      <c r="D1400" t="s">
        <v>3</v>
      </c>
      <c r="E1400" s="10" t="s">
        <v>22</v>
      </c>
      <c r="F1400" s="10" t="s">
        <v>74</v>
      </c>
      <c r="G1400" t="str">
        <f t="shared" si="82"/>
        <v/>
      </c>
      <c r="H1400">
        <f t="shared" si="83"/>
        <v>0</v>
      </c>
    </row>
    <row r="1401" spans="1:8">
      <c r="A1401" s="2" t="s">
        <v>16</v>
      </c>
      <c r="B1401" t="s">
        <v>15</v>
      </c>
      <c r="C1401">
        <v>37</v>
      </c>
      <c r="D1401" t="s">
        <v>3</v>
      </c>
      <c r="E1401" s="10" t="s">
        <v>22</v>
      </c>
      <c r="F1401" s="10" t="s">
        <v>74</v>
      </c>
      <c r="G1401" t="str">
        <f t="shared" si="82"/>
        <v/>
      </c>
      <c r="H1401">
        <f t="shared" si="83"/>
        <v>0</v>
      </c>
    </row>
    <row r="1402" spans="1:8">
      <c r="A1402" s="2" t="s">
        <v>16</v>
      </c>
      <c r="B1402" t="s">
        <v>15</v>
      </c>
      <c r="C1402">
        <v>38</v>
      </c>
      <c r="D1402" t="s">
        <v>3</v>
      </c>
      <c r="E1402" s="10" t="s">
        <v>22</v>
      </c>
      <c r="F1402" s="10" t="s">
        <v>74</v>
      </c>
      <c r="G1402" t="str">
        <f t="shared" si="82"/>
        <v/>
      </c>
      <c r="H1402">
        <f t="shared" si="83"/>
        <v>0</v>
      </c>
    </row>
    <row r="1403" spans="1:8">
      <c r="A1403" s="2" t="s">
        <v>16</v>
      </c>
      <c r="B1403" t="s">
        <v>15</v>
      </c>
      <c r="C1403">
        <v>39</v>
      </c>
      <c r="D1403" t="s">
        <v>3</v>
      </c>
      <c r="E1403" s="10" t="s">
        <v>22</v>
      </c>
      <c r="F1403" s="10" t="s">
        <v>74</v>
      </c>
      <c r="G1403" t="str">
        <f t="shared" si="82"/>
        <v/>
      </c>
      <c r="H1403">
        <f t="shared" si="83"/>
        <v>0</v>
      </c>
    </row>
    <row r="1404" spans="1:8">
      <c r="A1404" s="2" t="s">
        <v>16</v>
      </c>
      <c r="B1404" t="s">
        <v>15</v>
      </c>
      <c r="C1404">
        <v>40</v>
      </c>
      <c r="D1404" t="s">
        <v>3</v>
      </c>
      <c r="E1404" s="10" t="s">
        <v>22</v>
      </c>
      <c r="F1404" s="10" t="s">
        <v>82</v>
      </c>
      <c r="G1404" t="str">
        <f t="shared" si="82"/>
        <v/>
      </c>
      <c r="H1404">
        <f t="shared" si="83"/>
        <v>0</v>
      </c>
    </row>
    <row r="1405" spans="1:8">
      <c r="A1405" s="2" t="s">
        <v>16</v>
      </c>
      <c r="B1405" t="s">
        <v>16</v>
      </c>
      <c r="C1405">
        <v>1</v>
      </c>
      <c r="D1405" t="s">
        <v>3</v>
      </c>
      <c r="E1405" s="10" t="s">
        <v>22</v>
      </c>
      <c r="F1405" s="10" t="s">
        <v>23</v>
      </c>
      <c r="G1405" t="str">
        <f t="shared" si="82"/>
        <v/>
      </c>
      <c r="H1405">
        <f t="shared" si="83"/>
        <v>0</v>
      </c>
    </row>
    <row r="1406" spans="1:8">
      <c r="A1406" s="2" t="s">
        <v>16</v>
      </c>
      <c r="B1406" t="s">
        <v>16</v>
      </c>
      <c r="C1406">
        <v>2</v>
      </c>
      <c r="D1406" t="s">
        <v>3</v>
      </c>
      <c r="E1406" s="10" t="s">
        <v>22</v>
      </c>
      <c r="F1406" s="10" t="s">
        <v>23</v>
      </c>
      <c r="G1406" t="str">
        <f t="shared" si="82"/>
        <v/>
      </c>
      <c r="H1406">
        <f t="shared" si="83"/>
        <v>0</v>
      </c>
    </row>
    <row r="1407" spans="1:8">
      <c r="A1407" s="2" t="s">
        <v>16</v>
      </c>
      <c r="B1407" t="s">
        <v>16</v>
      </c>
      <c r="C1407">
        <v>3</v>
      </c>
      <c r="D1407" t="s">
        <v>3</v>
      </c>
      <c r="E1407" s="10" t="s">
        <v>22</v>
      </c>
      <c r="F1407" s="10" t="s">
        <v>23</v>
      </c>
      <c r="G1407" t="str">
        <f t="shared" si="82"/>
        <v/>
      </c>
      <c r="H1407">
        <f t="shared" si="83"/>
        <v>0</v>
      </c>
    </row>
    <row r="1408" spans="1:8">
      <c r="A1408" s="2" t="s">
        <v>16</v>
      </c>
      <c r="B1408" t="s">
        <v>16</v>
      </c>
      <c r="C1408">
        <v>4</v>
      </c>
      <c r="D1408" t="s">
        <v>3</v>
      </c>
      <c r="E1408" s="10" t="s">
        <v>22</v>
      </c>
      <c r="F1408" s="10" t="s">
        <v>23</v>
      </c>
      <c r="G1408" t="str">
        <f t="shared" si="82"/>
        <v/>
      </c>
      <c r="H1408">
        <f t="shared" si="83"/>
        <v>0</v>
      </c>
    </row>
    <row r="1409" spans="1:8">
      <c r="A1409" s="2" t="s">
        <v>16</v>
      </c>
      <c r="B1409" t="s">
        <v>16</v>
      </c>
      <c r="C1409">
        <v>5</v>
      </c>
      <c r="D1409" t="s">
        <v>3</v>
      </c>
      <c r="E1409" s="10" t="s">
        <v>22</v>
      </c>
      <c r="F1409" s="10" t="s">
        <v>23</v>
      </c>
      <c r="G1409" t="str">
        <f t="shared" si="82"/>
        <v/>
      </c>
      <c r="H1409">
        <f t="shared" si="83"/>
        <v>0</v>
      </c>
    </row>
    <row r="1410" spans="1:8">
      <c r="A1410" s="2" t="s">
        <v>16</v>
      </c>
      <c r="B1410" t="s">
        <v>16</v>
      </c>
      <c r="C1410">
        <v>6</v>
      </c>
      <c r="D1410" t="s">
        <v>3</v>
      </c>
      <c r="E1410" s="10" t="s">
        <v>22</v>
      </c>
      <c r="F1410" s="10" t="s">
        <v>23</v>
      </c>
      <c r="G1410" t="str">
        <f t="shared" si="82"/>
        <v/>
      </c>
      <c r="H1410">
        <f t="shared" si="83"/>
        <v>0</v>
      </c>
    </row>
    <row r="1411" spans="1:8">
      <c r="A1411" s="2" t="s">
        <v>16</v>
      </c>
      <c r="B1411" t="s">
        <v>16</v>
      </c>
      <c r="C1411">
        <v>7</v>
      </c>
      <c r="D1411" t="s">
        <v>3</v>
      </c>
      <c r="E1411" s="10" t="s">
        <v>22</v>
      </c>
      <c r="F1411" s="10" t="s">
        <v>23</v>
      </c>
      <c r="G1411" t="str">
        <f t="shared" si="82"/>
        <v/>
      </c>
      <c r="H1411">
        <f t="shared" si="83"/>
        <v>0</v>
      </c>
    </row>
    <row r="1412" spans="1:8">
      <c r="A1412" s="2" t="s">
        <v>16</v>
      </c>
      <c r="B1412" t="s">
        <v>16</v>
      </c>
      <c r="C1412">
        <v>8</v>
      </c>
      <c r="D1412" t="s">
        <v>3</v>
      </c>
      <c r="E1412" s="10" t="s">
        <v>22</v>
      </c>
      <c r="F1412" s="10" t="s">
        <v>23</v>
      </c>
      <c r="G1412" t="str">
        <f t="shared" si="82"/>
        <v/>
      </c>
      <c r="H1412">
        <f t="shared" si="83"/>
        <v>0</v>
      </c>
    </row>
    <row r="1413" spans="1:8">
      <c r="A1413" s="2" t="s">
        <v>16</v>
      </c>
      <c r="B1413" t="s">
        <v>16</v>
      </c>
      <c r="C1413">
        <v>9</v>
      </c>
      <c r="D1413" t="s">
        <v>3</v>
      </c>
      <c r="E1413" s="10" t="s">
        <v>22</v>
      </c>
      <c r="F1413" s="10" t="s">
        <v>23</v>
      </c>
      <c r="G1413" t="str">
        <f t="shared" si="82"/>
        <v/>
      </c>
      <c r="H1413">
        <f t="shared" si="83"/>
        <v>0</v>
      </c>
    </row>
    <row r="1414" spans="1:8">
      <c r="A1414" s="2" t="s">
        <v>16</v>
      </c>
      <c r="B1414" t="s">
        <v>16</v>
      </c>
      <c r="C1414">
        <v>10</v>
      </c>
      <c r="D1414" t="s">
        <v>3</v>
      </c>
      <c r="E1414" s="10" t="s">
        <v>22</v>
      </c>
      <c r="F1414" s="10" t="s">
        <v>23</v>
      </c>
      <c r="G1414" t="str">
        <f t="shared" ref="G1414:G1444" si="84">IF(LEN(D1414)=1,D1414&amp;","&amp;LEFT(E1414,7),IF(E1414="        +","",D1414&amp;","&amp;LEFT(E1414,3)))</f>
        <v/>
      </c>
      <c r="H1414">
        <f t="shared" ref="H1414:H1444" si="85">IFERROR(G1414+1-1,0)</f>
        <v>0</v>
      </c>
    </row>
    <row r="1415" spans="1:8">
      <c r="A1415" s="2" t="s">
        <v>16</v>
      </c>
      <c r="B1415" t="s">
        <v>16</v>
      </c>
      <c r="C1415">
        <v>11</v>
      </c>
      <c r="D1415" t="s">
        <v>3</v>
      </c>
      <c r="E1415" s="10" t="s">
        <v>22</v>
      </c>
      <c r="F1415" s="10" t="s">
        <v>23</v>
      </c>
      <c r="G1415" t="str">
        <f t="shared" si="84"/>
        <v/>
      </c>
      <c r="H1415">
        <f t="shared" si="85"/>
        <v>0</v>
      </c>
    </row>
    <row r="1416" spans="1:8">
      <c r="A1416" s="2" t="s">
        <v>16</v>
      </c>
      <c r="B1416" t="s">
        <v>16</v>
      </c>
      <c r="C1416">
        <v>12</v>
      </c>
      <c r="D1416" t="s">
        <v>3</v>
      </c>
      <c r="E1416" s="10" t="s">
        <v>22</v>
      </c>
      <c r="F1416" s="10" t="s">
        <v>23</v>
      </c>
      <c r="G1416" t="str">
        <f t="shared" si="84"/>
        <v/>
      </c>
      <c r="H1416">
        <f t="shared" si="85"/>
        <v>0</v>
      </c>
    </row>
    <row r="1417" spans="1:8">
      <c r="A1417" s="2" t="s">
        <v>16</v>
      </c>
      <c r="B1417" t="s">
        <v>16</v>
      </c>
      <c r="C1417">
        <v>13</v>
      </c>
      <c r="D1417" t="s">
        <v>3</v>
      </c>
      <c r="E1417" s="10" t="s">
        <v>22</v>
      </c>
      <c r="F1417" s="10" t="s">
        <v>23</v>
      </c>
      <c r="G1417" t="str">
        <f t="shared" si="84"/>
        <v/>
      </c>
      <c r="H1417">
        <f t="shared" si="85"/>
        <v>0</v>
      </c>
    </row>
    <row r="1418" spans="1:8">
      <c r="A1418" s="2" t="s">
        <v>16</v>
      </c>
      <c r="B1418" t="s">
        <v>16</v>
      </c>
      <c r="C1418">
        <v>14</v>
      </c>
      <c r="D1418" t="s">
        <v>3</v>
      </c>
      <c r="E1418" s="10" t="s">
        <v>22</v>
      </c>
      <c r="F1418" s="10" t="s">
        <v>23</v>
      </c>
      <c r="G1418" t="str">
        <f t="shared" si="84"/>
        <v/>
      </c>
      <c r="H1418">
        <f t="shared" si="85"/>
        <v>0</v>
      </c>
    </row>
    <row r="1419" spans="1:8">
      <c r="A1419" s="2" t="s">
        <v>16</v>
      </c>
      <c r="B1419" t="s">
        <v>16</v>
      </c>
      <c r="C1419">
        <v>15</v>
      </c>
      <c r="D1419" t="s">
        <v>3</v>
      </c>
      <c r="E1419" s="10" t="s">
        <v>22</v>
      </c>
      <c r="F1419" s="10" t="s">
        <v>23</v>
      </c>
      <c r="G1419" t="str">
        <f t="shared" si="84"/>
        <v/>
      </c>
      <c r="H1419">
        <f t="shared" si="85"/>
        <v>0</v>
      </c>
    </row>
    <row r="1420" spans="1:8">
      <c r="A1420" s="2" t="s">
        <v>16</v>
      </c>
      <c r="B1420" t="s">
        <v>16</v>
      </c>
      <c r="C1420">
        <v>16</v>
      </c>
      <c r="D1420" t="s">
        <v>3</v>
      </c>
      <c r="E1420" s="10" t="s">
        <v>22</v>
      </c>
      <c r="F1420" s="10" t="s">
        <v>23</v>
      </c>
      <c r="G1420" t="str">
        <f t="shared" si="84"/>
        <v/>
      </c>
      <c r="H1420">
        <f t="shared" si="85"/>
        <v>0</v>
      </c>
    </row>
    <row r="1421" spans="1:8">
      <c r="A1421" s="2" t="s">
        <v>16</v>
      </c>
      <c r="B1421" t="s">
        <v>16</v>
      </c>
      <c r="C1421">
        <v>17</v>
      </c>
      <c r="D1421" t="s">
        <v>3</v>
      </c>
      <c r="E1421" s="10" t="s">
        <v>22</v>
      </c>
      <c r="F1421" s="10" t="s">
        <v>23</v>
      </c>
      <c r="G1421" t="str">
        <f t="shared" si="84"/>
        <v/>
      </c>
      <c r="H1421">
        <f t="shared" si="85"/>
        <v>0</v>
      </c>
    </row>
    <row r="1422" spans="1:8">
      <c r="A1422" s="2" t="s">
        <v>16</v>
      </c>
      <c r="B1422" t="s">
        <v>16</v>
      </c>
      <c r="C1422">
        <v>18</v>
      </c>
      <c r="D1422" t="s">
        <v>3</v>
      </c>
      <c r="E1422" s="10" t="s">
        <v>22</v>
      </c>
      <c r="F1422" s="10" t="s">
        <v>23</v>
      </c>
      <c r="G1422" t="str">
        <f t="shared" si="84"/>
        <v/>
      </c>
      <c r="H1422">
        <f t="shared" si="85"/>
        <v>0</v>
      </c>
    </row>
    <row r="1423" spans="1:8">
      <c r="A1423" s="2" t="s">
        <v>16</v>
      </c>
      <c r="B1423" t="s">
        <v>16</v>
      </c>
      <c r="C1423">
        <v>19</v>
      </c>
      <c r="D1423" t="s">
        <v>3</v>
      </c>
      <c r="E1423" s="10" t="s">
        <v>22</v>
      </c>
      <c r="F1423" s="10" t="s">
        <v>23</v>
      </c>
      <c r="G1423" t="str">
        <f t="shared" si="84"/>
        <v/>
      </c>
      <c r="H1423">
        <f t="shared" si="85"/>
        <v>0</v>
      </c>
    </row>
    <row r="1424" spans="1:8">
      <c r="A1424" s="2" t="s">
        <v>16</v>
      </c>
      <c r="B1424" t="s">
        <v>16</v>
      </c>
      <c r="C1424">
        <v>20</v>
      </c>
      <c r="D1424" t="s">
        <v>3</v>
      </c>
      <c r="E1424" s="10" t="s">
        <v>22</v>
      </c>
      <c r="F1424" s="10" t="s">
        <v>23</v>
      </c>
      <c r="G1424" t="str">
        <f t="shared" si="84"/>
        <v/>
      </c>
      <c r="H1424">
        <f t="shared" si="85"/>
        <v>0</v>
      </c>
    </row>
    <row r="1425" spans="1:8">
      <c r="A1425" s="2" t="s">
        <v>16</v>
      </c>
      <c r="B1425" t="s">
        <v>16</v>
      </c>
      <c r="C1425">
        <v>21</v>
      </c>
      <c r="D1425" t="s">
        <v>3</v>
      </c>
      <c r="E1425" s="10" t="s">
        <v>22</v>
      </c>
      <c r="F1425" s="10" t="s">
        <v>23</v>
      </c>
      <c r="G1425" t="str">
        <f t="shared" si="84"/>
        <v/>
      </c>
      <c r="H1425">
        <f t="shared" si="85"/>
        <v>0</v>
      </c>
    </row>
    <row r="1426" spans="1:8">
      <c r="A1426" s="2" t="s">
        <v>16</v>
      </c>
      <c r="B1426" t="s">
        <v>16</v>
      </c>
      <c r="C1426">
        <v>22</v>
      </c>
      <c r="D1426" t="s">
        <v>3</v>
      </c>
      <c r="E1426" s="10" t="s">
        <v>22</v>
      </c>
      <c r="F1426" s="10" t="s">
        <v>23</v>
      </c>
      <c r="G1426" t="str">
        <f t="shared" si="84"/>
        <v/>
      </c>
      <c r="H1426">
        <f t="shared" si="85"/>
        <v>0</v>
      </c>
    </row>
    <row r="1427" spans="1:8">
      <c r="A1427" s="2" t="s">
        <v>16</v>
      </c>
      <c r="B1427" t="s">
        <v>16</v>
      </c>
      <c r="C1427">
        <v>23</v>
      </c>
      <c r="D1427" t="s">
        <v>3</v>
      </c>
      <c r="E1427" s="10" t="s">
        <v>22</v>
      </c>
      <c r="F1427" s="10" t="s">
        <v>23</v>
      </c>
      <c r="G1427" t="str">
        <f t="shared" si="84"/>
        <v/>
      </c>
      <c r="H1427">
        <f t="shared" si="85"/>
        <v>0</v>
      </c>
    </row>
    <row r="1428" spans="1:8">
      <c r="A1428" s="2" t="s">
        <v>16</v>
      </c>
      <c r="B1428" t="s">
        <v>16</v>
      </c>
      <c r="C1428">
        <v>24</v>
      </c>
      <c r="D1428" t="s">
        <v>3</v>
      </c>
      <c r="E1428" s="10" t="s">
        <v>22</v>
      </c>
      <c r="F1428" s="10" t="s">
        <v>23</v>
      </c>
      <c r="G1428" t="str">
        <f t="shared" si="84"/>
        <v/>
      </c>
      <c r="H1428">
        <f t="shared" si="85"/>
        <v>0</v>
      </c>
    </row>
    <row r="1429" spans="1:8">
      <c r="A1429" s="2" t="s">
        <v>16</v>
      </c>
      <c r="B1429" t="s">
        <v>16</v>
      </c>
      <c r="C1429">
        <v>25</v>
      </c>
      <c r="D1429" t="s">
        <v>3</v>
      </c>
      <c r="E1429" s="10" t="s">
        <v>22</v>
      </c>
      <c r="F1429" s="10" t="s">
        <v>23</v>
      </c>
      <c r="G1429" t="str">
        <f t="shared" si="84"/>
        <v/>
      </c>
      <c r="H1429">
        <f t="shared" si="85"/>
        <v>0</v>
      </c>
    </row>
    <row r="1430" spans="1:8">
      <c r="A1430" s="2" t="s">
        <v>16</v>
      </c>
      <c r="B1430" t="s">
        <v>16</v>
      </c>
      <c r="C1430">
        <v>26</v>
      </c>
      <c r="D1430" t="s">
        <v>3</v>
      </c>
      <c r="E1430" s="10" t="s">
        <v>22</v>
      </c>
      <c r="F1430" s="10" t="s">
        <v>23</v>
      </c>
      <c r="G1430" t="str">
        <f t="shared" si="84"/>
        <v/>
      </c>
      <c r="H1430">
        <f t="shared" si="85"/>
        <v>0</v>
      </c>
    </row>
    <row r="1431" spans="1:8">
      <c r="A1431" s="2" t="s">
        <v>16</v>
      </c>
      <c r="B1431" t="s">
        <v>16</v>
      </c>
      <c r="C1431">
        <v>27</v>
      </c>
      <c r="D1431" t="s">
        <v>3</v>
      </c>
      <c r="E1431" s="10" t="s">
        <v>22</v>
      </c>
      <c r="F1431" s="10" t="s">
        <v>23</v>
      </c>
      <c r="G1431" t="str">
        <f t="shared" si="84"/>
        <v/>
      </c>
      <c r="H1431">
        <f t="shared" si="85"/>
        <v>0</v>
      </c>
    </row>
    <row r="1432" spans="1:8">
      <c r="A1432" s="2" t="s">
        <v>16</v>
      </c>
      <c r="B1432" t="s">
        <v>16</v>
      </c>
      <c r="C1432">
        <v>28</v>
      </c>
      <c r="D1432" t="s">
        <v>3</v>
      </c>
      <c r="E1432" s="10" t="s">
        <v>22</v>
      </c>
      <c r="F1432" s="10" t="s">
        <v>23</v>
      </c>
      <c r="G1432" t="str">
        <f t="shared" si="84"/>
        <v/>
      </c>
      <c r="H1432">
        <f t="shared" si="85"/>
        <v>0</v>
      </c>
    </row>
    <row r="1433" spans="1:8">
      <c r="A1433" s="2" t="s">
        <v>16</v>
      </c>
      <c r="B1433" t="s">
        <v>16</v>
      </c>
      <c r="C1433">
        <v>29</v>
      </c>
      <c r="D1433" t="s">
        <v>3</v>
      </c>
      <c r="E1433" s="10" t="s">
        <v>22</v>
      </c>
      <c r="F1433" s="10" t="s">
        <v>23</v>
      </c>
      <c r="G1433" t="str">
        <f t="shared" si="84"/>
        <v/>
      </c>
      <c r="H1433">
        <f t="shared" si="85"/>
        <v>0</v>
      </c>
    </row>
    <row r="1434" spans="1:8">
      <c r="A1434" s="2" t="s">
        <v>16</v>
      </c>
      <c r="B1434" t="s">
        <v>16</v>
      </c>
      <c r="C1434">
        <v>30</v>
      </c>
      <c r="D1434" t="s">
        <v>3</v>
      </c>
      <c r="E1434" s="10" t="s">
        <v>22</v>
      </c>
      <c r="F1434" s="10" t="s">
        <v>23</v>
      </c>
      <c r="G1434" t="str">
        <f t="shared" si="84"/>
        <v/>
      </c>
      <c r="H1434">
        <f t="shared" si="85"/>
        <v>0</v>
      </c>
    </row>
    <row r="1435" spans="1:8">
      <c r="A1435" s="2" t="s">
        <v>16</v>
      </c>
      <c r="B1435" t="s">
        <v>16</v>
      </c>
      <c r="C1435">
        <v>31</v>
      </c>
      <c r="D1435" t="s">
        <v>3</v>
      </c>
      <c r="E1435" s="10" t="s">
        <v>22</v>
      </c>
      <c r="F1435" s="10" t="s">
        <v>23</v>
      </c>
      <c r="G1435" t="str">
        <f t="shared" si="84"/>
        <v/>
      </c>
      <c r="H1435">
        <f t="shared" si="85"/>
        <v>0</v>
      </c>
    </row>
    <row r="1436" spans="1:8">
      <c r="A1436" s="2" t="s">
        <v>16</v>
      </c>
      <c r="B1436" t="s">
        <v>16</v>
      </c>
      <c r="C1436">
        <v>32</v>
      </c>
      <c r="D1436" t="s">
        <v>3</v>
      </c>
      <c r="E1436" s="10" t="s">
        <v>22</v>
      </c>
      <c r="F1436" s="10" t="s">
        <v>23</v>
      </c>
      <c r="G1436" t="str">
        <f t="shared" si="84"/>
        <v/>
      </c>
      <c r="H1436">
        <f t="shared" si="85"/>
        <v>0</v>
      </c>
    </row>
    <row r="1437" spans="1:8">
      <c r="A1437" s="2" t="s">
        <v>16</v>
      </c>
      <c r="B1437" t="s">
        <v>16</v>
      </c>
      <c r="C1437">
        <v>33</v>
      </c>
      <c r="D1437" t="s">
        <v>3</v>
      </c>
      <c r="E1437" s="10" t="s">
        <v>22</v>
      </c>
      <c r="F1437" s="10" t="s">
        <v>23</v>
      </c>
      <c r="G1437" t="str">
        <f t="shared" si="84"/>
        <v/>
      </c>
      <c r="H1437">
        <f t="shared" si="85"/>
        <v>0</v>
      </c>
    </row>
    <row r="1438" spans="1:8">
      <c r="A1438" s="2" t="s">
        <v>16</v>
      </c>
      <c r="B1438" t="s">
        <v>16</v>
      </c>
      <c r="C1438">
        <v>34</v>
      </c>
      <c r="D1438" t="s">
        <v>3</v>
      </c>
      <c r="E1438" s="10" t="s">
        <v>22</v>
      </c>
      <c r="F1438" s="10" t="s">
        <v>23</v>
      </c>
      <c r="G1438" t="str">
        <f t="shared" si="84"/>
        <v/>
      </c>
      <c r="H1438">
        <f t="shared" si="85"/>
        <v>0</v>
      </c>
    </row>
    <row r="1439" spans="1:8">
      <c r="A1439" s="2" t="s">
        <v>16</v>
      </c>
      <c r="B1439" t="s">
        <v>16</v>
      </c>
      <c r="C1439">
        <v>35</v>
      </c>
      <c r="D1439" t="s">
        <v>3</v>
      </c>
      <c r="E1439" s="10" t="s">
        <v>22</v>
      </c>
      <c r="F1439" s="10" t="s">
        <v>23</v>
      </c>
      <c r="G1439" t="str">
        <f t="shared" si="84"/>
        <v/>
      </c>
      <c r="H1439">
        <f t="shared" si="85"/>
        <v>0</v>
      </c>
    </row>
    <row r="1440" spans="1:8">
      <c r="A1440" s="2" t="s">
        <v>16</v>
      </c>
      <c r="B1440" t="s">
        <v>16</v>
      </c>
      <c r="C1440">
        <v>36</v>
      </c>
      <c r="D1440" t="s">
        <v>3</v>
      </c>
      <c r="E1440" s="10" t="s">
        <v>22</v>
      </c>
      <c r="F1440" s="10" t="s">
        <v>23</v>
      </c>
      <c r="G1440" t="str">
        <f t="shared" si="84"/>
        <v/>
      </c>
      <c r="H1440">
        <f t="shared" si="85"/>
        <v>0</v>
      </c>
    </row>
    <row r="1441" spans="1:8">
      <c r="A1441" s="2" t="s">
        <v>16</v>
      </c>
      <c r="B1441" t="s">
        <v>16</v>
      </c>
      <c r="C1441">
        <v>37</v>
      </c>
      <c r="D1441" t="s">
        <v>3</v>
      </c>
      <c r="E1441" s="10" t="s">
        <v>22</v>
      </c>
      <c r="F1441" s="10" t="s">
        <v>23</v>
      </c>
      <c r="G1441" t="str">
        <f t="shared" si="84"/>
        <v/>
      </c>
      <c r="H1441">
        <f t="shared" si="85"/>
        <v>0</v>
      </c>
    </row>
    <row r="1442" spans="1:8">
      <c r="A1442" s="2" t="s">
        <v>16</v>
      </c>
      <c r="B1442" t="s">
        <v>16</v>
      </c>
      <c r="C1442">
        <v>38</v>
      </c>
      <c r="D1442" t="s">
        <v>3</v>
      </c>
      <c r="E1442" s="10" t="s">
        <v>22</v>
      </c>
      <c r="F1442" s="10" t="s">
        <v>23</v>
      </c>
      <c r="G1442" t="str">
        <f t="shared" si="84"/>
        <v/>
      </c>
      <c r="H1442">
        <f t="shared" si="85"/>
        <v>0</v>
      </c>
    </row>
    <row r="1443" spans="1:8">
      <c r="A1443" s="2" t="s">
        <v>16</v>
      </c>
      <c r="B1443" t="s">
        <v>16</v>
      </c>
      <c r="C1443">
        <v>39</v>
      </c>
      <c r="D1443" t="s">
        <v>3</v>
      </c>
      <c r="E1443" s="10" t="s">
        <v>22</v>
      </c>
      <c r="F1443" s="10" t="s">
        <v>23</v>
      </c>
      <c r="G1443" t="str">
        <f t="shared" si="84"/>
        <v/>
      </c>
      <c r="H1443">
        <f t="shared" si="85"/>
        <v>0</v>
      </c>
    </row>
    <row r="1444" spans="1:8">
      <c r="A1444" s="2" t="s">
        <v>16</v>
      </c>
      <c r="B1444" t="s">
        <v>16</v>
      </c>
      <c r="C1444">
        <v>40</v>
      </c>
      <c r="D1444" t="s">
        <v>3</v>
      </c>
      <c r="E1444" s="10" t="s">
        <v>22</v>
      </c>
      <c r="F1444" s="10" t="s">
        <v>23</v>
      </c>
      <c r="G1444" t="str">
        <f t="shared" si="84"/>
        <v/>
      </c>
      <c r="H1444">
        <f t="shared" si="85"/>
        <v>0</v>
      </c>
    </row>
  </sheetData>
  <mergeCells count="2">
    <mergeCell ref="T1:Y1"/>
    <mergeCell ref="K1:Q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09092-DDF8-4B8C-9E87-DF3C77BA3D46}">
  <dimension ref="A1:T244"/>
  <sheetViews>
    <sheetView workbookViewId="0">
      <selection activeCell="P2" sqref="P2"/>
    </sheetView>
  </sheetViews>
  <sheetFormatPr defaultRowHeight="14.4"/>
  <cols>
    <col min="4" max="7" width="9.109375" customWidth="1"/>
    <col min="12" max="12" width="13.5546875" bestFit="1" customWidth="1"/>
    <col min="13" max="13" width="10.6640625" bestFit="1" customWidth="1"/>
    <col min="14" max="14" width="15" bestFit="1" customWidth="1"/>
    <col min="15" max="15" width="13.6640625" bestFit="1" customWidth="1"/>
    <col min="16" max="16" width="10.5546875" bestFit="1" customWidth="1"/>
    <col min="18" max="19" width="10.109375" bestFit="1" customWidth="1"/>
  </cols>
  <sheetData>
    <row r="1" spans="1:20" ht="15" thickBot="1">
      <c r="A1" s="4" t="s">
        <v>9</v>
      </c>
      <c r="M1" s="7" t="s">
        <v>2</v>
      </c>
      <c r="N1" s="7" t="s">
        <v>4</v>
      </c>
      <c r="O1" s="7" t="s">
        <v>5</v>
      </c>
      <c r="P1" s="7" t="s">
        <v>6</v>
      </c>
      <c r="Q1" s="7" t="s">
        <v>7</v>
      </c>
      <c r="R1" s="7" t="s">
        <v>68</v>
      </c>
      <c r="S1" s="7" t="s">
        <v>69</v>
      </c>
      <c r="T1" s="7" t="s">
        <v>70</v>
      </c>
    </row>
    <row r="2" spans="1:20">
      <c r="A2" s="1"/>
      <c r="L2" s="5">
        <v>1</v>
      </c>
      <c r="M2">
        <f t="shared" ref="M2:Q11" si="0">SUMIFS($H:$H,$A:$A,$L2,$B:$B,M$1)</f>
        <v>0</v>
      </c>
      <c r="N2">
        <f t="shared" si="0"/>
        <v>131700</v>
      </c>
      <c r="O2">
        <f t="shared" si="0"/>
        <v>0</v>
      </c>
      <c r="P2">
        <f t="shared" si="0"/>
        <v>0</v>
      </c>
      <c r="Q2">
        <f t="shared" si="0"/>
        <v>0</v>
      </c>
      <c r="R2" s="8">
        <f t="shared" ref="R2:R41" si="1">SUM(M2:Q2)</f>
        <v>131700</v>
      </c>
      <c r="S2" s="8">
        <v>538585</v>
      </c>
      <c r="T2" t="b">
        <f>R2&gt;S2</f>
        <v>0</v>
      </c>
    </row>
    <row r="3" spans="1:20">
      <c r="A3" s="2" t="s">
        <v>1</v>
      </c>
      <c r="L3" s="5">
        <v>2</v>
      </c>
      <c r="M3">
        <f t="shared" si="0"/>
        <v>0</v>
      </c>
      <c r="N3">
        <f t="shared" si="0"/>
        <v>7246</v>
      </c>
      <c r="O3">
        <f t="shared" si="0"/>
        <v>0</v>
      </c>
      <c r="P3">
        <f t="shared" si="0"/>
        <v>0</v>
      </c>
      <c r="Q3">
        <f t="shared" si="0"/>
        <v>92235.322</v>
      </c>
      <c r="R3" s="9">
        <f t="shared" si="1"/>
        <v>99481.322</v>
      </c>
      <c r="S3" s="9">
        <v>558053</v>
      </c>
      <c r="T3" t="b">
        <f t="shared" ref="T3:T41" si="2">R3&gt;S3</f>
        <v>0</v>
      </c>
    </row>
    <row r="4" spans="1:20">
      <c r="A4" s="1"/>
      <c r="L4" s="5">
        <v>3</v>
      </c>
      <c r="M4">
        <f t="shared" si="0"/>
        <v>74890.165999999997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 s="9">
        <f t="shared" si="1"/>
        <v>74890.165999999997</v>
      </c>
      <c r="S4" s="9">
        <v>472295.5</v>
      </c>
      <c r="T4" t="b">
        <f t="shared" si="2"/>
        <v>0</v>
      </c>
    </row>
    <row r="5" spans="1:20">
      <c r="A5" s="2">
        <v>1</v>
      </c>
      <c r="B5" t="s">
        <v>2</v>
      </c>
      <c r="C5" t="s">
        <v>3</v>
      </c>
      <c r="D5" t="s">
        <v>22</v>
      </c>
      <c r="F5" t="s">
        <v>3</v>
      </c>
      <c r="L5" s="5">
        <v>4</v>
      </c>
      <c r="M5">
        <f t="shared" si="0"/>
        <v>83212.731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 s="9">
        <f t="shared" si="1"/>
        <v>83212.731</v>
      </c>
      <c r="S5" s="9">
        <v>486507</v>
      </c>
      <c r="T5" t="b">
        <f t="shared" si="2"/>
        <v>0</v>
      </c>
    </row>
    <row r="6" spans="1:20">
      <c r="A6" s="2">
        <v>1</v>
      </c>
      <c r="B6" t="s">
        <v>4</v>
      </c>
      <c r="C6" s="3">
        <v>1</v>
      </c>
      <c r="D6" t="s">
        <v>67</v>
      </c>
      <c r="E6" t="s">
        <v>23</v>
      </c>
      <c r="F6" t="s">
        <v>3</v>
      </c>
      <c r="G6" t="str">
        <f>IF(LEN(C6)=1,C6&amp;","&amp;LEFT(D6,7),IF(D6="        +","",C6&amp;","&amp;LEFT(D6,3)))</f>
        <v>1,3170E+5</v>
      </c>
      <c r="H6">
        <f>IFERROR(G6+1-1,0)</f>
        <v>131700</v>
      </c>
      <c r="L6" s="5">
        <v>5</v>
      </c>
      <c r="M6">
        <f t="shared" si="0"/>
        <v>0</v>
      </c>
      <c r="N6">
        <f t="shared" si="0"/>
        <v>106540</v>
      </c>
      <c r="O6">
        <f t="shared" si="0"/>
        <v>0</v>
      </c>
      <c r="P6">
        <f t="shared" si="0"/>
        <v>0</v>
      </c>
      <c r="Q6">
        <f t="shared" si="0"/>
        <v>0</v>
      </c>
      <c r="R6" s="9">
        <f t="shared" si="1"/>
        <v>106540</v>
      </c>
      <c r="S6" s="9">
        <v>519751.5</v>
      </c>
      <c r="T6" t="b">
        <f t="shared" si="2"/>
        <v>0</v>
      </c>
    </row>
    <row r="7" spans="1:20">
      <c r="A7" s="2">
        <v>1</v>
      </c>
      <c r="B7" t="s">
        <v>5</v>
      </c>
      <c r="C7" t="s">
        <v>3</v>
      </c>
      <c r="D7" t="s">
        <v>22</v>
      </c>
      <c r="E7" t="s">
        <v>25</v>
      </c>
      <c r="F7">
        <v>239</v>
      </c>
      <c r="G7" t="str">
        <f>IF(LEN(C7)=1,C7&amp;","&amp;LEFT(D7,7),IF(D7="        +","",C7&amp;","&amp;LEFT(D7,3)))</f>
        <v/>
      </c>
      <c r="H7">
        <f t="shared" ref="H7:H70" si="3">IFERROR(G7+1-1,0)</f>
        <v>0</v>
      </c>
      <c r="L7" s="5">
        <v>6</v>
      </c>
      <c r="M7">
        <f t="shared" si="0"/>
        <v>0</v>
      </c>
      <c r="N7">
        <f t="shared" si="0"/>
        <v>91726.054000000004</v>
      </c>
      <c r="O7">
        <f t="shared" si="0"/>
        <v>0</v>
      </c>
      <c r="P7">
        <f t="shared" si="0"/>
        <v>0</v>
      </c>
      <c r="Q7">
        <f t="shared" si="0"/>
        <v>0</v>
      </c>
      <c r="R7" s="9">
        <f t="shared" si="1"/>
        <v>91726.054000000004</v>
      </c>
      <c r="S7" s="9">
        <v>437215</v>
      </c>
      <c r="T7" t="b">
        <f t="shared" si="2"/>
        <v>0</v>
      </c>
    </row>
    <row r="8" spans="1:20">
      <c r="A8" s="2">
        <v>1</v>
      </c>
      <c r="B8" t="s">
        <v>6</v>
      </c>
      <c r="C8" t="s">
        <v>3</v>
      </c>
      <c r="D8" t="s">
        <v>22</v>
      </c>
      <c r="E8" t="s">
        <v>25</v>
      </c>
      <c r="F8">
        <v>140</v>
      </c>
      <c r="G8" t="str">
        <f t="shared" ref="G8:G71" si="4">IF(LEN(C8)=1,C8&amp;","&amp;LEFT(D8,7),IF(D8="        +","",C8&amp;","&amp;LEFT(D8,3)))</f>
        <v/>
      </c>
      <c r="H8">
        <f t="shared" si="3"/>
        <v>0</v>
      </c>
      <c r="L8" s="5">
        <v>7</v>
      </c>
      <c r="M8">
        <f t="shared" si="0"/>
        <v>86509.1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 s="9">
        <f t="shared" si="1"/>
        <v>86509.1</v>
      </c>
      <c r="S8" s="9">
        <v>491575.5</v>
      </c>
      <c r="T8" t="b">
        <f t="shared" si="2"/>
        <v>0</v>
      </c>
    </row>
    <row r="9" spans="1:20">
      <c r="A9" s="2">
        <v>1</v>
      </c>
      <c r="B9" t="s">
        <v>7</v>
      </c>
      <c r="C9" t="s">
        <v>3</v>
      </c>
      <c r="D9" t="s">
        <v>22</v>
      </c>
      <c r="E9" t="s">
        <v>25</v>
      </c>
      <c r="F9">
        <v>44</v>
      </c>
      <c r="G9" t="str">
        <f t="shared" si="4"/>
        <v/>
      </c>
      <c r="H9">
        <f t="shared" si="3"/>
        <v>0</v>
      </c>
      <c r="L9" s="5">
        <v>8</v>
      </c>
      <c r="M9">
        <f t="shared" si="0"/>
        <v>0</v>
      </c>
      <c r="N9">
        <f t="shared" si="0"/>
        <v>90754.789000000004</v>
      </c>
      <c r="O9">
        <f t="shared" si="0"/>
        <v>0</v>
      </c>
      <c r="P9">
        <f t="shared" si="0"/>
        <v>0</v>
      </c>
      <c r="Q9">
        <f t="shared" si="0"/>
        <v>0</v>
      </c>
      <c r="R9" s="9">
        <f t="shared" si="1"/>
        <v>90754.789000000004</v>
      </c>
      <c r="S9" s="9">
        <v>483403.5</v>
      </c>
      <c r="T9" t="b">
        <f t="shared" si="2"/>
        <v>0</v>
      </c>
    </row>
    <row r="10" spans="1:20">
      <c r="A10" s="2">
        <v>1</v>
      </c>
      <c r="B10" t="s">
        <v>8</v>
      </c>
      <c r="C10" t="s">
        <v>3</v>
      </c>
      <c r="D10" t="s">
        <v>22</v>
      </c>
      <c r="E10" t="s">
        <v>23</v>
      </c>
      <c r="F10" t="s">
        <v>3</v>
      </c>
      <c r="G10" t="str">
        <f t="shared" si="4"/>
        <v/>
      </c>
      <c r="H10">
        <f t="shared" si="3"/>
        <v>0</v>
      </c>
      <c r="L10" s="5">
        <v>9</v>
      </c>
      <c r="M10">
        <f t="shared" si="0"/>
        <v>80571.764999999999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 s="9">
        <f t="shared" si="1"/>
        <v>80571.764999999999</v>
      </c>
      <c r="S10" s="9">
        <v>516447</v>
      </c>
      <c r="T10" t="b">
        <f t="shared" si="2"/>
        <v>0</v>
      </c>
    </row>
    <row r="11" spans="1:20">
      <c r="A11" s="2">
        <v>2</v>
      </c>
      <c r="B11" t="s">
        <v>2</v>
      </c>
      <c r="C11" t="s">
        <v>3</v>
      </c>
      <c r="D11" t="s">
        <v>22</v>
      </c>
      <c r="E11" t="s">
        <v>23</v>
      </c>
      <c r="F11" t="s">
        <v>3</v>
      </c>
      <c r="G11" t="str">
        <f t="shared" si="4"/>
        <v/>
      </c>
      <c r="H11">
        <f t="shared" si="3"/>
        <v>0</v>
      </c>
      <c r="L11" s="5">
        <v>10</v>
      </c>
      <c r="M11">
        <f t="shared" si="0"/>
        <v>87528.736000000004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 s="9">
        <f t="shared" si="1"/>
        <v>87528.736000000004</v>
      </c>
      <c r="S11" s="9">
        <v>526294</v>
      </c>
      <c r="T11" t="b">
        <f t="shared" si="2"/>
        <v>0</v>
      </c>
    </row>
    <row r="12" spans="1:20">
      <c r="A12" s="2">
        <v>2</v>
      </c>
      <c r="B12" t="s">
        <v>4</v>
      </c>
      <c r="C12">
        <v>7246</v>
      </c>
      <c r="D12" t="s">
        <v>26</v>
      </c>
      <c r="E12" t="s">
        <v>23</v>
      </c>
      <c r="F12" t="s">
        <v>3</v>
      </c>
      <c r="G12" t="str">
        <f t="shared" si="4"/>
        <v>7246,000</v>
      </c>
      <c r="H12">
        <f t="shared" si="3"/>
        <v>7246</v>
      </c>
      <c r="L12" s="5">
        <v>11</v>
      </c>
      <c r="M12">
        <f t="shared" ref="M12:Q21" si="5">SUMIFS($H:$H,$A:$A,$L12,$B:$B,M$1)</f>
        <v>0</v>
      </c>
      <c r="N12">
        <f t="shared" si="5"/>
        <v>0</v>
      </c>
      <c r="O12">
        <f t="shared" si="5"/>
        <v>0</v>
      </c>
      <c r="P12">
        <f t="shared" si="5"/>
        <v>0</v>
      </c>
      <c r="Q12">
        <f t="shared" si="5"/>
        <v>94919.061000000002</v>
      </c>
      <c r="R12" s="9">
        <f t="shared" si="1"/>
        <v>94919.061000000002</v>
      </c>
      <c r="S12" s="9">
        <v>500044</v>
      </c>
      <c r="T12" t="b">
        <f t="shared" si="2"/>
        <v>0</v>
      </c>
    </row>
    <row r="13" spans="1:20">
      <c r="A13" s="2">
        <v>2</v>
      </c>
      <c r="B13" t="s">
        <v>5</v>
      </c>
      <c r="C13" t="s">
        <v>3</v>
      </c>
      <c r="D13" t="s">
        <v>22</v>
      </c>
      <c r="E13" t="s">
        <v>25</v>
      </c>
      <c r="F13">
        <v>129</v>
      </c>
      <c r="G13" t="str">
        <f t="shared" si="4"/>
        <v/>
      </c>
      <c r="H13">
        <f t="shared" si="3"/>
        <v>0</v>
      </c>
      <c r="L13" s="5">
        <v>12</v>
      </c>
      <c r="M13">
        <f t="shared" si="5"/>
        <v>69477.570000000007</v>
      </c>
      <c r="N13">
        <f t="shared" si="5"/>
        <v>0</v>
      </c>
      <c r="O13">
        <f t="shared" si="5"/>
        <v>0</v>
      </c>
      <c r="P13">
        <f t="shared" si="5"/>
        <v>0</v>
      </c>
      <c r="Q13">
        <f t="shared" si="5"/>
        <v>0</v>
      </c>
      <c r="R13" s="9">
        <f t="shared" si="1"/>
        <v>69477.570000000007</v>
      </c>
      <c r="S13" s="9">
        <v>415744.5</v>
      </c>
      <c r="T13" t="b">
        <f t="shared" si="2"/>
        <v>0</v>
      </c>
    </row>
    <row r="14" spans="1:20">
      <c r="A14" s="2">
        <v>2</v>
      </c>
      <c r="B14" t="s">
        <v>6</v>
      </c>
      <c r="C14" t="s">
        <v>3</v>
      </c>
      <c r="D14" t="s">
        <v>22</v>
      </c>
      <c r="E14" t="s">
        <v>25</v>
      </c>
      <c r="F14">
        <v>36</v>
      </c>
      <c r="G14" t="str">
        <f t="shared" si="4"/>
        <v/>
      </c>
      <c r="H14">
        <f t="shared" si="3"/>
        <v>0</v>
      </c>
      <c r="L14" s="5">
        <v>13</v>
      </c>
      <c r="M14">
        <f t="shared" si="5"/>
        <v>81573.058000000005</v>
      </c>
      <c r="N14">
        <f t="shared" si="5"/>
        <v>0</v>
      </c>
      <c r="O14">
        <f t="shared" si="5"/>
        <v>0</v>
      </c>
      <c r="P14">
        <f t="shared" si="5"/>
        <v>0</v>
      </c>
      <c r="Q14">
        <f t="shared" si="5"/>
        <v>0</v>
      </c>
      <c r="R14" s="9">
        <f t="shared" si="1"/>
        <v>81573.058000000005</v>
      </c>
      <c r="S14" s="9">
        <v>553461.5</v>
      </c>
      <c r="T14" t="b">
        <f t="shared" si="2"/>
        <v>0</v>
      </c>
    </row>
    <row r="15" spans="1:20">
      <c r="A15" s="2">
        <v>2</v>
      </c>
      <c r="B15" t="s">
        <v>7</v>
      </c>
      <c r="C15">
        <v>92235</v>
      </c>
      <c r="D15" t="s">
        <v>27</v>
      </c>
      <c r="E15" t="s">
        <v>23</v>
      </c>
      <c r="F15" t="s">
        <v>3</v>
      </c>
      <c r="G15" t="str">
        <f t="shared" si="4"/>
        <v>92235,322</v>
      </c>
      <c r="H15">
        <f t="shared" si="3"/>
        <v>92235.322</v>
      </c>
      <c r="L15" s="5">
        <v>14</v>
      </c>
      <c r="M15">
        <f t="shared" si="5"/>
        <v>0</v>
      </c>
      <c r="N15">
        <f t="shared" si="5"/>
        <v>91020.551000000007</v>
      </c>
      <c r="O15">
        <f t="shared" si="5"/>
        <v>0</v>
      </c>
      <c r="P15">
        <f t="shared" si="5"/>
        <v>0</v>
      </c>
      <c r="Q15">
        <f t="shared" si="5"/>
        <v>0</v>
      </c>
      <c r="R15" s="9">
        <f t="shared" si="1"/>
        <v>91020.551000000007</v>
      </c>
      <c r="S15" s="9">
        <v>461569</v>
      </c>
      <c r="T15" t="b">
        <f t="shared" si="2"/>
        <v>0</v>
      </c>
    </row>
    <row r="16" spans="1:20">
      <c r="A16" s="2">
        <v>2</v>
      </c>
      <c r="B16" t="s">
        <v>8</v>
      </c>
      <c r="C16" t="s">
        <v>3</v>
      </c>
      <c r="D16" t="s">
        <v>22</v>
      </c>
      <c r="E16" t="s">
        <v>23</v>
      </c>
      <c r="F16" t="s">
        <v>3</v>
      </c>
      <c r="G16" t="str">
        <f t="shared" si="4"/>
        <v/>
      </c>
      <c r="H16">
        <f t="shared" si="3"/>
        <v>0</v>
      </c>
      <c r="L16" s="5">
        <v>15</v>
      </c>
      <c r="M16">
        <f t="shared" si="5"/>
        <v>0</v>
      </c>
      <c r="N16">
        <f t="shared" si="5"/>
        <v>92086.411999999997</v>
      </c>
      <c r="O16">
        <f t="shared" si="5"/>
        <v>0</v>
      </c>
      <c r="P16">
        <f t="shared" si="5"/>
        <v>0</v>
      </c>
      <c r="Q16">
        <f t="shared" si="5"/>
        <v>0</v>
      </c>
      <c r="R16" s="9">
        <f t="shared" si="1"/>
        <v>92086.411999999997</v>
      </c>
      <c r="S16" s="9">
        <v>515462</v>
      </c>
      <c r="T16" t="b">
        <f t="shared" si="2"/>
        <v>0</v>
      </c>
    </row>
    <row r="17" spans="1:20">
      <c r="A17" s="2">
        <v>3</v>
      </c>
      <c r="B17" t="s">
        <v>2</v>
      </c>
      <c r="C17">
        <v>74890</v>
      </c>
      <c r="D17" t="s">
        <v>28</v>
      </c>
      <c r="E17" t="s">
        <v>23</v>
      </c>
      <c r="F17" t="s">
        <v>3</v>
      </c>
      <c r="G17" t="str">
        <f t="shared" si="4"/>
        <v>74890,166</v>
      </c>
      <c r="H17">
        <f t="shared" si="3"/>
        <v>74890.165999999997</v>
      </c>
      <c r="L17" s="5">
        <v>16</v>
      </c>
      <c r="M17">
        <f t="shared" si="5"/>
        <v>0</v>
      </c>
      <c r="N17">
        <f t="shared" si="5"/>
        <v>0</v>
      </c>
      <c r="O17">
        <f t="shared" si="5"/>
        <v>0</v>
      </c>
      <c r="P17">
        <f t="shared" si="5"/>
        <v>63463.442000000003</v>
      </c>
      <c r="Q17">
        <f t="shared" si="5"/>
        <v>0</v>
      </c>
      <c r="R17" s="9">
        <f t="shared" si="1"/>
        <v>63463.442000000003</v>
      </c>
      <c r="S17" s="9">
        <v>445546.5</v>
      </c>
      <c r="T17" t="b">
        <f t="shared" si="2"/>
        <v>0</v>
      </c>
    </row>
    <row r="18" spans="1:20">
      <c r="A18" s="2">
        <v>3</v>
      </c>
      <c r="B18" t="s">
        <v>4</v>
      </c>
      <c r="C18" t="s">
        <v>3</v>
      </c>
      <c r="D18" t="s">
        <v>22</v>
      </c>
      <c r="E18" t="s">
        <v>23</v>
      </c>
      <c r="F18" t="s">
        <v>3</v>
      </c>
      <c r="G18" t="str">
        <f t="shared" si="4"/>
        <v/>
      </c>
      <c r="H18">
        <f t="shared" si="3"/>
        <v>0</v>
      </c>
      <c r="L18" s="5">
        <v>17</v>
      </c>
      <c r="M18">
        <f t="shared" si="5"/>
        <v>0</v>
      </c>
      <c r="N18">
        <f t="shared" si="5"/>
        <v>0</v>
      </c>
      <c r="O18">
        <f t="shared" si="5"/>
        <v>10361.379000000001</v>
      </c>
      <c r="P18">
        <f t="shared" si="5"/>
        <v>0</v>
      </c>
      <c r="Q18">
        <f t="shared" si="5"/>
        <v>88255</v>
      </c>
      <c r="R18" s="9">
        <f t="shared" si="1"/>
        <v>98616.379000000001</v>
      </c>
      <c r="S18" s="9">
        <v>502581</v>
      </c>
      <c r="T18" t="b">
        <f t="shared" si="2"/>
        <v>0</v>
      </c>
    </row>
    <row r="19" spans="1:20">
      <c r="A19" s="2">
        <v>3</v>
      </c>
      <c r="B19" t="s">
        <v>5</v>
      </c>
      <c r="C19" t="s">
        <v>3</v>
      </c>
      <c r="D19" t="s">
        <v>22</v>
      </c>
      <c r="E19" t="s">
        <v>25</v>
      </c>
      <c r="F19">
        <v>161</v>
      </c>
      <c r="G19" t="str">
        <f t="shared" si="4"/>
        <v/>
      </c>
      <c r="H19">
        <f t="shared" si="3"/>
        <v>0</v>
      </c>
      <c r="L19" s="5">
        <v>18</v>
      </c>
      <c r="M19">
        <f t="shared" si="5"/>
        <v>71077.585999999996</v>
      </c>
      <c r="N19">
        <f t="shared" si="5"/>
        <v>0</v>
      </c>
      <c r="O19">
        <f t="shared" si="5"/>
        <v>0</v>
      </c>
      <c r="P19">
        <f t="shared" si="5"/>
        <v>0</v>
      </c>
      <c r="Q19">
        <f t="shared" si="5"/>
        <v>0</v>
      </c>
      <c r="R19" s="9">
        <f t="shared" si="1"/>
        <v>71077.585999999996</v>
      </c>
      <c r="S19" s="9">
        <v>459831.5</v>
      </c>
      <c r="T19" t="b">
        <f t="shared" si="2"/>
        <v>0</v>
      </c>
    </row>
    <row r="20" spans="1:20">
      <c r="A20" s="2">
        <v>3</v>
      </c>
      <c r="B20" t="s">
        <v>6</v>
      </c>
      <c r="C20" t="s">
        <v>3</v>
      </c>
      <c r="D20" t="s">
        <v>22</v>
      </c>
      <c r="E20" t="s">
        <v>25</v>
      </c>
      <c r="F20">
        <v>79</v>
      </c>
      <c r="G20" t="str">
        <f t="shared" si="4"/>
        <v/>
      </c>
      <c r="H20">
        <f t="shared" si="3"/>
        <v>0</v>
      </c>
      <c r="L20" s="5">
        <v>19</v>
      </c>
      <c r="M20">
        <f t="shared" si="5"/>
        <v>0</v>
      </c>
      <c r="N20">
        <f t="shared" si="5"/>
        <v>0</v>
      </c>
      <c r="O20">
        <f t="shared" si="5"/>
        <v>46753.612000000001</v>
      </c>
      <c r="P20">
        <f t="shared" si="5"/>
        <v>11009</v>
      </c>
      <c r="Q20">
        <f t="shared" si="5"/>
        <v>0</v>
      </c>
      <c r="R20" s="9">
        <f t="shared" si="1"/>
        <v>57762.612000000001</v>
      </c>
      <c r="S20" s="9">
        <v>476635</v>
      </c>
      <c r="T20" t="b">
        <f t="shared" si="2"/>
        <v>0</v>
      </c>
    </row>
    <row r="21" spans="1:20">
      <c r="A21" s="2">
        <v>3</v>
      </c>
      <c r="B21" t="s">
        <v>7</v>
      </c>
      <c r="C21" t="s">
        <v>3</v>
      </c>
      <c r="D21" t="s">
        <v>22</v>
      </c>
      <c r="E21" t="s">
        <v>23</v>
      </c>
      <c r="F21" t="s">
        <v>3</v>
      </c>
      <c r="G21" t="str">
        <f t="shared" si="4"/>
        <v/>
      </c>
      <c r="H21">
        <f t="shared" si="3"/>
        <v>0</v>
      </c>
      <c r="L21" s="5">
        <v>20</v>
      </c>
      <c r="M21">
        <f t="shared" si="5"/>
        <v>76554.597999999998</v>
      </c>
      <c r="N21">
        <f t="shared" si="5"/>
        <v>0</v>
      </c>
      <c r="O21">
        <f t="shared" si="5"/>
        <v>0</v>
      </c>
      <c r="P21">
        <f t="shared" si="5"/>
        <v>0</v>
      </c>
      <c r="Q21">
        <f t="shared" si="5"/>
        <v>0</v>
      </c>
      <c r="R21" s="9">
        <f t="shared" si="1"/>
        <v>76554.597999999998</v>
      </c>
      <c r="S21" s="9">
        <v>539720</v>
      </c>
      <c r="T21" t="b">
        <f t="shared" si="2"/>
        <v>0</v>
      </c>
    </row>
    <row r="22" spans="1:20">
      <c r="A22" s="2">
        <v>3</v>
      </c>
      <c r="B22" t="s">
        <v>8</v>
      </c>
      <c r="C22" t="s">
        <v>3</v>
      </c>
      <c r="D22" t="s">
        <v>22</v>
      </c>
      <c r="E22" t="s">
        <v>23</v>
      </c>
      <c r="F22" t="s">
        <v>3</v>
      </c>
      <c r="G22" t="str">
        <f t="shared" si="4"/>
        <v/>
      </c>
      <c r="H22">
        <f t="shared" si="3"/>
        <v>0</v>
      </c>
      <c r="L22" s="5">
        <v>21</v>
      </c>
      <c r="M22">
        <f t="shared" ref="M22:Q31" si="6">SUMIFS($H:$H,$A:$A,$L22,$B:$B,M$1)</f>
        <v>0</v>
      </c>
      <c r="N22">
        <f t="shared" si="6"/>
        <v>53766.464</v>
      </c>
      <c r="O22">
        <f t="shared" si="6"/>
        <v>0</v>
      </c>
      <c r="P22">
        <f t="shared" si="6"/>
        <v>0</v>
      </c>
      <c r="Q22">
        <f t="shared" si="6"/>
        <v>0</v>
      </c>
      <c r="R22" s="9">
        <f t="shared" si="1"/>
        <v>53766.464</v>
      </c>
      <c r="S22" s="9">
        <v>433313.5</v>
      </c>
      <c r="T22" t="b">
        <f t="shared" si="2"/>
        <v>0</v>
      </c>
    </row>
    <row r="23" spans="1:20">
      <c r="A23" s="2">
        <v>4</v>
      </c>
      <c r="B23" t="s">
        <v>2</v>
      </c>
      <c r="C23">
        <v>83212</v>
      </c>
      <c r="D23" t="s">
        <v>29</v>
      </c>
      <c r="E23" t="s">
        <v>23</v>
      </c>
      <c r="F23" t="s">
        <v>3</v>
      </c>
      <c r="G23" t="str">
        <f t="shared" si="4"/>
        <v>83212,731</v>
      </c>
      <c r="H23">
        <f t="shared" si="3"/>
        <v>83212.731</v>
      </c>
      <c r="L23" s="5">
        <v>22</v>
      </c>
      <c r="M23">
        <f t="shared" si="6"/>
        <v>83145.115000000005</v>
      </c>
      <c r="N23">
        <f t="shared" si="6"/>
        <v>0</v>
      </c>
      <c r="O23">
        <f t="shared" si="6"/>
        <v>0</v>
      </c>
      <c r="P23">
        <f t="shared" si="6"/>
        <v>0</v>
      </c>
      <c r="Q23">
        <f t="shared" si="6"/>
        <v>0</v>
      </c>
      <c r="R23" s="9">
        <f t="shared" si="1"/>
        <v>83145.115000000005</v>
      </c>
      <c r="S23" s="9">
        <v>464513</v>
      </c>
      <c r="T23" t="b">
        <f t="shared" si="2"/>
        <v>0</v>
      </c>
    </row>
    <row r="24" spans="1:20">
      <c r="A24" s="2">
        <v>4</v>
      </c>
      <c r="B24" t="s">
        <v>4</v>
      </c>
      <c r="C24" t="s">
        <v>3</v>
      </c>
      <c r="D24" t="s">
        <v>22</v>
      </c>
      <c r="E24" t="s">
        <v>23</v>
      </c>
      <c r="F24" t="s">
        <v>3</v>
      </c>
      <c r="G24" t="str">
        <f t="shared" si="4"/>
        <v/>
      </c>
      <c r="H24">
        <f t="shared" si="3"/>
        <v>0</v>
      </c>
      <c r="L24" s="5">
        <v>23</v>
      </c>
      <c r="M24">
        <f t="shared" si="6"/>
        <v>83564.415999999997</v>
      </c>
      <c r="N24">
        <f t="shared" si="6"/>
        <v>0</v>
      </c>
      <c r="O24">
        <f t="shared" si="6"/>
        <v>0</v>
      </c>
      <c r="P24">
        <f t="shared" si="6"/>
        <v>0</v>
      </c>
      <c r="Q24">
        <f t="shared" si="6"/>
        <v>0</v>
      </c>
      <c r="R24" s="9">
        <f t="shared" si="1"/>
        <v>83564.415999999997</v>
      </c>
      <c r="S24" s="9">
        <v>491230.5</v>
      </c>
      <c r="T24" t="b">
        <f t="shared" si="2"/>
        <v>0</v>
      </c>
    </row>
    <row r="25" spans="1:20">
      <c r="A25" s="2">
        <v>4</v>
      </c>
      <c r="B25" t="s">
        <v>5</v>
      </c>
      <c r="C25" t="s">
        <v>3</v>
      </c>
      <c r="D25" t="s">
        <v>22</v>
      </c>
      <c r="E25" t="s">
        <v>25</v>
      </c>
      <c r="F25">
        <v>177</v>
      </c>
      <c r="G25" t="str">
        <f t="shared" si="4"/>
        <v/>
      </c>
      <c r="H25">
        <f t="shared" si="3"/>
        <v>0</v>
      </c>
      <c r="L25" s="5">
        <v>24</v>
      </c>
      <c r="M25">
        <f t="shared" si="6"/>
        <v>84131.944000000003</v>
      </c>
      <c r="N25">
        <f t="shared" si="6"/>
        <v>0</v>
      </c>
      <c r="O25">
        <f t="shared" si="6"/>
        <v>0</v>
      </c>
      <c r="P25">
        <f t="shared" si="6"/>
        <v>0</v>
      </c>
      <c r="Q25">
        <f t="shared" si="6"/>
        <v>0</v>
      </c>
      <c r="R25" s="9">
        <f t="shared" si="1"/>
        <v>84131.944000000003</v>
      </c>
      <c r="S25" s="9">
        <v>481493</v>
      </c>
      <c r="T25" t="b">
        <f t="shared" si="2"/>
        <v>0</v>
      </c>
    </row>
    <row r="26" spans="1:20">
      <c r="A26" s="2">
        <v>4</v>
      </c>
      <c r="B26" t="s">
        <v>6</v>
      </c>
      <c r="C26" t="s">
        <v>3</v>
      </c>
      <c r="D26" t="s">
        <v>22</v>
      </c>
      <c r="E26" t="s">
        <v>25</v>
      </c>
      <c r="F26">
        <v>89</v>
      </c>
      <c r="G26" t="str">
        <f t="shared" si="4"/>
        <v/>
      </c>
      <c r="H26">
        <f t="shared" si="3"/>
        <v>0</v>
      </c>
      <c r="L26" s="5">
        <v>25</v>
      </c>
      <c r="M26">
        <f t="shared" si="6"/>
        <v>67691.038</v>
      </c>
      <c r="N26">
        <f t="shared" si="6"/>
        <v>0</v>
      </c>
      <c r="O26">
        <f t="shared" si="6"/>
        <v>0</v>
      </c>
      <c r="P26">
        <f t="shared" si="6"/>
        <v>0</v>
      </c>
      <c r="Q26">
        <f t="shared" si="6"/>
        <v>0</v>
      </c>
      <c r="R26" s="9">
        <f t="shared" si="1"/>
        <v>67691.038</v>
      </c>
      <c r="S26" s="9">
        <v>518474.5</v>
      </c>
      <c r="T26" t="b">
        <f t="shared" si="2"/>
        <v>0</v>
      </c>
    </row>
    <row r="27" spans="1:20">
      <c r="A27" s="2">
        <v>4</v>
      </c>
      <c r="B27" t="s">
        <v>7</v>
      </c>
      <c r="C27" t="s">
        <v>3</v>
      </c>
      <c r="D27" t="s">
        <v>22</v>
      </c>
      <c r="E27" t="s">
        <v>25</v>
      </c>
      <c r="F27">
        <v>4</v>
      </c>
      <c r="G27" t="str">
        <f t="shared" si="4"/>
        <v/>
      </c>
      <c r="H27">
        <f t="shared" si="3"/>
        <v>0</v>
      </c>
      <c r="L27" s="5">
        <v>26</v>
      </c>
      <c r="M27">
        <f t="shared" si="6"/>
        <v>0</v>
      </c>
      <c r="N27">
        <f t="shared" si="6"/>
        <v>0</v>
      </c>
      <c r="O27">
        <f t="shared" si="6"/>
        <v>0</v>
      </c>
      <c r="P27">
        <f t="shared" si="6"/>
        <v>0</v>
      </c>
      <c r="Q27">
        <f t="shared" si="6"/>
        <v>100280</v>
      </c>
      <c r="R27" s="9">
        <f t="shared" si="1"/>
        <v>100280</v>
      </c>
      <c r="S27" s="9">
        <v>552021.5</v>
      </c>
      <c r="T27" t="b">
        <f t="shared" si="2"/>
        <v>0</v>
      </c>
    </row>
    <row r="28" spans="1:20">
      <c r="A28" s="2">
        <v>4</v>
      </c>
      <c r="B28" t="s">
        <v>8</v>
      </c>
      <c r="C28" t="s">
        <v>3</v>
      </c>
      <c r="D28" t="s">
        <v>22</v>
      </c>
      <c r="E28" t="s">
        <v>23</v>
      </c>
      <c r="F28" t="s">
        <v>3</v>
      </c>
      <c r="G28" t="str">
        <f t="shared" si="4"/>
        <v/>
      </c>
      <c r="H28">
        <f t="shared" si="3"/>
        <v>0</v>
      </c>
      <c r="L28" s="5">
        <v>27</v>
      </c>
      <c r="M28">
        <f t="shared" si="6"/>
        <v>0</v>
      </c>
      <c r="N28">
        <f t="shared" si="6"/>
        <v>0</v>
      </c>
      <c r="O28">
        <f t="shared" si="6"/>
        <v>0</v>
      </c>
      <c r="P28">
        <f t="shared" si="6"/>
        <v>0</v>
      </c>
      <c r="Q28">
        <f t="shared" si="6"/>
        <v>97513.888999999996</v>
      </c>
      <c r="R28" s="9">
        <f t="shared" si="1"/>
        <v>97513.888999999996</v>
      </c>
      <c r="S28" s="9">
        <v>538850</v>
      </c>
      <c r="T28" t="b">
        <f t="shared" si="2"/>
        <v>0</v>
      </c>
    </row>
    <row r="29" spans="1:20">
      <c r="A29" s="2">
        <v>5</v>
      </c>
      <c r="B29" t="s">
        <v>2</v>
      </c>
      <c r="C29" t="s">
        <v>3</v>
      </c>
      <c r="D29" t="s">
        <v>22</v>
      </c>
      <c r="E29" t="s">
        <v>23</v>
      </c>
      <c r="F29" t="s">
        <v>3</v>
      </c>
      <c r="G29" t="str">
        <f t="shared" si="4"/>
        <v/>
      </c>
      <c r="H29">
        <f t="shared" si="3"/>
        <v>0</v>
      </c>
      <c r="L29" s="5">
        <v>28</v>
      </c>
      <c r="M29">
        <f t="shared" si="6"/>
        <v>0</v>
      </c>
      <c r="N29">
        <f t="shared" si="6"/>
        <v>0</v>
      </c>
      <c r="O29">
        <f t="shared" si="6"/>
        <v>0</v>
      </c>
      <c r="P29">
        <f t="shared" si="6"/>
        <v>63951.832999999999</v>
      </c>
      <c r="Q29">
        <f t="shared" si="6"/>
        <v>0</v>
      </c>
      <c r="R29" s="9">
        <f t="shared" si="1"/>
        <v>63951.832999999999</v>
      </c>
      <c r="S29" s="9">
        <v>523263.5</v>
      </c>
      <c r="T29" t="b">
        <f t="shared" si="2"/>
        <v>0</v>
      </c>
    </row>
    <row r="30" spans="1:20">
      <c r="A30" s="2">
        <v>5</v>
      </c>
      <c r="B30" t="s">
        <v>4</v>
      </c>
      <c r="C30">
        <v>1</v>
      </c>
      <c r="D30" t="s">
        <v>30</v>
      </c>
      <c r="E30" t="s">
        <v>23</v>
      </c>
      <c r="G30" t="str">
        <f t="shared" si="4"/>
        <v>1,0654E+5</v>
      </c>
      <c r="H30">
        <f t="shared" si="3"/>
        <v>106540</v>
      </c>
      <c r="L30" s="5">
        <v>29</v>
      </c>
      <c r="M30">
        <f t="shared" si="6"/>
        <v>0</v>
      </c>
      <c r="N30">
        <f t="shared" si="6"/>
        <v>122620</v>
      </c>
      <c r="O30">
        <f t="shared" si="6"/>
        <v>0</v>
      </c>
      <c r="P30">
        <f t="shared" si="6"/>
        <v>0</v>
      </c>
      <c r="Q30">
        <f t="shared" si="6"/>
        <v>0</v>
      </c>
      <c r="R30" s="9">
        <f t="shared" si="1"/>
        <v>122620</v>
      </c>
      <c r="S30" s="9">
        <v>537514.5</v>
      </c>
      <c r="T30" t="b">
        <f t="shared" si="2"/>
        <v>0</v>
      </c>
    </row>
    <row r="31" spans="1:20">
      <c r="A31" s="2">
        <v>5</v>
      </c>
      <c r="B31" t="s">
        <v>5</v>
      </c>
      <c r="C31" t="s">
        <v>3</v>
      </c>
      <c r="D31" t="s">
        <v>22</v>
      </c>
      <c r="E31" t="s">
        <v>25</v>
      </c>
      <c r="F31">
        <v>260</v>
      </c>
      <c r="G31" t="str">
        <f t="shared" si="4"/>
        <v/>
      </c>
      <c r="H31">
        <f t="shared" si="3"/>
        <v>0</v>
      </c>
      <c r="L31" s="5">
        <v>30</v>
      </c>
      <c r="M31">
        <f t="shared" si="6"/>
        <v>0</v>
      </c>
      <c r="N31">
        <f t="shared" si="6"/>
        <v>0</v>
      </c>
      <c r="O31">
        <f t="shared" si="6"/>
        <v>0</v>
      </c>
      <c r="P31">
        <f t="shared" si="6"/>
        <v>0</v>
      </c>
      <c r="Q31">
        <f t="shared" si="6"/>
        <v>96735.457999999999</v>
      </c>
      <c r="R31" s="9">
        <f t="shared" si="1"/>
        <v>96735.457999999999</v>
      </c>
      <c r="S31" s="9">
        <v>505267.5</v>
      </c>
      <c r="T31" t="b">
        <f t="shared" si="2"/>
        <v>0</v>
      </c>
    </row>
    <row r="32" spans="1:20">
      <c r="A32" s="2">
        <v>5</v>
      </c>
      <c r="B32" t="s">
        <v>6</v>
      </c>
      <c r="C32" t="s">
        <v>3</v>
      </c>
      <c r="D32" t="s">
        <v>22</v>
      </c>
      <c r="E32" t="s">
        <v>25</v>
      </c>
      <c r="F32">
        <v>154</v>
      </c>
      <c r="G32" t="str">
        <f t="shared" si="4"/>
        <v/>
      </c>
      <c r="H32">
        <f t="shared" si="3"/>
        <v>0</v>
      </c>
      <c r="L32" s="5">
        <v>31</v>
      </c>
      <c r="M32">
        <f t="shared" ref="M32:Q41" si="7">SUMIFS($H:$H,$A:$A,$L32,$B:$B,M$1)</f>
        <v>0</v>
      </c>
      <c r="N32">
        <f t="shared" si="7"/>
        <v>112250</v>
      </c>
      <c r="O32">
        <f t="shared" si="7"/>
        <v>0</v>
      </c>
      <c r="P32">
        <f t="shared" si="7"/>
        <v>0</v>
      </c>
      <c r="Q32">
        <f t="shared" si="7"/>
        <v>0</v>
      </c>
      <c r="R32" s="9">
        <f t="shared" si="1"/>
        <v>112250</v>
      </c>
      <c r="S32" s="9">
        <v>529727.5</v>
      </c>
      <c r="T32" t="b">
        <f t="shared" si="2"/>
        <v>0</v>
      </c>
    </row>
    <row r="33" spans="1:20">
      <c r="A33" s="2">
        <v>5</v>
      </c>
      <c r="B33" t="s">
        <v>7</v>
      </c>
      <c r="C33" t="s">
        <v>3</v>
      </c>
      <c r="D33" t="s">
        <v>22</v>
      </c>
      <c r="E33" t="s">
        <v>25</v>
      </c>
      <c r="F33">
        <v>51</v>
      </c>
      <c r="G33" t="str">
        <f t="shared" si="4"/>
        <v/>
      </c>
      <c r="H33">
        <f t="shared" si="3"/>
        <v>0</v>
      </c>
      <c r="L33" s="5">
        <v>32</v>
      </c>
      <c r="M33">
        <f t="shared" si="7"/>
        <v>81909.612999999998</v>
      </c>
      <c r="N33">
        <f t="shared" si="7"/>
        <v>0</v>
      </c>
      <c r="O33">
        <f t="shared" si="7"/>
        <v>0</v>
      </c>
      <c r="P33">
        <f t="shared" si="7"/>
        <v>0</v>
      </c>
      <c r="Q33">
        <f t="shared" si="7"/>
        <v>0</v>
      </c>
      <c r="R33" s="9">
        <f t="shared" si="1"/>
        <v>81909.612999999998</v>
      </c>
      <c r="S33" s="9">
        <v>507950.5</v>
      </c>
      <c r="T33" t="b">
        <f t="shared" si="2"/>
        <v>0</v>
      </c>
    </row>
    <row r="34" spans="1:20">
      <c r="A34" s="2">
        <v>5</v>
      </c>
      <c r="B34" t="s">
        <v>8</v>
      </c>
      <c r="C34" t="s">
        <v>3</v>
      </c>
      <c r="D34" t="s">
        <v>22</v>
      </c>
      <c r="E34" t="s">
        <v>23</v>
      </c>
      <c r="F34" t="s">
        <v>3</v>
      </c>
      <c r="G34" t="str">
        <f t="shared" si="4"/>
        <v/>
      </c>
      <c r="H34">
        <f t="shared" si="3"/>
        <v>0</v>
      </c>
      <c r="L34" s="5">
        <v>33</v>
      </c>
      <c r="M34">
        <f t="shared" si="7"/>
        <v>84518.125</v>
      </c>
      <c r="N34">
        <f t="shared" si="7"/>
        <v>0</v>
      </c>
      <c r="O34">
        <f t="shared" si="7"/>
        <v>0</v>
      </c>
      <c r="P34">
        <f t="shared" si="7"/>
        <v>0</v>
      </c>
      <c r="Q34">
        <f t="shared" si="7"/>
        <v>0</v>
      </c>
      <c r="R34" s="9">
        <f t="shared" si="1"/>
        <v>84518.125</v>
      </c>
      <c r="S34" s="9">
        <v>499335</v>
      </c>
      <c r="T34" t="b">
        <f t="shared" si="2"/>
        <v>0</v>
      </c>
    </row>
    <row r="35" spans="1:20">
      <c r="A35" s="2">
        <v>6</v>
      </c>
      <c r="B35" t="s">
        <v>2</v>
      </c>
      <c r="C35" t="s">
        <v>3</v>
      </c>
      <c r="D35" t="s">
        <v>22</v>
      </c>
      <c r="E35" t="s">
        <v>23</v>
      </c>
      <c r="F35" t="s">
        <v>3</v>
      </c>
      <c r="G35" t="str">
        <f t="shared" si="4"/>
        <v/>
      </c>
      <c r="H35">
        <f t="shared" si="3"/>
        <v>0</v>
      </c>
      <c r="L35" s="5">
        <v>34</v>
      </c>
      <c r="M35">
        <f t="shared" si="7"/>
        <v>124340</v>
      </c>
      <c r="N35">
        <f t="shared" si="7"/>
        <v>0</v>
      </c>
      <c r="O35">
        <f t="shared" si="7"/>
        <v>0</v>
      </c>
      <c r="P35">
        <f t="shared" si="7"/>
        <v>0</v>
      </c>
      <c r="Q35">
        <f t="shared" si="7"/>
        <v>0</v>
      </c>
      <c r="R35" s="9">
        <f t="shared" si="1"/>
        <v>124340</v>
      </c>
      <c r="S35" s="9">
        <v>495850.5</v>
      </c>
      <c r="T35" t="b">
        <f t="shared" si="2"/>
        <v>0</v>
      </c>
    </row>
    <row r="36" spans="1:20">
      <c r="A36" s="2">
        <v>6</v>
      </c>
      <c r="B36" t="s">
        <v>4</v>
      </c>
      <c r="C36">
        <v>91726</v>
      </c>
      <c r="D36" t="s">
        <v>31</v>
      </c>
      <c r="E36" t="s">
        <v>23</v>
      </c>
      <c r="F36" t="s">
        <v>3</v>
      </c>
      <c r="G36" t="str">
        <f t="shared" si="4"/>
        <v>91726,054</v>
      </c>
      <c r="H36">
        <f t="shared" si="3"/>
        <v>91726.054000000004</v>
      </c>
      <c r="L36" s="5">
        <v>35</v>
      </c>
      <c r="M36">
        <f t="shared" si="7"/>
        <v>0</v>
      </c>
      <c r="N36">
        <f t="shared" si="7"/>
        <v>90408.285000000003</v>
      </c>
      <c r="O36">
        <f t="shared" si="7"/>
        <v>0</v>
      </c>
      <c r="P36">
        <f t="shared" si="7"/>
        <v>0</v>
      </c>
      <c r="Q36">
        <f t="shared" si="7"/>
        <v>0</v>
      </c>
      <c r="R36" s="9">
        <f t="shared" si="1"/>
        <v>90408.285000000003</v>
      </c>
      <c r="S36" s="9">
        <v>483922.5</v>
      </c>
      <c r="T36" t="b">
        <f t="shared" si="2"/>
        <v>0</v>
      </c>
    </row>
    <row r="37" spans="1:20">
      <c r="A37" s="2">
        <v>6</v>
      </c>
      <c r="B37" t="s">
        <v>5</v>
      </c>
      <c r="C37" t="s">
        <v>3</v>
      </c>
      <c r="D37" t="s">
        <v>22</v>
      </c>
      <c r="E37" t="s">
        <v>25</v>
      </c>
      <c r="F37">
        <v>267</v>
      </c>
      <c r="G37" t="str">
        <f t="shared" si="4"/>
        <v/>
      </c>
      <c r="H37">
        <f t="shared" si="3"/>
        <v>0</v>
      </c>
      <c r="L37" s="5">
        <v>36</v>
      </c>
      <c r="M37">
        <f t="shared" si="7"/>
        <v>70794.737999999998</v>
      </c>
      <c r="N37">
        <f t="shared" si="7"/>
        <v>0</v>
      </c>
      <c r="O37">
        <f t="shared" si="7"/>
        <v>0</v>
      </c>
      <c r="P37">
        <f t="shared" si="7"/>
        <v>0</v>
      </c>
      <c r="Q37">
        <f t="shared" si="7"/>
        <v>0</v>
      </c>
      <c r="R37" s="9">
        <f t="shared" si="1"/>
        <v>70794.737999999998</v>
      </c>
      <c r="S37" s="9">
        <v>522312</v>
      </c>
      <c r="T37" t="b">
        <f t="shared" si="2"/>
        <v>0</v>
      </c>
    </row>
    <row r="38" spans="1:20">
      <c r="A38" s="2">
        <v>6</v>
      </c>
      <c r="B38" t="s">
        <v>6</v>
      </c>
      <c r="C38" t="s">
        <v>3</v>
      </c>
      <c r="D38" t="s">
        <v>22</v>
      </c>
      <c r="E38" t="s">
        <v>25</v>
      </c>
      <c r="F38">
        <v>158</v>
      </c>
      <c r="G38" t="str">
        <f t="shared" si="4"/>
        <v/>
      </c>
      <c r="H38">
        <f t="shared" si="3"/>
        <v>0</v>
      </c>
      <c r="L38" s="5">
        <v>37</v>
      </c>
      <c r="M38">
        <f t="shared" si="7"/>
        <v>76847.462</v>
      </c>
      <c r="N38">
        <f t="shared" si="7"/>
        <v>0</v>
      </c>
      <c r="O38">
        <f t="shared" si="7"/>
        <v>0</v>
      </c>
      <c r="P38">
        <f t="shared" si="7"/>
        <v>0</v>
      </c>
      <c r="Q38">
        <f t="shared" si="7"/>
        <v>0</v>
      </c>
      <c r="R38" s="9">
        <f t="shared" si="1"/>
        <v>76847.462</v>
      </c>
      <c r="S38" s="9">
        <v>553065.5</v>
      </c>
      <c r="T38" t="b">
        <f t="shared" si="2"/>
        <v>0</v>
      </c>
    </row>
    <row r="39" spans="1:20">
      <c r="A39" s="2">
        <v>6</v>
      </c>
      <c r="B39" t="s">
        <v>7</v>
      </c>
      <c r="C39" t="s">
        <v>3</v>
      </c>
      <c r="D39" t="s">
        <v>22</v>
      </c>
      <c r="E39" t="s">
        <v>25</v>
      </c>
      <c r="F39">
        <v>54</v>
      </c>
      <c r="G39" t="str">
        <f t="shared" si="4"/>
        <v/>
      </c>
      <c r="H39">
        <f t="shared" si="3"/>
        <v>0</v>
      </c>
      <c r="L39" s="5">
        <v>38</v>
      </c>
      <c r="M39">
        <f t="shared" si="7"/>
        <v>78546.934999999998</v>
      </c>
      <c r="N39">
        <f t="shared" si="7"/>
        <v>0</v>
      </c>
      <c r="O39">
        <f t="shared" si="7"/>
        <v>0</v>
      </c>
      <c r="P39">
        <f t="shared" si="7"/>
        <v>0</v>
      </c>
      <c r="Q39">
        <f t="shared" si="7"/>
        <v>0</v>
      </c>
      <c r="R39" s="9">
        <f t="shared" si="1"/>
        <v>78546.934999999998</v>
      </c>
      <c r="S39" s="9">
        <v>478608</v>
      </c>
      <c r="T39" t="b">
        <f t="shared" si="2"/>
        <v>0</v>
      </c>
    </row>
    <row r="40" spans="1:20">
      <c r="A40" s="2">
        <v>6</v>
      </c>
      <c r="B40" t="s">
        <v>8</v>
      </c>
      <c r="C40" t="s">
        <v>3</v>
      </c>
      <c r="D40" t="s">
        <v>22</v>
      </c>
      <c r="E40" t="s">
        <v>23</v>
      </c>
      <c r="F40" t="s">
        <v>3</v>
      </c>
      <c r="G40" t="str">
        <f t="shared" si="4"/>
        <v/>
      </c>
      <c r="H40">
        <f t="shared" si="3"/>
        <v>0</v>
      </c>
      <c r="L40" s="5">
        <v>39</v>
      </c>
      <c r="M40">
        <f t="shared" si="7"/>
        <v>77268.517999999996</v>
      </c>
      <c r="N40">
        <f t="shared" si="7"/>
        <v>0</v>
      </c>
      <c r="O40">
        <f t="shared" si="7"/>
        <v>0</v>
      </c>
      <c r="P40">
        <f t="shared" si="7"/>
        <v>0</v>
      </c>
      <c r="Q40">
        <f t="shared" si="7"/>
        <v>0</v>
      </c>
      <c r="R40" s="9">
        <f t="shared" si="1"/>
        <v>77268.517999999996</v>
      </c>
      <c r="S40" s="9">
        <v>484124</v>
      </c>
      <c r="T40" t="b">
        <f t="shared" si="2"/>
        <v>0</v>
      </c>
    </row>
    <row r="41" spans="1:20">
      <c r="A41" s="2">
        <v>7</v>
      </c>
      <c r="B41" t="s">
        <v>2</v>
      </c>
      <c r="C41">
        <v>86509</v>
      </c>
      <c r="D41" t="s">
        <v>32</v>
      </c>
      <c r="E41" t="s">
        <v>23</v>
      </c>
      <c r="F41" t="s">
        <v>3</v>
      </c>
      <c r="G41" t="str">
        <f t="shared" si="4"/>
        <v>86509,100</v>
      </c>
      <c r="H41">
        <f t="shared" si="3"/>
        <v>86509.1</v>
      </c>
      <c r="L41" s="5">
        <v>40</v>
      </c>
      <c r="M41">
        <f t="shared" si="7"/>
        <v>0</v>
      </c>
      <c r="N41">
        <f t="shared" si="7"/>
        <v>0</v>
      </c>
      <c r="O41">
        <f t="shared" si="7"/>
        <v>0</v>
      </c>
      <c r="P41">
        <f t="shared" si="7"/>
        <v>0</v>
      </c>
      <c r="Q41">
        <f t="shared" si="7"/>
        <v>95535.528000000006</v>
      </c>
      <c r="R41" s="9">
        <f t="shared" si="1"/>
        <v>95535.528000000006</v>
      </c>
      <c r="S41" s="9">
        <v>501496</v>
      </c>
      <c r="T41" t="b">
        <f t="shared" si="2"/>
        <v>0</v>
      </c>
    </row>
    <row r="42" spans="1:20">
      <c r="A42" s="2">
        <v>7</v>
      </c>
      <c r="B42" t="s">
        <v>4</v>
      </c>
      <c r="C42" t="s">
        <v>3</v>
      </c>
      <c r="D42" t="s">
        <v>22</v>
      </c>
      <c r="E42" t="s">
        <v>23</v>
      </c>
      <c r="F42" t="s">
        <v>3</v>
      </c>
      <c r="G42" t="str">
        <f t="shared" si="4"/>
        <v/>
      </c>
      <c r="H42">
        <f t="shared" si="3"/>
        <v>0</v>
      </c>
      <c r="K42" s="6"/>
    </row>
    <row r="43" spans="1:20">
      <c r="A43" s="2">
        <v>7</v>
      </c>
      <c r="B43" t="s">
        <v>5</v>
      </c>
      <c r="C43" t="s">
        <v>3</v>
      </c>
      <c r="D43" t="s">
        <v>22</v>
      </c>
      <c r="E43" t="s">
        <v>25</v>
      </c>
      <c r="F43">
        <v>184</v>
      </c>
      <c r="G43" t="str">
        <f t="shared" si="4"/>
        <v/>
      </c>
      <c r="H43">
        <f t="shared" si="3"/>
        <v>0</v>
      </c>
    </row>
    <row r="44" spans="1:20">
      <c r="A44" s="2">
        <v>7</v>
      </c>
      <c r="B44" t="s">
        <v>6</v>
      </c>
      <c r="C44" t="s">
        <v>3</v>
      </c>
      <c r="D44" t="s">
        <v>22</v>
      </c>
      <c r="E44" t="s">
        <v>25</v>
      </c>
      <c r="F44">
        <v>93</v>
      </c>
      <c r="G44" t="str">
        <f t="shared" si="4"/>
        <v/>
      </c>
      <c r="H44">
        <f t="shared" si="3"/>
        <v>0</v>
      </c>
    </row>
    <row r="45" spans="1:20">
      <c r="A45" s="2">
        <v>7</v>
      </c>
      <c r="B45" t="s">
        <v>7</v>
      </c>
      <c r="C45" t="s">
        <v>3</v>
      </c>
      <c r="D45" t="s">
        <v>22</v>
      </c>
      <c r="E45" t="s">
        <v>25</v>
      </c>
      <c r="F45">
        <v>5</v>
      </c>
      <c r="G45" t="str">
        <f t="shared" si="4"/>
        <v/>
      </c>
      <c r="H45">
        <f t="shared" si="3"/>
        <v>0</v>
      </c>
    </row>
    <row r="46" spans="1:20">
      <c r="A46" s="2">
        <v>7</v>
      </c>
      <c r="B46" t="s">
        <v>8</v>
      </c>
      <c r="C46" t="s">
        <v>3</v>
      </c>
      <c r="D46" t="s">
        <v>22</v>
      </c>
      <c r="E46" t="s">
        <v>23</v>
      </c>
      <c r="F46" t="s">
        <v>3</v>
      </c>
      <c r="G46" t="str">
        <f t="shared" si="4"/>
        <v/>
      </c>
      <c r="H46">
        <f t="shared" si="3"/>
        <v>0</v>
      </c>
    </row>
    <row r="47" spans="1:20">
      <c r="A47" s="2">
        <v>8</v>
      </c>
      <c r="B47" t="s">
        <v>2</v>
      </c>
      <c r="C47" t="s">
        <v>3</v>
      </c>
      <c r="D47" t="s">
        <v>22</v>
      </c>
      <c r="E47" t="s">
        <v>23</v>
      </c>
      <c r="F47" t="s">
        <v>3</v>
      </c>
      <c r="G47" t="str">
        <f t="shared" si="4"/>
        <v/>
      </c>
      <c r="H47">
        <f t="shared" si="3"/>
        <v>0</v>
      </c>
    </row>
    <row r="48" spans="1:20">
      <c r="A48" s="2">
        <v>8</v>
      </c>
      <c r="B48" t="s">
        <v>4</v>
      </c>
      <c r="C48">
        <v>90754</v>
      </c>
      <c r="D48" t="s">
        <v>33</v>
      </c>
      <c r="E48" t="s">
        <v>23</v>
      </c>
      <c r="F48" t="s">
        <v>3</v>
      </c>
      <c r="G48" t="str">
        <f t="shared" si="4"/>
        <v>90754,789</v>
      </c>
      <c r="H48">
        <f t="shared" si="3"/>
        <v>90754.789000000004</v>
      </c>
    </row>
    <row r="49" spans="1:8">
      <c r="A49" s="2">
        <v>8</v>
      </c>
      <c r="B49" t="s">
        <v>5</v>
      </c>
      <c r="C49" t="s">
        <v>3</v>
      </c>
      <c r="D49" t="s">
        <v>22</v>
      </c>
      <c r="E49" t="s">
        <v>25</v>
      </c>
      <c r="F49">
        <v>234</v>
      </c>
      <c r="G49" t="str">
        <f t="shared" si="4"/>
        <v/>
      </c>
      <c r="H49">
        <f t="shared" si="3"/>
        <v>0</v>
      </c>
    </row>
    <row r="50" spans="1:8">
      <c r="A50" s="2">
        <v>8</v>
      </c>
      <c r="B50" t="s">
        <v>6</v>
      </c>
      <c r="C50" t="s">
        <v>3</v>
      </c>
      <c r="D50" t="s">
        <v>22</v>
      </c>
      <c r="E50" t="s">
        <v>25</v>
      </c>
      <c r="F50">
        <v>136</v>
      </c>
      <c r="G50" t="str">
        <f t="shared" si="4"/>
        <v/>
      </c>
      <c r="H50">
        <f t="shared" si="3"/>
        <v>0</v>
      </c>
    </row>
    <row r="51" spans="1:8">
      <c r="A51" s="2">
        <v>8</v>
      </c>
      <c r="B51" t="s">
        <v>7</v>
      </c>
      <c r="C51" t="s">
        <v>3</v>
      </c>
      <c r="D51" t="s">
        <v>22</v>
      </c>
      <c r="E51" t="s">
        <v>25</v>
      </c>
      <c r="F51">
        <v>43</v>
      </c>
      <c r="G51" t="str">
        <f t="shared" si="4"/>
        <v/>
      </c>
      <c r="H51">
        <f t="shared" si="3"/>
        <v>0</v>
      </c>
    </row>
    <row r="52" spans="1:8">
      <c r="A52" s="2">
        <v>8</v>
      </c>
      <c r="B52" t="s">
        <v>8</v>
      </c>
      <c r="C52" t="s">
        <v>3</v>
      </c>
      <c r="D52" t="s">
        <v>22</v>
      </c>
      <c r="E52" t="s">
        <v>23</v>
      </c>
      <c r="F52" t="s">
        <v>3</v>
      </c>
      <c r="G52" t="str">
        <f t="shared" si="4"/>
        <v/>
      </c>
      <c r="H52">
        <f t="shared" si="3"/>
        <v>0</v>
      </c>
    </row>
    <row r="53" spans="1:8">
      <c r="A53" s="2">
        <v>9</v>
      </c>
      <c r="B53" t="s">
        <v>2</v>
      </c>
      <c r="C53">
        <v>80571</v>
      </c>
      <c r="D53" t="s">
        <v>34</v>
      </c>
      <c r="E53" t="s">
        <v>23</v>
      </c>
      <c r="F53" t="s">
        <v>3</v>
      </c>
      <c r="G53" t="str">
        <f t="shared" si="4"/>
        <v>80571,765</v>
      </c>
      <c r="H53">
        <f t="shared" si="3"/>
        <v>80571.764999999999</v>
      </c>
    </row>
    <row r="54" spans="1:8">
      <c r="A54" s="2">
        <v>9</v>
      </c>
      <c r="B54" t="s">
        <v>4</v>
      </c>
      <c r="C54" t="s">
        <v>3</v>
      </c>
      <c r="D54" t="s">
        <v>22</v>
      </c>
      <c r="E54" t="s">
        <v>23</v>
      </c>
      <c r="F54" t="s">
        <v>3</v>
      </c>
      <c r="G54" t="str">
        <f t="shared" si="4"/>
        <v/>
      </c>
      <c r="H54">
        <f t="shared" si="3"/>
        <v>0</v>
      </c>
    </row>
    <row r="55" spans="1:8">
      <c r="A55" s="2">
        <v>9</v>
      </c>
      <c r="B55" t="s">
        <v>5</v>
      </c>
      <c r="C55" t="s">
        <v>3</v>
      </c>
      <c r="D55" t="s">
        <v>22</v>
      </c>
      <c r="E55" t="s">
        <v>25</v>
      </c>
      <c r="F55">
        <v>157</v>
      </c>
      <c r="G55" t="str">
        <f t="shared" si="4"/>
        <v/>
      </c>
      <c r="H55">
        <f t="shared" si="3"/>
        <v>0</v>
      </c>
    </row>
    <row r="56" spans="1:8">
      <c r="A56" s="2">
        <v>9</v>
      </c>
      <c r="B56" t="s">
        <v>6</v>
      </c>
      <c r="C56" t="s">
        <v>3</v>
      </c>
      <c r="D56" t="s">
        <v>22</v>
      </c>
      <c r="E56" t="s">
        <v>25</v>
      </c>
      <c r="F56">
        <v>77</v>
      </c>
      <c r="G56" t="str">
        <f t="shared" si="4"/>
        <v/>
      </c>
      <c r="H56">
        <f t="shared" si="3"/>
        <v>0</v>
      </c>
    </row>
    <row r="57" spans="1:8">
      <c r="A57" s="2">
        <v>9</v>
      </c>
      <c r="B57" t="s">
        <v>7</v>
      </c>
      <c r="C57" t="s">
        <v>3</v>
      </c>
      <c r="D57" t="s">
        <v>22</v>
      </c>
      <c r="E57" t="s">
        <v>23</v>
      </c>
      <c r="F57" t="s">
        <v>3</v>
      </c>
      <c r="G57" t="str">
        <f t="shared" si="4"/>
        <v/>
      </c>
      <c r="H57">
        <f t="shared" si="3"/>
        <v>0</v>
      </c>
    </row>
    <row r="58" spans="1:8">
      <c r="A58" s="2">
        <v>9</v>
      </c>
      <c r="B58" t="s">
        <v>8</v>
      </c>
      <c r="C58" t="s">
        <v>3</v>
      </c>
      <c r="D58" t="s">
        <v>22</v>
      </c>
      <c r="E58" t="s">
        <v>23</v>
      </c>
      <c r="F58" t="s">
        <v>3</v>
      </c>
      <c r="G58" t="str">
        <f t="shared" si="4"/>
        <v/>
      </c>
      <c r="H58">
        <f t="shared" si="3"/>
        <v>0</v>
      </c>
    </row>
    <row r="59" spans="1:8">
      <c r="A59" s="2">
        <v>10</v>
      </c>
      <c r="B59" t="s">
        <v>2</v>
      </c>
      <c r="C59">
        <v>87528</v>
      </c>
      <c r="D59" t="s">
        <v>35</v>
      </c>
      <c r="E59" t="s">
        <v>23</v>
      </c>
      <c r="F59" t="s">
        <v>3</v>
      </c>
      <c r="G59" t="str">
        <f t="shared" si="4"/>
        <v>87528,736</v>
      </c>
      <c r="H59">
        <f t="shared" si="3"/>
        <v>87528.736000000004</v>
      </c>
    </row>
    <row r="60" spans="1:8">
      <c r="A60" s="2">
        <v>10</v>
      </c>
      <c r="B60" t="s">
        <v>4</v>
      </c>
      <c r="C60" t="s">
        <v>3</v>
      </c>
      <c r="D60" t="s">
        <v>22</v>
      </c>
      <c r="E60" t="s">
        <v>23</v>
      </c>
      <c r="F60" t="s">
        <v>3</v>
      </c>
      <c r="G60" t="str">
        <f t="shared" si="4"/>
        <v/>
      </c>
      <c r="H60">
        <f t="shared" si="3"/>
        <v>0</v>
      </c>
    </row>
    <row r="61" spans="1:8">
      <c r="A61" s="2">
        <v>10</v>
      </c>
      <c r="B61" t="s">
        <v>5</v>
      </c>
      <c r="C61" t="s">
        <v>3</v>
      </c>
      <c r="D61" t="s">
        <v>22</v>
      </c>
      <c r="E61" t="s">
        <v>25</v>
      </c>
      <c r="F61">
        <v>171</v>
      </c>
      <c r="G61" t="str">
        <f t="shared" si="4"/>
        <v/>
      </c>
      <c r="H61">
        <f t="shared" si="3"/>
        <v>0</v>
      </c>
    </row>
    <row r="62" spans="1:8">
      <c r="A62" s="2">
        <v>10</v>
      </c>
      <c r="B62" t="s">
        <v>6</v>
      </c>
      <c r="C62" t="s">
        <v>3</v>
      </c>
      <c r="D62" t="s">
        <v>22</v>
      </c>
      <c r="E62" t="s">
        <v>25</v>
      </c>
      <c r="F62">
        <v>85</v>
      </c>
      <c r="G62" t="str">
        <f t="shared" si="4"/>
        <v/>
      </c>
      <c r="H62">
        <f t="shared" si="3"/>
        <v>0</v>
      </c>
    </row>
    <row r="63" spans="1:8">
      <c r="A63" s="2">
        <v>10</v>
      </c>
      <c r="B63" t="s">
        <v>7</v>
      </c>
      <c r="C63" t="s">
        <v>3</v>
      </c>
      <c r="D63" t="s">
        <v>22</v>
      </c>
      <c r="E63" t="s">
        <v>25</v>
      </c>
      <c r="F63">
        <v>2</v>
      </c>
      <c r="G63" t="str">
        <f t="shared" si="4"/>
        <v/>
      </c>
      <c r="H63">
        <f t="shared" si="3"/>
        <v>0</v>
      </c>
    </row>
    <row r="64" spans="1:8">
      <c r="A64" s="2">
        <v>10</v>
      </c>
      <c r="B64" t="s">
        <v>8</v>
      </c>
      <c r="C64" t="s">
        <v>3</v>
      </c>
      <c r="D64" t="s">
        <v>22</v>
      </c>
      <c r="E64" t="s">
        <v>23</v>
      </c>
      <c r="F64" t="s">
        <v>3</v>
      </c>
      <c r="G64" t="str">
        <f t="shared" si="4"/>
        <v/>
      </c>
      <c r="H64">
        <f t="shared" si="3"/>
        <v>0</v>
      </c>
    </row>
    <row r="65" spans="1:8">
      <c r="A65" s="2">
        <v>11</v>
      </c>
      <c r="B65" t="s">
        <v>2</v>
      </c>
      <c r="C65" t="s">
        <v>3</v>
      </c>
      <c r="D65" t="s">
        <v>22</v>
      </c>
      <c r="E65" t="s">
        <v>23</v>
      </c>
      <c r="F65" t="s">
        <v>3</v>
      </c>
      <c r="G65" t="str">
        <f t="shared" si="4"/>
        <v/>
      </c>
      <c r="H65">
        <f t="shared" si="3"/>
        <v>0</v>
      </c>
    </row>
    <row r="66" spans="1:8">
      <c r="A66" s="2">
        <v>11</v>
      </c>
      <c r="B66" t="s">
        <v>4</v>
      </c>
      <c r="C66" t="s">
        <v>3</v>
      </c>
      <c r="D66" t="s">
        <v>22</v>
      </c>
      <c r="E66" t="s">
        <v>23</v>
      </c>
      <c r="F66" t="s">
        <v>3</v>
      </c>
      <c r="G66" t="str">
        <f t="shared" si="4"/>
        <v/>
      </c>
      <c r="H66">
        <f t="shared" si="3"/>
        <v>0</v>
      </c>
    </row>
    <row r="67" spans="1:8">
      <c r="A67" s="2">
        <v>11</v>
      </c>
      <c r="B67" t="s">
        <v>5</v>
      </c>
      <c r="C67" t="s">
        <v>3</v>
      </c>
      <c r="D67" t="s">
        <v>22</v>
      </c>
      <c r="E67" t="s">
        <v>25</v>
      </c>
      <c r="F67">
        <v>140</v>
      </c>
      <c r="G67" t="str">
        <f t="shared" si="4"/>
        <v/>
      </c>
      <c r="H67">
        <f t="shared" si="3"/>
        <v>0</v>
      </c>
    </row>
    <row r="68" spans="1:8">
      <c r="A68" s="2">
        <v>11</v>
      </c>
      <c r="B68" t="s">
        <v>6</v>
      </c>
      <c r="C68" t="s">
        <v>3</v>
      </c>
      <c r="D68" t="s">
        <v>22</v>
      </c>
      <c r="E68" t="s">
        <v>25</v>
      </c>
      <c r="F68">
        <v>42</v>
      </c>
      <c r="G68" t="str">
        <f t="shared" si="4"/>
        <v/>
      </c>
      <c r="H68">
        <f t="shared" si="3"/>
        <v>0</v>
      </c>
    </row>
    <row r="69" spans="1:8">
      <c r="A69" s="2">
        <v>11</v>
      </c>
      <c r="B69" t="s">
        <v>7</v>
      </c>
      <c r="C69">
        <v>94919</v>
      </c>
      <c r="D69" t="s">
        <v>36</v>
      </c>
      <c r="E69" t="s">
        <v>23</v>
      </c>
      <c r="F69" t="s">
        <v>3</v>
      </c>
      <c r="G69" t="str">
        <f t="shared" si="4"/>
        <v>94919,061</v>
      </c>
      <c r="H69">
        <f t="shared" si="3"/>
        <v>94919.061000000002</v>
      </c>
    </row>
    <row r="70" spans="1:8">
      <c r="A70" s="2">
        <v>11</v>
      </c>
      <c r="B70" t="s">
        <v>8</v>
      </c>
      <c r="C70" t="s">
        <v>3</v>
      </c>
      <c r="D70" t="s">
        <v>22</v>
      </c>
      <c r="E70" t="s">
        <v>23</v>
      </c>
      <c r="F70" t="s">
        <v>3</v>
      </c>
      <c r="G70" t="str">
        <f t="shared" si="4"/>
        <v/>
      </c>
      <c r="H70">
        <f t="shared" si="3"/>
        <v>0</v>
      </c>
    </row>
    <row r="71" spans="1:8">
      <c r="A71" s="2">
        <v>12</v>
      </c>
      <c r="B71" t="s">
        <v>2</v>
      </c>
      <c r="C71">
        <v>69477</v>
      </c>
      <c r="D71" t="s">
        <v>37</v>
      </c>
      <c r="E71" t="s">
        <v>23</v>
      </c>
      <c r="F71" t="s">
        <v>3</v>
      </c>
      <c r="G71" t="str">
        <f t="shared" si="4"/>
        <v>69477,570</v>
      </c>
      <c r="H71">
        <f t="shared" ref="H71:H134" si="8">IFERROR(G71+1-1,0)</f>
        <v>69477.570000000007</v>
      </c>
    </row>
    <row r="72" spans="1:8">
      <c r="A72" s="2">
        <v>12</v>
      </c>
      <c r="B72" t="s">
        <v>4</v>
      </c>
      <c r="C72" t="s">
        <v>3</v>
      </c>
      <c r="D72" t="s">
        <v>22</v>
      </c>
      <c r="E72" t="s">
        <v>23</v>
      </c>
      <c r="F72" t="s">
        <v>3</v>
      </c>
      <c r="G72" t="str">
        <f t="shared" ref="G72:G135" si="9">IF(LEN(C72)=1,C72&amp;","&amp;LEFT(D72,7),IF(D72="        +","",C72&amp;","&amp;LEFT(D72,3)))</f>
        <v/>
      </c>
      <c r="H72">
        <f t="shared" si="8"/>
        <v>0</v>
      </c>
    </row>
    <row r="73" spans="1:8">
      <c r="A73" s="2">
        <v>12</v>
      </c>
      <c r="B73" t="s">
        <v>5</v>
      </c>
      <c r="C73" t="s">
        <v>3</v>
      </c>
      <c r="D73" t="s">
        <v>22</v>
      </c>
      <c r="E73" t="s">
        <v>25</v>
      </c>
      <c r="F73">
        <v>172</v>
      </c>
      <c r="G73" t="str">
        <f t="shared" si="9"/>
        <v/>
      </c>
      <c r="H73">
        <f t="shared" si="8"/>
        <v>0</v>
      </c>
    </row>
    <row r="74" spans="1:8">
      <c r="A74" s="2">
        <v>12</v>
      </c>
      <c r="B74" t="s">
        <v>6</v>
      </c>
      <c r="C74" t="s">
        <v>3</v>
      </c>
      <c r="D74" t="s">
        <v>22</v>
      </c>
      <c r="E74" t="s">
        <v>25</v>
      </c>
      <c r="F74">
        <v>86</v>
      </c>
      <c r="G74" t="str">
        <f t="shared" si="9"/>
        <v/>
      </c>
      <c r="H74">
        <f t="shared" si="8"/>
        <v>0</v>
      </c>
    </row>
    <row r="75" spans="1:8">
      <c r="A75" s="2">
        <v>12</v>
      </c>
      <c r="B75" t="s">
        <v>7</v>
      </c>
      <c r="C75" t="s">
        <v>3</v>
      </c>
      <c r="D75" t="s">
        <v>22</v>
      </c>
      <c r="E75" t="s">
        <v>25</v>
      </c>
      <c r="F75">
        <v>2</v>
      </c>
      <c r="G75" t="str">
        <f t="shared" si="9"/>
        <v/>
      </c>
      <c r="H75">
        <f t="shared" si="8"/>
        <v>0</v>
      </c>
    </row>
    <row r="76" spans="1:8">
      <c r="A76" s="2">
        <v>12</v>
      </c>
      <c r="B76" t="s">
        <v>8</v>
      </c>
      <c r="C76" t="s">
        <v>3</v>
      </c>
      <c r="D76" t="s">
        <v>22</v>
      </c>
      <c r="E76" t="s">
        <v>23</v>
      </c>
      <c r="F76" t="s">
        <v>3</v>
      </c>
      <c r="G76" t="str">
        <f t="shared" si="9"/>
        <v/>
      </c>
      <c r="H76">
        <f t="shared" si="8"/>
        <v>0</v>
      </c>
    </row>
    <row r="77" spans="1:8">
      <c r="A77" s="2">
        <v>13</v>
      </c>
      <c r="B77" t="s">
        <v>2</v>
      </c>
      <c r="C77">
        <v>81573</v>
      </c>
      <c r="D77" t="s">
        <v>38</v>
      </c>
      <c r="E77" t="s">
        <v>23</v>
      </c>
      <c r="F77" t="s">
        <v>3</v>
      </c>
      <c r="G77" t="str">
        <f t="shared" si="9"/>
        <v>81573,058</v>
      </c>
      <c r="H77">
        <f t="shared" si="8"/>
        <v>81573.058000000005</v>
      </c>
    </row>
    <row r="78" spans="1:8">
      <c r="A78" s="2">
        <v>13</v>
      </c>
      <c r="B78" t="s">
        <v>4</v>
      </c>
      <c r="C78" t="s">
        <v>3</v>
      </c>
      <c r="D78" t="s">
        <v>22</v>
      </c>
      <c r="E78" t="s">
        <v>23</v>
      </c>
      <c r="F78" t="s">
        <v>3</v>
      </c>
      <c r="G78" t="str">
        <f t="shared" si="9"/>
        <v/>
      </c>
      <c r="H78">
        <f t="shared" si="8"/>
        <v>0</v>
      </c>
    </row>
    <row r="79" spans="1:8">
      <c r="A79" s="2">
        <v>13</v>
      </c>
      <c r="B79" t="s">
        <v>5</v>
      </c>
      <c r="C79" t="s">
        <v>3</v>
      </c>
      <c r="D79" t="s">
        <v>22</v>
      </c>
      <c r="E79" t="s">
        <v>25</v>
      </c>
      <c r="F79">
        <v>146</v>
      </c>
      <c r="G79" t="str">
        <f t="shared" si="9"/>
        <v/>
      </c>
      <c r="H79">
        <f t="shared" si="8"/>
        <v>0</v>
      </c>
    </row>
    <row r="80" spans="1:8">
      <c r="A80" s="2">
        <v>13</v>
      </c>
      <c r="B80" t="s">
        <v>6</v>
      </c>
      <c r="C80" t="s">
        <v>3</v>
      </c>
      <c r="D80" t="s">
        <v>22</v>
      </c>
      <c r="E80" t="s">
        <v>25</v>
      </c>
      <c r="F80">
        <v>70</v>
      </c>
      <c r="G80" t="str">
        <f t="shared" si="9"/>
        <v/>
      </c>
      <c r="H80">
        <f t="shared" si="8"/>
        <v>0</v>
      </c>
    </row>
    <row r="81" spans="1:8">
      <c r="A81" s="2">
        <v>13</v>
      </c>
      <c r="B81" t="s">
        <v>7</v>
      </c>
      <c r="C81" t="s">
        <v>3</v>
      </c>
      <c r="D81" t="s">
        <v>22</v>
      </c>
      <c r="E81" t="s">
        <v>23</v>
      </c>
      <c r="F81" t="s">
        <v>3</v>
      </c>
      <c r="G81" t="str">
        <f t="shared" si="9"/>
        <v/>
      </c>
      <c r="H81">
        <f t="shared" si="8"/>
        <v>0</v>
      </c>
    </row>
    <row r="82" spans="1:8">
      <c r="A82" s="2">
        <v>13</v>
      </c>
      <c r="B82" t="s">
        <v>8</v>
      </c>
      <c r="C82" t="s">
        <v>3</v>
      </c>
      <c r="D82" t="s">
        <v>22</v>
      </c>
      <c r="E82" t="s">
        <v>23</v>
      </c>
      <c r="F82" t="s">
        <v>3</v>
      </c>
      <c r="G82" t="str">
        <f t="shared" si="9"/>
        <v/>
      </c>
      <c r="H82">
        <f t="shared" si="8"/>
        <v>0</v>
      </c>
    </row>
    <row r="83" spans="1:8">
      <c r="A83" s="2">
        <v>14</v>
      </c>
      <c r="B83" t="s">
        <v>2</v>
      </c>
      <c r="C83" t="s">
        <v>3</v>
      </c>
      <c r="D83" t="s">
        <v>22</v>
      </c>
      <c r="E83" t="s">
        <v>23</v>
      </c>
      <c r="F83" t="s">
        <v>3</v>
      </c>
      <c r="G83" t="str">
        <f t="shared" si="9"/>
        <v/>
      </c>
      <c r="H83">
        <f t="shared" si="8"/>
        <v>0</v>
      </c>
    </row>
    <row r="84" spans="1:8">
      <c r="A84" s="2">
        <v>14</v>
      </c>
      <c r="B84" t="s">
        <v>4</v>
      </c>
      <c r="C84">
        <v>91020</v>
      </c>
      <c r="D84" t="s">
        <v>39</v>
      </c>
      <c r="E84" t="s">
        <v>23</v>
      </c>
      <c r="F84" t="s">
        <v>3</v>
      </c>
      <c r="G84" t="str">
        <f t="shared" si="9"/>
        <v>91020,551</v>
      </c>
      <c r="H84">
        <f t="shared" si="8"/>
        <v>91020.551000000007</v>
      </c>
    </row>
    <row r="85" spans="1:8">
      <c r="A85" s="2">
        <v>14</v>
      </c>
      <c r="B85" t="s">
        <v>5</v>
      </c>
      <c r="C85" t="s">
        <v>3</v>
      </c>
      <c r="D85" t="s">
        <v>22</v>
      </c>
      <c r="E85" t="s">
        <v>25</v>
      </c>
      <c r="F85">
        <v>248</v>
      </c>
      <c r="G85" t="str">
        <f t="shared" si="9"/>
        <v/>
      </c>
      <c r="H85">
        <f t="shared" si="8"/>
        <v>0</v>
      </c>
    </row>
    <row r="86" spans="1:8">
      <c r="A86" s="2">
        <v>14</v>
      </c>
      <c r="B86" t="s">
        <v>6</v>
      </c>
      <c r="C86" t="s">
        <v>3</v>
      </c>
      <c r="D86" t="s">
        <v>22</v>
      </c>
      <c r="E86" t="s">
        <v>25</v>
      </c>
      <c r="F86">
        <v>146</v>
      </c>
      <c r="G86" t="str">
        <f t="shared" si="9"/>
        <v/>
      </c>
      <c r="H86">
        <f t="shared" si="8"/>
        <v>0</v>
      </c>
    </row>
    <row r="87" spans="1:8">
      <c r="A87" s="2">
        <v>14</v>
      </c>
      <c r="B87" t="s">
        <v>7</v>
      </c>
      <c r="C87" t="s">
        <v>3</v>
      </c>
      <c r="D87" t="s">
        <v>22</v>
      </c>
      <c r="E87" t="s">
        <v>25</v>
      </c>
      <c r="F87">
        <v>47</v>
      </c>
      <c r="G87" t="str">
        <f t="shared" si="9"/>
        <v/>
      </c>
      <c r="H87">
        <f t="shared" si="8"/>
        <v>0</v>
      </c>
    </row>
    <row r="88" spans="1:8">
      <c r="A88" s="2">
        <v>14</v>
      </c>
      <c r="B88" t="s">
        <v>8</v>
      </c>
      <c r="C88" t="s">
        <v>3</v>
      </c>
      <c r="D88" t="s">
        <v>22</v>
      </c>
      <c r="E88" t="s">
        <v>23</v>
      </c>
      <c r="F88" t="s">
        <v>3</v>
      </c>
      <c r="G88" t="str">
        <f t="shared" si="9"/>
        <v/>
      </c>
      <c r="H88">
        <f t="shared" si="8"/>
        <v>0</v>
      </c>
    </row>
    <row r="89" spans="1:8">
      <c r="A89" s="2">
        <v>15</v>
      </c>
      <c r="B89" t="s">
        <v>2</v>
      </c>
      <c r="C89" t="s">
        <v>3</v>
      </c>
      <c r="D89" t="s">
        <v>22</v>
      </c>
      <c r="E89" t="s">
        <v>23</v>
      </c>
      <c r="F89" t="s">
        <v>3</v>
      </c>
      <c r="G89" t="str">
        <f t="shared" si="9"/>
        <v/>
      </c>
      <c r="H89">
        <f t="shared" si="8"/>
        <v>0</v>
      </c>
    </row>
    <row r="90" spans="1:8">
      <c r="A90" s="2">
        <v>15</v>
      </c>
      <c r="B90" t="s">
        <v>4</v>
      </c>
      <c r="C90">
        <v>92086</v>
      </c>
      <c r="D90" t="s">
        <v>40</v>
      </c>
      <c r="E90" t="s">
        <v>23</v>
      </c>
      <c r="F90" t="s">
        <v>3</v>
      </c>
      <c r="G90" t="str">
        <f t="shared" si="9"/>
        <v>92086,412</v>
      </c>
      <c r="H90">
        <f t="shared" si="8"/>
        <v>92086.411999999997</v>
      </c>
    </row>
    <row r="91" spans="1:8">
      <c r="A91" s="2">
        <v>15</v>
      </c>
      <c r="B91" t="s">
        <v>5</v>
      </c>
      <c r="C91" t="s">
        <v>3</v>
      </c>
      <c r="D91" t="s">
        <v>22</v>
      </c>
      <c r="E91" t="s">
        <v>25</v>
      </c>
      <c r="F91">
        <v>220</v>
      </c>
      <c r="G91" t="str">
        <f t="shared" si="9"/>
        <v/>
      </c>
      <c r="H91">
        <f t="shared" si="8"/>
        <v>0</v>
      </c>
    </row>
    <row r="92" spans="1:8">
      <c r="A92" s="2">
        <v>15</v>
      </c>
      <c r="B92" t="s">
        <v>6</v>
      </c>
      <c r="C92" t="s">
        <v>3</v>
      </c>
      <c r="D92" t="s">
        <v>22</v>
      </c>
      <c r="E92" t="s">
        <v>25</v>
      </c>
      <c r="F92">
        <v>127</v>
      </c>
      <c r="G92" t="str">
        <f t="shared" si="9"/>
        <v/>
      </c>
      <c r="H92">
        <f t="shared" si="8"/>
        <v>0</v>
      </c>
    </row>
    <row r="93" spans="1:8">
      <c r="A93" s="2">
        <v>15</v>
      </c>
      <c r="B93" t="s">
        <v>7</v>
      </c>
      <c r="C93" t="s">
        <v>3</v>
      </c>
      <c r="D93" t="s">
        <v>22</v>
      </c>
      <c r="E93" t="s">
        <v>25</v>
      </c>
      <c r="F93">
        <v>38</v>
      </c>
      <c r="G93" t="str">
        <f t="shared" si="9"/>
        <v/>
      </c>
      <c r="H93">
        <f t="shared" si="8"/>
        <v>0</v>
      </c>
    </row>
    <row r="94" spans="1:8">
      <c r="A94" s="2">
        <v>15</v>
      </c>
      <c r="B94" t="s">
        <v>8</v>
      </c>
      <c r="C94" t="s">
        <v>3</v>
      </c>
      <c r="D94" t="s">
        <v>22</v>
      </c>
      <c r="E94" t="s">
        <v>23</v>
      </c>
      <c r="F94" t="s">
        <v>3</v>
      </c>
      <c r="G94" t="str">
        <f t="shared" si="9"/>
        <v/>
      </c>
      <c r="H94">
        <f t="shared" si="8"/>
        <v>0</v>
      </c>
    </row>
    <row r="95" spans="1:8">
      <c r="A95" s="2">
        <v>16</v>
      </c>
      <c r="B95" t="s">
        <v>2</v>
      </c>
      <c r="C95" t="s">
        <v>3</v>
      </c>
      <c r="D95" t="s">
        <v>22</v>
      </c>
      <c r="E95" t="s">
        <v>23</v>
      </c>
      <c r="F95" t="s">
        <v>3</v>
      </c>
      <c r="G95" t="str">
        <f t="shared" si="9"/>
        <v/>
      </c>
      <c r="H95">
        <f t="shared" si="8"/>
        <v>0</v>
      </c>
    </row>
    <row r="96" spans="1:8">
      <c r="A96" s="2">
        <v>16</v>
      </c>
      <c r="B96" t="s">
        <v>4</v>
      </c>
      <c r="C96" t="s">
        <v>3</v>
      </c>
      <c r="D96" t="s">
        <v>22</v>
      </c>
      <c r="E96" t="s">
        <v>23</v>
      </c>
      <c r="F96" t="s">
        <v>3</v>
      </c>
      <c r="G96" t="str">
        <f t="shared" si="9"/>
        <v/>
      </c>
      <c r="H96">
        <f t="shared" si="8"/>
        <v>0</v>
      </c>
    </row>
    <row r="97" spans="1:8">
      <c r="A97" s="2">
        <v>16</v>
      </c>
      <c r="B97" t="s">
        <v>5</v>
      </c>
      <c r="C97" t="s">
        <v>3</v>
      </c>
      <c r="D97" t="s">
        <v>22</v>
      </c>
      <c r="E97" t="s">
        <v>25</v>
      </c>
      <c r="F97">
        <v>59</v>
      </c>
      <c r="G97" t="str">
        <f t="shared" si="9"/>
        <v/>
      </c>
      <c r="H97">
        <f t="shared" si="8"/>
        <v>0</v>
      </c>
    </row>
    <row r="98" spans="1:8">
      <c r="A98" s="2">
        <v>16</v>
      </c>
      <c r="B98" t="s">
        <v>6</v>
      </c>
      <c r="C98">
        <v>63463</v>
      </c>
      <c r="D98" t="s">
        <v>41</v>
      </c>
      <c r="E98" t="s">
        <v>23</v>
      </c>
      <c r="F98" t="s">
        <v>3</v>
      </c>
      <c r="G98" t="str">
        <f t="shared" si="9"/>
        <v>63463,442</v>
      </c>
      <c r="H98">
        <f t="shared" si="8"/>
        <v>63463.442000000003</v>
      </c>
    </row>
    <row r="99" spans="1:8">
      <c r="A99" s="2">
        <v>16</v>
      </c>
      <c r="B99" t="s">
        <v>7</v>
      </c>
      <c r="C99" t="s">
        <v>3</v>
      </c>
      <c r="D99" t="s">
        <v>22</v>
      </c>
      <c r="E99" t="s">
        <v>23</v>
      </c>
      <c r="F99" t="s">
        <v>3</v>
      </c>
      <c r="G99" t="str">
        <f t="shared" si="9"/>
        <v/>
      </c>
      <c r="H99">
        <f t="shared" si="8"/>
        <v>0</v>
      </c>
    </row>
    <row r="100" spans="1:8">
      <c r="A100" s="2">
        <v>16</v>
      </c>
      <c r="B100" t="s">
        <v>8</v>
      </c>
      <c r="C100" t="s">
        <v>3</v>
      </c>
      <c r="D100" t="s">
        <v>22</v>
      </c>
      <c r="E100" t="s">
        <v>23</v>
      </c>
      <c r="F100" t="s">
        <v>3</v>
      </c>
      <c r="G100" t="str">
        <f t="shared" si="9"/>
        <v/>
      </c>
      <c r="H100">
        <f t="shared" si="8"/>
        <v>0</v>
      </c>
    </row>
    <row r="101" spans="1:8">
      <c r="A101" s="2">
        <v>17</v>
      </c>
      <c r="B101" t="s">
        <v>2</v>
      </c>
      <c r="C101" t="s">
        <v>3</v>
      </c>
      <c r="D101" t="s">
        <v>22</v>
      </c>
      <c r="E101" t="s">
        <v>23</v>
      </c>
      <c r="F101" t="s">
        <v>3</v>
      </c>
      <c r="G101" t="str">
        <f t="shared" si="9"/>
        <v/>
      </c>
      <c r="H101">
        <f t="shared" si="8"/>
        <v>0</v>
      </c>
    </row>
    <row r="102" spans="1:8">
      <c r="A102" s="2">
        <v>17</v>
      </c>
      <c r="B102" t="s">
        <v>4</v>
      </c>
      <c r="C102" t="s">
        <v>3</v>
      </c>
      <c r="D102" t="s">
        <v>22</v>
      </c>
      <c r="E102" t="s">
        <v>23</v>
      </c>
      <c r="F102" t="s">
        <v>3</v>
      </c>
      <c r="G102" t="str">
        <f t="shared" si="9"/>
        <v/>
      </c>
      <c r="H102">
        <f t="shared" si="8"/>
        <v>0</v>
      </c>
    </row>
    <row r="103" spans="1:8">
      <c r="A103" s="2">
        <v>17</v>
      </c>
      <c r="B103" t="s">
        <v>5</v>
      </c>
      <c r="C103">
        <v>10361</v>
      </c>
      <c r="D103" t="s">
        <v>42</v>
      </c>
      <c r="E103" t="s">
        <v>23</v>
      </c>
      <c r="F103" t="s">
        <v>3</v>
      </c>
      <c r="G103" t="str">
        <f t="shared" si="9"/>
        <v>10361,379</v>
      </c>
      <c r="H103">
        <f t="shared" si="8"/>
        <v>10361.379000000001</v>
      </c>
    </row>
    <row r="104" spans="1:8">
      <c r="A104" s="2">
        <v>17</v>
      </c>
      <c r="B104" t="s">
        <v>6</v>
      </c>
      <c r="C104" t="s">
        <v>3</v>
      </c>
      <c r="D104" t="s">
        <v>22</v>
      </c>
      <c r="E104" t="s">
        <v>23</v>
      </c>
      <c r="F104" t="s">
        <v>3</v>
      </c>
      <c r="G104" t="str">
        <f t="shared" si="9"/>
        <v/>
      </c>
      <c r="H104">
        <f t="shared" si="8"/>
        <v>0</v>
      </c>
    </row>
    <row r="105" spans="1:8">
      <c r="A105" s="2">
        <v>17</v>
      </c>
      <c r="B105" t="s">
        <v>7</v>
      </c>
      <c r="C105">
        <v>88255</v>
      </c>
      <c r="D105" t="s">
        <v>26</v>
      </c>
      <c r="E105" t="s">
        <v>23</v>
      </c>
      <c r="F105" t="s">
        <v>3</v>
      </c>
      <c r="G105" t="str">
        <f t="shared" si="9"/>
        <v>88255,000</v>
      </c>
      <c r="H105">
        <f t="shared" si="8"/>
        <v>88255</v>
      </c>
    </row>
    <row r="106" spans="1:8">
      <c r="A106" s="2">
        <v>17</v>
      </c>
      <c r="B106" t="s">
        <v>8</v>
      </c>
      <c r="C106" t="s">
        <v>3</v>
      </c>
      <c r="D106" t="s">
        <v>22</v>
      </c>
      <c r="E106" t="s">
        <v>23</v>
      </c>
      <c r="F106" t="s">
        <v>3</v>
      </c>
      <c r="G106" t="str">
        <f t="shared" si="9"/>
        <v/>
      </c>
      <c r="H106">
        <f t="shared" si="8"/>
        <v>0</v>
      </c>
    </row>
    <row r="107" spans="1:8">
      <c r="A107" s="2">
        <v>18</v>
      </c>
      <c r="B107" t="s">
        <v>2</v>
      </c>
      <c r="C107">
        <v>71077</v>
      </c>
      <c r="D107" t="s">
        <v>43</v>
      </c>
      <c r="E107" t="s">
        <v>23</v>
      </c>
      <c r="F107" t="s">
        <v>3</v>
      </c>
      <c r="G107" t="str">
        <f t="shared" si="9"/>
        <v>71077,586</v>
      </c>
      <c r="H107">
        <f t="shared" si="8"/>
        <v>71077.585999999996</v>
      </c>
    </row>
    <row r="108" spans="1:8">
      <c r="A108" s="2">
        <v>18</v>
      </c>
      <c r="B108" t="s">
        <v>4</v>
      </c>
      <c r="C108" t="s">
        <v>3</v>
      </c>
      <c r="D108" t="s">
        <v>22</v>
      </c>
      <c r="E108" t="s">
        <v>23</v>
      </c>
      <c r="F108" t="s">
        <v>3</v>
      </c>
      <c r="G108" t="str">
        <f t="shared" si="9"/>
        <v/>
      </c>
      <c r="H108">
        <f t="shared" si="8"/>
        <v>0</v>
      </c>
    </row>
    <row r="109" spans="1:8">
      <c r="A109" s="2">
        <v>18</v>
      </c>
      <c r="B109" t="s">
        <v>5</v>
      </c>
      <c r="C109" t="s">
        <v>3</v>
      </c>
      <c r="D109" t="s">
        <v>22</v>
      </c>
      <c r="E109" t="s">
        <v>25</v>
      </c>
      <c r="F109">
        <v>155</v>
      </c>
      <c r="G109" t="str">
        <f t="shared" si="9"/>
        <v/>
      </c>
      <c r="H109">
        <f t="shared" si="8"/>
        <v>0</v>
      </c>
    </row>
    <row r="110" spans="1:8">
      <c r="A110" s="2">
        <v>18</v>
      </c>
      <c r="B110" t="s">
        <v>6</v>
      </c>
      <c r="C110" t="s">
        <v>3</v>
      </c>
      <c r="D110" t="s">
        <v>22</v>
      </c>
      <c r="E110" t="s">
        <v>25</v>
      </c>
      <c r="F110">
        <v>76</v>
      </c>
      <c r="G110" t="str">
        <f t="shared" si="9"/>
        <v/>
      </c>
      <c r="H110">
        <f t="shared" si="8"/>
        <v>0</v>
      </c>
    </row>
    <row r="111" spans="1:8">
      <c r="A111" s="2">
        <v>18</v>
      </c>
      <c r="B111" t="s">
        <v>7</v>
      </c>
      <c r="C111" t="s">
        <v>3</v>
      </c>
      <c r="D111" t="s">
        <v>22</v>
      </c>
      <c r="E111" t="s">
        <v>23</v>
      </c>
      <c r="F111" t="s">
        <v>3</v>
      </c>
      <c r="G111" t="str">
        <f t="shared" si="9"/>
        <v/>
      </c>
      <c r="H111">
        <f t="shared" si="8"/>
        <v>0</v>
      </c>
    </row>
    <row r="112" spans="1:8">
      <c r="A112" s="2">
        <v>18</v>
      </c>
      <c r="B112" t="s">
        <v>8</v>
      </c>
      <c r="C112" t="s">
        <v>3</v>
      </c>
      <c r="D112" t="s">
        <v>22</v>
      </c>
      <c r="E112" t="s">
        <v>23</v>
      </c>
      <c r="F112" t="s">
        <v>3</v>
      </c>
      <c r="G112" t="str">
        <f t="shared" si="9"/>
        <v/>
      </c>
      <c r="H112">
        <f t="shared" si="8"/>
        <v>0</v>
      </c>
    </row>
    <row r="113" spans="1:8">
      <c r="A113" s="2">
        <v>19</v>
      </c>
      <c r="B113" t="s">
        <v>2</v>
      </c>
      <c r="C113" t="s">
        <v>3</v>
      </c>
      <c r="D113" t="s">
        <v>22</v>
      </c>
      <c r="E113" t="s">
        <v>23</v>
      </c>
      <c r="F113" t="s">
        <v>3</v>
      </c>
      <c r="G113" t="str">
        <f t="shared" si="9"/>
        <v/>
      </c>
      <c r="H113">
        <f t="shared" si="8"/>
        <v>0</v>
      </c>
    </row>
    <row r="114" spans="1:8">
      <c r="A114" s="2">
        <v>19</v>
      </c>
      <c r="B114" t="s">
        <v>4</v>
      </c>
      <c r="C114" t="s">
        <v>3</v>
      </c>
      <c r="D114" t="s">
        <v>22</v>
      </c>
      <c r="E114" t="s">
        <v>23</v>
      </c>
      <c r="F114" t="s">
        <v>3</v>
      </c>
      <c r="G114" t="str">
        <f t="shared" si="9"/>
        <v/>
      </c>
      <c r="H114">
        <f t="shared" si="8"/>
        <v>0</v>
      </c>
    </row>
    <row r="115" spans="1:8">
      <c r="A115" s="2">
        <v>19</v>
      </c>
      <c r="B115" t="s">
        <v>5</v>
      </c>
      <c r="C115">
        <v>46753</v>
      </c>
      <c r="D115" t="s">
        <v>44</v>
      </c>
      <c r="E115" t="s">
        <v>23</v>
      </c>
      <c r="F115" t="s">
        <v>3</v>
      </c>
      <c r="G115" t="str">
        <f t="shared" si="9"/>
        <v>46753,612</v>
      </c>
      <c r="H115">
        <f t="shared" si="8"/>
        <v>46753.612000000001</v>
      </c>
    </row>
    <row r="116" spans="1:8">
      <c r="A116" s="2">
        <v>19</v>
      </c>
      <c r="B116" t="s">
        <v>6</v>
      </c>
      <c r="C116">
        <v>11009</v>
      </c>
      <c r="D116" t="s">
        <v>26</v>
      </c>
      <c r="E116" t="s">
        <v>23</v>
      </c>
      <c r="F116" t="s">
        <v>3</v>
      </c>
      <c r="G116" t="str">
        <f t="shared" si="9"/>
        <v>11009,000</v>
      </c>
      <c r="H116">
        <f t="shared" si="8"/>
        <v>11009</v>
      </c>
    </row>
    <row r="117" spans="1:8">
      <c r="A117" s="2">
        <v>19</v>
      </c>
      <c r="B117" t="s">
        <v>7</v>
      </c>
      <c r="C117" t="s">
        <v>3</v>
      </c>
      <c r="D117" t="s">
        <v>22</v>
      </c>
      <c r="E117" t="s">
        <v>23</v>
      </c>
      <c r="F117" t="s">
        <v>3</v>
      </c>
      <c r="G117" t="str">
        <f t="shared" si="9"/>
        <v/>
      </c>
      <c r="H117">
        <f t="shared" si="8"/>
        <v>0</v>
      </c>
    </row>
    <row r="118" spans="1:8">
      <c r="A118" s="2">
        <v>19</v>
      </c>
      <c r="B118" t="s">
        <v>8</v>
      </c>
      <c r="C118" t="s">
        <v>3</v>
      </c>
      <c r="D118" t="s">
        <v>22</v>
      </c>
      <c r="E118" t="s">
        <v>23</v>
      </c>
      <c r="F118" t="s">
        <v>3</v>
      </c>
      <c r="G118" t="str">
        <f t="shared" si="9"/>
        <v/>
      </c>
      <c r="H118">
        <f t="shared" si="8"/>
        <v>0</v>
      </c>
    </row>
    <row r="119" spans="1:8">
      <c r="A119" s="2">
        <v>20</v>
      </c>
      <c r="B119" t="s">
        <v>2</v>
      </c>
      <c r="C119">
        <v>76554</v>
      </c>
      <c r="D119" t="s">
        <v>45</v>
      </c>
      <c r="E119" t="s">
        <v>23</v>
      </c>
      <c r="F119" t="s">
        <v>3</v>
      </c>
      <c r="G119" t="str">
        <f t="shared" si="9"/>
        <v>76554,598</v>
      </c>
      <c r="H119">
        <f t="shared" si="8"/>
        <v>76554.597999999998</v>
      </c>
    </row>
    <row r="120" spans="1:8">
      <c r="A120" s="2">
        <v>20</v>
      </c>
      <c r="B120" t="s">
        <v>4</v>
      </c>
      <c r="C120" t="s">
        <v>3</v>
      </c>
      <c r="D120" t="s">
        <v>22</v>
      </c>
      <c r="E120" t="s">
        <v>23</v>
      </c>
      <c r="F120" t="s">
        <v>3</v>
      </c>
      <c r="G120" t="str">
        <f t="shared" si="9"/>
        <v/>
      </c>
      <c r="H120">
        <f t="shared" si="8"/>
        <v>0</v>
      </c>
    </row>
    <row r="121" spans="1:8">
      <c r="A121" s="2">
        <v>20</v>
      </c>
      <c r="B121" t="s">
        <v>5</v>
      </c>
      <c r="C121" t="s">
        <v>3</v>
      </c>
      <c r="D121" t="s">
        <v>22</v>
      </c>
      <c r="E121" t="s">
        <v>25</v>
      </c>
      <c r="F121">
        <v>139</v>
      </c>
      <c r="G121" t="str">
        <f t="shared" si="9"/>
        <v/>
      </c>
      <c r="H121">
        <f t="shared" si="8"/>
        <v>0</v>
      </c>
    </row>
    <row r="122" spans="1:8">
      <c r="A122" s="2">
        <v>20</v>
      </c>
      <c r="B122" t="s">
        <v>6</v>
      </c>
      <c r="C122" t="s">
        <v>3</v>
      </c>
      <c r="D122" t="s">
        <v>22</v>
      </c>
      <c r="E122" t="s">
        <v>25</v>
      </c>
      <c r="F122">
        <v>65</v>
      </c>
      <c r="G122" t="str">
        <f t="shared" si="9"/>
        <v/>
      </c>
      <c r="H122">
        <f t="shared" si="8"/>
        <v>0</v>
      </c>
    </row>
    <row r="123" spans="1:8">
      <c r="A123" s="2">
        <v>20</v>
      </c>
      <c r="B123" t="s">
        <v>7</v>
      </c>
      <c r="C123" t="s">
        <v>3</v>
      </c>
      <c r="D123" t="s">
        <v>22</v>
      </c>
      <c r="E123" t="s">
        <v>23</v>
      </c>
      <c r="F123" t="s">
        <v>3</v>
      </c>
      <c r="G123" t="str">
        <f t="shared" si="9"/>
        <v/>
      </c>
      <c r="H123">
        <f t="shared" si="8"/>
        <v>0</v>
      </c>
    </row>
    <row r="124" spans="1:8">
      <c r="A124" s="2">
        <v>20</v>
      </c>
      <c r="B124" t="s">
        <v>8</v>
      </c>
      <c r="C124" t="s">
        <v>3</v>
      </c>
      <c r="D124" t="s">
        <v>22</v>
      </c>
      <c r="E124" t="s">
        <v>23</v>
      </c>
      <c r="F124" t="s">
        <v>3</v>
      </c>
      <c r="G124" t="str">
        <f t="shared" si="9"/>
        <v/>
      </c>
      <c r="H124">
        <f t="shared" si="8"/>
        <v>0</v>
      </c>
    </row>
    <row r="125" spans="1:8">
      <c r="A125" s="2">
        <v>21</v>
      </c>
      <c r="B125" t="s">
        <v>2</v>
      </c>
      <c r="C125" t="s">
        <v>3</v>
      </c>
      <c r="D125" t="s">
        <v>22</v>
      </c>
      <c r="E125" t="s">
        <v>23</v>
      </c>
      <c r="F125" t="s">
        <v>3</v>
      </c>
      <c r="G125" t="str">
        <f t="shared" si="9"/>
        <v/>
      </c>
      <c r="H125">
        <f t="shared" si="8"/>
        <v>0</v>
      </c>
    </row>
    <row r="126" spans="1:8">
      <c r="A126" s="2">
        <v>21</v>
      </c>
      <c r="B126" t="s">
        <v>4</v>
      </c>
      <c r="C126">
        <v>53766</v>
      </c>
      <c r="D126" t="s">
        <v>46</v>
      </c>
      <c r="E126" t="s">
        <v>23</v>
      </c>
      <c r="F126" t="s">
        <v>3</v>
      </c>
      <c r="G126" t="str">
        <f t="shared" si="9"/>
        <v>53766,464</v>
      </c>
      <c r="H126">
        <f t="shared" si="8"/>
        <v>53766.464</v>
      </c>
    </row>
    <row r="127" spans="1:8">
      <c r="A127" s="2">
        <v>21</v>
      </c>
      <c r="B127" t="s">
        <v>5</v>
      </c>
      <c r="C127" t="s">
        <v>3</v>
      </c>
      <c r="D127" t="s">
        <v>22</v>
      </c>
      <c r="E127" t="s">
        <v>25</v>
      </c>
      <c r="F127">
        <v>137</v>
      </c>
      <c r="G127" t="str">
        <f t="shared" si="9"/>
        <v/>
      </c>
      <c r="H127">
        <f t="shared" si="8"/>
        <v>0</v>
      </c>
    </row>
    <row r="128" spans="1:8">
      <c r="A128" s="2">
        <v>21</v>
      </c>
      <c r="B128" t="s">
        <v>6</v>
      </c>
      <c r="C128" t="s">
        <v>3</v>
      </c>
      <c r="D128" t="s">
        <v>22</v>
      </c>
      <c r="E128" t="s">
        <v>25</v>
      </c>
      <c r="F128">
        <v>73</v>
      </c>
      <c r="G128" t="str">
        <f t="shared" si="9"/>
        <v/>
      </c>
      <c r="H128">
        <f t="shared" si="8"/>
        <v>0</v>
      </c>
    </row>
    <row r="129" spans="1:8">
      <c r="A129" s="2">
        <v>21</v>
      </c>
      <c r="B129" t="s">
        <v>7</v>
      </c>
      <c r="C129" t="s">
        <v>3</v>
      </c>
      <c r="D129" t="s">
        <v>22</v>
      </c>
      <c r="E129" t="s">
        <v>25</v>
      </c>
      <c r="F129">
        <v>11</v>
      </c>
      <c r="G129" t="str">
        <f t="shared" si="9"/>
        <v/>
      </c>
      <c r="H129">
        <f t="shared" si="8"/>
        <v>0</v>
      </c>
    </row>
    <row r="130" spans="1:8">
      <c r="A130" s="2">
        <v>21</v>
      </c>
      <c r="B130" t="s">
        <v>8</v>
      </c>
      <c r="C130" t="s">
        <v>3</v>
      </c>
      <c r="D130" t="s">
        <v>22</v>
      </c>
      <c r="E130" t="s">
        <v>23</v>
      </c>
      <c r="F130" t="s">
        <v>3</v>
      </c>
      <c r="G130" t="str">
        <f t="shared" si="9"/>
        <v/>
      </c>
      <c r="H130">
        <f t="shared" si="8"/>
        <v>0</v>
      </c>
    </row>
    <row r="131" spans="1:8">
      <c r="A131" s="2">
        <v>22</v>
      </c>
      <c r="B131" t="s">
        <v>2</v>
      </c>
      <c r="C131">
        <v>83145</v>
      </c>
      <c r="D131" t="s">
        <v>47</v>
      </c>
      <c r="E131" t="s">
        <v>23</v>
      </c>
      <c r="F131" t="s">
        <v>3</v>
      </c>
      <c r="G131" t="str">
        <f t="shared" si="9"/>
        <v>83145,115</v>
      </c>
      <c r="H131">
        <f t="shared" si="8"/>
        <v>83145.115000000005</v>
      </c>
    </row>
    <row r="132" spans="1:8">
      <c r="A132" s="2">
        <v>22</v>
      </c>
      <c r="B132" t="s">
        <v>4</v>
      </c>
      <c r="C132" t="s">
        <v>3</v>
      </c>
      <c r="D132" t="s">
        <v>22</v>
      </c>
      <c r="E132" t="s">
        <v>23</v>
      </c>
      <c r="F132" t="s">
        <v>3</v>
      </c>
      <c r="G132" t="str">
        <f t="shared" si="9"/>
        <v/>
      </c>
      <c r="H132">
        <f t="shared" si="8"/>
        <v>0</v>
      </c>
    </row>
    <row r="133" spans="1:8">
      <c r="A133" s="2">
        <v>22</v>
      </c>
      <c r="B133" t="s">
        <v>5</v>
      </c>
      <c r="C133" t="s">
        <v>3</v>
      </c>
      <c r="D133" t="s">
        <v>22</v>
      </c>
      <c r="E133" t="s">
        <v>25</v>
      </c>
      <c r="F133">
        <v>188</v>
      </c>
      <c r="G133" t="str">
        <f t="shared" si="9"/>
        <v/>
      </c>
      <c r="H133">
        <f t="shared" si="8"/>
        <v>0</v>
      </c>
    </row>
    <row r="134" spans="1:8">
      <c r="A134" s="2">
        <v>22</v>
      </c>
      <c r="B134" t="s">
        <v>6</v>
      </c>
      <c r="C134" t="s">
        <v>3</v>
      </c>
      <c r="D134" t="s">
        <v>22</v>
      </c>
      <c r="E134" t="s">
        <v>25</v>
      </c>
      <c r="F134">
        <v>95</v>
      </c>
      <c r="G134" t="str">
        <f t="shared" si="9"/>
        <v/>
      </c>
      <c r="H134">
        <f t="shared" si="8"/>
        <v>0</v>
      </c>
    </row>
    <row r="135" spans="1:8">
      <c r="A135" s="2">
        <v>22</v>
      </c>
      <c r="B135" t="s">
        <v>7</v>
      </c>
      <c r="C135" t="s">
        <v>3</v>
      </c>
      <c r="D135" t="s">
        <v>22</v>
      </c>
      <c r="E135" t="s">
        <v>25</v>
      </c>
      <c r="F135">
        <v>6</v>
      </c>
      <c r="G135" t="str">
        <f t="shared" si="9"/>
        <v/>
      </c>
      <c r="H135">
        <f t="shared" ref="H135:H198" si="10">IFERROR(G135+1-1,0)</f>
        <v>0</v>
      </c>
    </row>
    <row r="136" spans="1:8">
      <c r="A136" s="2">
        <v>22</v>
      </c>
      <c r="B136" t="s">
        <v>8</v>
      </c>
      <c r="C136" t="s">
        <v>3</v>
      </c>
      <c r="D136" t="s">
        <v>22</v>
      </c>
      <c r="E136" t="s">
        <v>23</v>
      </c>
      <c r="F136" t="s">
        <v>3</v>
      </c>
      <c r="G136" t="str">
        <f t="shared" ref="G136:G199" si="11">IF(LEN(C136)=1,C136&amp;","&amp;LEFT(D136,7),IF(D136="        +","",C136&amp;","&amp;LEFT(D136,3)))</f>
        <v/>
      </c>
      <c r="H136">
        <f t="shared" si="10"/>
        <v>0</v>
      </c>
    </row>
    <row r="137" spans="1:8">
      <c r="A137" s="2">
        <v>23</v>
      </c>
      <c r="B137" t="s">
        <v>2</v>
      </c>
      <c r="C137">
        <v>83564</v>
      </c>
      <c r="D137" t="s">
        <v>48</v>
      </c>
      <c r="E137" t="s">
        <v>23</v>
      </c>
      <c r="F137" t="s">
        <v>3</v>
      </c>
      <c r="G137" t="str">
        <f t="shared" si="11"/>
        <v>83564,416</v>
      </c>
      <c r="H137">
        <f t="shared" si="10"/>
        <v>83564.415999999997</v>
      </c>
    </row>
    <row r="138" spans="1:8">
      <c r="A138" s="2">
        <v>23</v>
      </c>
      <c r="B138" t="s">
        <v>4</v>
      </c>
      <c r="C138" t="s">
        <v>3</v>
      </c>
      <c r="D138" t="s">
        <v>22</v>
      </c>
      <c r="E138" t="s">
        <v>23</v>
      </c>
      <c r="F138" t="s">
        <v>3</v>
      </c>
      <c r="G138" t="str">
        <f t="shared" si="11"/>
        <v/>
      </c>
      <c r="H138">
        <f t="shared" si="10"/>
        <v>0</v>
      </c>
    </row>
    <row r="139" spans="1:8">
      <c r="A139" s="2">
        <v>23</v>
      </c>
      <c r="B139" t="s">
        <v>5</v>
      </c>
      <c r="C139" t="s">
        <v>3</v>
      </c>
      <c r="D139" t="s">
        <v>22</v>
      </c>
      <c r="E139" t="s">
        <v>25</v>
      </c>
      <c r="F139">
        <v>176</v>
      </c>
      <c r="G139" t="str">
        <f t="shared" si="11"/>
        <v/>
      </c>
      <c r="H139">
        <f t="shared" si="10"/>
        <v>0</v>
      </c>
    </row>
    <row r="140" spans="1:8">
      <c r="A140" s="2">
        <v>23</v>
      </c>
      <c r="B140" t="s">
        <v>6</v>
      </c>
      <c r="C140" t="s">
        <v>3</v>
      </c>
      <c r="D140" t="s">
        <v>22</v>
      </c>
      <c r="E140" t="s">
        <v>25</v>
      </c>
      <c r="F140">
        <v>88</v>
      </c>
      <c r="G140" t="str">
        <f t="shared" si="11"/>
        <v/>
      </c>
      <c r="H140">
        <f t="shared" si="10"/>
        <v>0</v>
      </c>
    </row>
    <row r="141" spans="1:8">
      <c r="A141" s="2">
        <v>23</v>
      </c>
      <c r="B141" t="s">
        <v>7</v>
      </c>
      <c r="C141" t="s">
        <v>3</v>
      </c>
      <c r="D141" t="s">
        <v>22</v>
      </c>
      <c r="E141" t="s">
        <v>25</v>
      </c>
      <c r="F141">
        <v>3</v>
      </c>
      <c r="G141" t="str">
        <f t="shared" si="11"/>
        <v/>
      </c>
      <c r="H141">
        <f t="shared" si="10"/>
        <v>0</v>
      </c>
    </row>
    <row r="142" spans="1:8">
      <c r="A142" s="2">
        <v>23</v>
      </c>
      <c r="B142" t="s">
        <v>8</v>
      </c>
      <c r="C142" t="s">
        <v>3</v>
      </c>
      <c r="D142" t="s">
        <v>22</v>
      </c>
      <c r="E142" t="s">
        <v>23</v>
      </c>
      <c r="F142" t="s">
        <v>3</v>
      </c>
      <c r="G142" t="str">
        <f t="shared" si="11"/>
        <v/>
      </c>
      <c r="H142">
        <f t="shared" si="10"/>
        <v>0</v>
      </c>
    </row>
    <row r="143" spans="1:8">
      <c r="A143" s="2">
        <v>24</v>
      </c>
      <c r="B143" t="s">
        <v>2</v>
      </c>
      <c r="C143">
        <v>84131</v>
      </c>
      <c r="D143" t="s">
        <v>49</v>
      </c>
      <c r="E143" t="s">
        <v>23</v>
      </c>
      <c r="F143" t="s">
        <v>3</v>
      </c>
      <c r="G143" t="str">
        <f t="shared" si="11"/>
        <v>84131,944</v>
      </c>
      <c r="H143">
        <f t="shared" si="10"/>
        <v>84131.944000000003</v>
      </c>
    </row>
    <row r="144" spans="1:8">
      <c r="A144" s="2">
        <v>24</v>
      </c>
      <c r="B144" t="s">
        <v>4</v>
      </c>
      <c r="C144" t="s">
        <v>3</v>
      </c>
      <c r="D144" t="s">
        <v>22</v>
      </c>
      <c r="E144" t="s">
        <v>23</v>
      </c>
      <c r="F144" t="s">
        <v>3</v>
      </c>
      <c r="G144" t="str">
        <f t="shared" si="11"/>
        <v/>
      </c>
      <c r="H144">
        <f t="shared" si="10"/>
        <v>0</v>
      </c>
    </row>
    <row r="145" spans="1:8">
      <c r="A145" s="2">
        <v>24</v>
      </c>
      <c r="B145" t="s">
        <v>5</v>
      </c>
      <c r="C145" t="s">
        <v>3</v>
      </c>
      <c r="D145" t="s">
        <v>22</v>
      </c>
      <c r="E145" t="s">
        <v>25</v>
      </c>
      <c r="F145">
        <v>182</v>
      </c>
      <c r="G145" t="str">
        <f t="shared" si="11"/>
        <v/>
      </c>
      <c r="H145">
        <f t="shared" si="10"/>
        <v>0</v>
      </c>
    </row>
    <row r="146" spans="1:8">
      <c r="A146" s="2">
        <v>24</v>
      </c>
      <c r="B146" t="s">
        <v>6</v>
      </c>
      <c r="C146" t="s">
        <v>3</v>
      </c>
      <c r="D146" t="s">
        <v>22</v>
      </c>
      <c r="E146" t="s">
        <v>25</v>
      </c>
      <c r="F146">
        <v>92</v>
      </c>
      <c r="G146" t="str">
        <f t="shared" si="11"/>
        <v/>
      </c>
      <c r="H146">
        <f t="shared" si="10"/>
        <v>0</v>
      </c>
    </row>
    <row r="147" spans="1:8">
      <c r="A147" s="2">
        <v>24</v>
      </c>
      <c r="B147" t="s">
        <v>7</v>
      </c>
      <c r="C147" t="s">
        <v>3</v>
      </c>
      <c r="D147" t="s">
        <v>22</v>
      </c>
      <c r="E147" t="s">
        <v>25</v>
      </c>
      <c r="F147">
        <v>5</v>
      </c>
      <c r="G147" t="str">
        <f t="shared" si="11"/>
        <v/>
      </c>
      <c r="H147">
        <f t="shared" si="10"/>
        <v>0</v>
      </c>
    </row>
    <row r="148" spans="1:8">
      <c r="A148" s="2">
        <v>24</v>
      </c>
      <c r="B148" t="s">
        <v>8</v>
      </c>
      <c r="C148" t="s">
        <v>3</v>
      </c>
      <c r="D148" t="s">
        <v>22</v>
      </c>
      <c r="E148" t="s">
        <v>23</v>
      </c>
      <c r="F148" t="s">
        <v>3</v>
      </c>
      <c r="G148" t="str">
        <f t="shared" si="11"/>
        <v/>
      </c>
      <c r="H148">
        <f t="shared" si="10"/>
        <v>0</v>
      </c>
    </row>
    <row r="149" spans="1:8">
      <c r="A149" s="2">
        <v>25</v>
      </c>
      <c r="B149" t="s">
        <v>2</v>
      </c>
      <c r="C149">
        <v>67691</v>
      </c>
      <c r="D149" t="s">
        <v>50</v>
      </c>
      <c r="E149" t="s">
        <v>23</v>
      </c>
      <c r="F149" t="s">
        <v>3</v>
      </c>
      <c r="G149" t="str">
        <f t="shared" si="11"/>
        <v>67691,038</v>
      </c>
      <c r="H149">
        <f t="shared" si="10"/>
        <v>67691.038</v>
      </c>
    </row>
    <row r="150" spans="1:8">
      <c r="A150" s="2">
        <v>25</v>
      </c>
      <c r="B150" t="s">
        <v>4</v>
      </c>
      <c r="C150" t="s">
        <v>3</v>
      </c>
      <c r="D150" t="s">
        <v>22</v>
      </c>
      <c r="E150" t="s">
        <v>23</v>
      </c>
      <c r="F150" t="s">
        <v>3</v>
      </c>
      <c r="G150" t="str">
        <f t="shared" si="11"/>
        <v/>
      </c>
      <c r="H150">
        <f t="shared" si="10"/>
        <v>0</v>
      </c>
    </row>
    <row r="151" spans="1:8">
      <c r="A151" s="2">
        <v>25</v>
      </c>
      <c r="B151" t="s">
        <v>5</v>
      </c>
      <c r="C151" t="s">
        <v>3</v>
      </c>
      <c r="D151" t="s">
        <v>22</v>
      </c>
      <c r="E151" t="s">
        <v>25</v>
      </c>
      <c r="F151">
        <v>124</v>
      </c>
      <c r="G151" t="str">
        <f t="shared" si="11"/>
        <v/>
      </c>
      <c r="H151">
        <f t="shared" si="10"/>
        <v>0</v>
      </c>
    </row>
    <row r="152" spans="1:8">
      <c r="A152" s="2">
        <v>25</v>
      </c>
      <c r="B152" t="s">
        <v>6</v>
      </c>
      <c r="C152" t="s">
        <v>3</v>
      </c>
      <c r="D152" t="s">
        <v>22</v>
      </c>
      <c r="E152" t="s">
        <v>25</v>
      </c>
      <c r="F152">
        <v>56</v>
      </c>
      <c r="G152" t="str">
        <f t="shared" si="11"/>
        <v/>
      </c>
      <c r="H152">
        <f t="shared" si="10"/>
        <v>0</v>
      </c>
    </row>
    <row r="153" spans="1:8">
      <c r="A153" s="2">
        <v>25</v>
      </c>
      <c r="B153" t="s">
        <v>7</v>
      </c>
      <c r="C153" t="s">
        <v>3</v>
      </c>
      <c r="D153" t="s">
        <v>22</v>
      </c>
      <c r="E153" t="s">
        <v>23</v>
      </c>
      <c r="F153" t="s">
        <v>3</v>
      </c>
      <c r="G153" t="str">
        <f t="shared" si="11"/>
        <v/>
      </c>
      <c r="H153">
        <f t="shared" si="10"/>
        <v>0</v>
      </c>
    </row>
    <row r="154" spans="1:8">
      <c r="A154" s="2">
        <v>25</v>
      </c>
      <c r="B154" t="s">
        <v>8</v>
      </c>
      <c r="C154" t="s">
        <v>3</v>
      </c>
      <c r="D154" t="s">
        <v>22</v>
      </c>
      <c r="E154" t="s">
        <v>23</v>
      </c>
      <c r="F154" t="s">
        <v>3</v>
      </c>
      <c r="G154" t="str">
        <f t="shared" si="11"/>
        <v/>
      </c>
      <c r="H154">
        <f t="shared" si="10"/>
        <v>0</v>
      </c>
    </row>
    <row r="155" spans="1:8">
      <c r="A155" s="2">
        <v>26</v>
      </c>
      <c r="B155" t="s">
        <v>2</v>
      </c>
      <c r="C155" t="s">
        <v>3</v>
      </c>
      <c r="D155" t="s">
        <v>22</v>
      </c>
      <c r="E155" t="s">
        <v>23</v>
      </c>
      <c r="F155" t="s">
        <v>3</v>
      </c>
      <c r="G155" t="str">
        <f t="shared" si="11"/>
        <v/>
      </c>
      <c r="H155">
        <f t="shared" si="10"/>
        <v>0</v>
      </c>
    </row>
    <row r="156" spans="1:8">
      <c r="A156" s="2">
        <v>26</v>
      </c>
      <c r="B156" t="s">
        <v>4</v>
      </c>
      <c r="C156" t="s">
        <v>3</v>
      </c>
      <c r="D156" t="s">
        <v>22</v>
      </c>
      <c r="E156" t="s">
        <v>23</v>
      </c>
      <c r="F156" t="s">
        <v>3</v>
      </c>
      <c r="G156" t="str">
        <f t="shared" si="11"/>
        <v/>
      </c>
      <c r="H156">
        <f t="shared" si="10"/>
        <v>0</v>
      </c>
    </row>
    <row r="157" spans="1:8">
      <c r="A157" s="2">
        <v>26</v>
      </c>
      <c r="B157" t="s">
        <v>5</v>
      </c>
      <c r="C157" t="s">
        <v>3</v>
      </c>
      <c r="D157" t="s">
        <v>22</v>
      </c>
      <c r="E157" t="s">
        <v>25</v>
      </c>
      <c r="F157">
        <v>132</v>
      </c>
      <c r="G157" t="str">
        <f t="shared" si="11"/>
        <v/>
      </c>
      <c r="H157">
        <f t="shared" si="10"/>
        <v>0</v>
      </c>
    </row>
    <row r="158" spans="1:8">
      <c r="A158" s="2">
        <v>26</v>
      </c>
      <c r="B158" t="s">
        <v>6</v>
      </c>
      <c r="C158" t="s">
        <v>3</v>
      </c>
      <c r="D158" t="s">
        <v>22</v>
      </c>
      <c r="E158" t="s">
        <v>25</v>
      </c>
      <c r="F158">
        <v>38</v>
      </c>
      <c r="G158" t="str">
        <f t="shared" si="11"/>
        <v/>
      </c>
      <c r="H158">
        <f t="shared" si="10"/>
        <v>0</v>
      </c>
    </row>
    <row r="159" spans="1:8">
      <c r="A159" s="2">
        <v>26</v>
      </c>
      <c r="B159" t="s">
        <v>7</v>
      </c>
      <c r="C159">
        <v>1</v>
      </c>
      <c r="D159" t="s">
        <v>51</v>
      </c>
      <c r="E159" t="s">
        <v>23</v>
      </c>
      <c r="F159" t="s">
        <v>3</v>
      </c>
      <c r="G159" t="str">
        <f t="shared" si="11"/>
        <v>1,0028E+5</v>
      </c>
      <c r="H159">
        <f t="shared" si="10"/>
        <v>100280</v>
      </c>
    </row>
    <row r="160" spans="1:8">
      <c r="A160" s="2">
        <v>26</v>
      </c>
      <c r="B160" t="s">
        <v>8</v>
      </c>
      <c r="C160" t="s">
        <v>3</v>
      </c>
      <c r="D160" t="s">
        <v>22</v>
      </c>
      <c r="E160" t="s">
        <v>23</v>
      </c>
      <c r="F160" t="s">
        <v>3</v>
      </c>
      <c r="G160" t="str">
        <f t="shared" si="11"/>
        <v/>
      </c>
      <c r="H160">
        <f t="shared" si="10"/>
        <v>0</v>
      </c>
    </row>
    <row r="161" spans="1:8">
      <c r="A161" s="2">
        <v>27</v>
      </c>
      <c r="B161" t="s">
        <v>2</v>
      </c>
      <c r="C161" t="s">
        <v>3</v>
      </c>
      <c r="D161" t="s">
        <v>22</v>
      </c>
      <c r="E161" t="s">
        <v>23</v>
      </c>
      <c r="F161" t="s">
        <v>3</v>
      </c>
      <c r="G161" t="str">
        <f t="shared" si="11"/>
        <v/>
      </c>
      <c r="H161">
        <f t="shared" si="10"/>
        <v>0</v>
      </c>
    </row>
    <row r="162" spans="1:8">
      <c r="A162" s="2">
        <v>27</v>
      </c>
      <c r="B162" t="s">
        <v>4</v>
      </c>
      <c r="C162" t="s">
        <v>3</v>
      </c>
      <c r="D162" t="s">
        <v>22</v>
      </c>
      <c r="E162" t="s">
        <v>23</v>
      </c>
      <c r="F162" t="s">
        <v>3</v>
      </c>
      <c r="G162" t="str">
        <f t="shared" si="11"/>
        <v/>
      </c>
      <c r="H162">
        <f t="shared" si="10"/>
        <v>0</v>
      </c>
    </row>
    <row r="163" spans="1:8">
      <c r="A163" s="2">
        <v>27</v>
      </c>
      <c r="B163" t="s">
        <v>5</v>
      </c>
      <c r="C163" t="s">
        <v>3</v>
      </c>
      <c r="D163" t="s">
        <v>22</v>
      </c>
      <c r="E163" t="s">
        <v>25</v>
      </c>
      <c r="F163">
        <v>132</v>
      </c>
      <c r="G163" t="str">
        <f t="shared" si="11"/>
        <v/>
      </c>
      <c r="H163">
        <f t="shared" si="10"/>
        <v>0</v>
      </c>
    </row>
    <row r="164" spans="1:8">
      <c r="A164" s="2">
        <v>27</v>
      </c>
      <c r="B164" t="s">
        <v>6</v>
      </c>
      <c r="C164" t="s">
        <v>3</v>
      </c>
      <c r="D164" t="s">
        <v>22</v>
      </c>
      <c r="E164" t="s">
        <v>25</v>
      </c>
      <c r="F164">
        <v>38</v>
      </c>
      <c r="G164" t="str">
        <f t="shared" si="11"/>
        <v/>
      </c>
      <c r="H164">
        <f t="shared" si="10"/>
        <v>0</v>
      </c>
    </row>
    <row r="165" spans="1:8">
      <c r="A165" s="2">
        <v>27</v>
      </c>
      <c r="B165" t="s">
        <v>7</v>
      </c>
      <c r="C165">
        <v>97513</v>
      </c>
      <c r="D165" t="s">
        <v>52</v>
      </c>
      <c r="E165" t="s">
        <v>23</v>
      </c>
      <c r="F165" t="s">
        <v>3</v>
      </c>
      <c r="G165" t="str">
        <f t="shared" si="11"/>
        <v>97513,889</v>
      </c>
      <c r="H165">
        <f t="shared" si="10"/>
        <v>97513.888999999996</v>
      </c>
    </row>
    <row r="166" spans="1:8">
      <c r="A166" s="2">
        <v>27</v>
      </c>
      <c r="B166" t="s">
        <v>8</v>
      </c>
      <c r="C166" t="s">
        <v>3</v>
      </c>
      <c r="D166" t="s">
        <v>22</v>
      </c>
      <c r="E166" t="s">
        <v>23</v>
      </c>
      <c r="F166" t="s">
        <v>3</v>
      </c>
      <c r="G166" t="str">
        <f t="shared" si="11"/>
        <v/>
      </c>
      <c r="H166">
        <f t="shared" si="10"/>
        <v>0</v>
      </c>
    </row>
    <row r="167" spans="1:8">
      <c r="A167" s="2">
        <v>28</v>
      </c>
      <c r="B167" t="s">
        <v>2</v>
      </c>
      <c r="C167" t="s">
        <v>3</v>
      </c>
      <c r="D167" t="s">
        <v>22</v>
      </c>
      <c r="E167" t="s">
        <v>23</v>
      </c>
      <c r="F167" t="s">
        <v>3</v>
      </c>
      <c r="G167" t="str">
        <f t="shared" si="11"/>
        <v/>
      </c>
      <c r="H167">
        <f t="shared" si="10"/>
        <v>0</v>
      </c>
    </row>
    <row r="168" spans="1:8">
      <c r="A168" s="2">
        <v>28</v>
      </c>
      <c r="B168" t="s">
        <v>4</v>
      </c>
      <c r="C168" t="s">
        <v>3</v>
      </c>
      <c r="D168" t="s">
        <v>22</v>
      </c>
      <c r="E168" t="s">
        <v>23</v>
      </c>
      <c r="F168" t="s">
        <v>3</v>
      </c>
      <c r="G168" t="str">
        <f t="shared" si="11"/>
        <v/>
      </c>
      <c r="H168">
        <f t="shared" si="10"/>
        <v>0</v>
      </c>
    </row>
    <row r="169" spans="1:8">
      <c r="A169" s="2">
        <v>28</v>
      </c>
      <c r="B169" t="s">
        <v>5</v>
      </c>
      <c r="C169" t="s">
        <v>3</v>
      </c>
      <c r="D169" t="s">
        <v>22</v>
      </c>
      <c r="E169" t="s">
        <v>25</v>
      </c>
      <c r="F169">
        <v>49</v>
      </c>
      <c r="G169" t="str">
        <f t="shared" si="11"/>
        <v/>
      </c>
      <c r="H169">
        <f t="shared" si="10"/>
        <v>0</v>
      </c>
    </row>
    <row r="170" spans="1:8">
      <c r="A170" s="2">
        <v>28</v>
      </c>
      <c r="B170" t="s">
        <v>6</v>
      </c>
      <c r="C170">
        <v>63951</v>
      </c>
      <c r="D170" t="s">
        <v>53</v>
      </c>
      <c r="E170" t="s">
        <v>23</v>
      </c>
      <c r="F170" t="s">
        <v>3</v>
      </c>
      <c r="G170" t="str">
        <f t="shared" si="11"/>
        <v>63951,833</v>
      </c>
      <c r="H170">
        <f t="shared" si="10"/>
        <v>63951.832999999999</v>
      </c>
    </row>
    <row r="171" spans="1:8">
      <c r="A171" s="2">
        <v>28</v>
      </c>
      <c r="B171" t="s">
        <v>7</v>
      </c>
      <c r="C171" t="s">
        <v>3</v>
      </c>
      <c r="D171" t="s">
        <v>22</v>
      </c>
      <c r="E171" t="s">
        <v>23</v>
      </c>
      <c r="F171" t="s">
        <v>3</v>
      </c>
      <c r="G171" t="str">
        <f t="shared" si="11"/>
        <v/>
      </c>
      <c r="H171">
        <f t="shared" si="10"/>
        <v>0</v>
      </c>
    </row>
    <row r="172" spans="1:8">
      <c r="A172" s="2">
        <v>28</v>
      </c>
      <c r="B172" t="s">
        <v>8</v>
      </c>
      <c r="C172" t="s">
        <v>3</v>
      </c>
      <c r="D172" t="s">
        <v>22</v>
      </c>
      <c r="E172" t="s">
        <v>23</v>
      </c>
      <c r="F172" t="s">
        <v>3</v>
      </c>
      <c r="G172" t="str">
        <f t="shared" si="11"/>
        <v/>
      </c>
      <c r="H172">
        <f t="shared" si="10"/>
        <v>0</v>
      </c>
    </row>
    <row r="173" spans="1:8">
      <c r="A173" s="2">
        <v>29</v>
      </c>
      <c r="B173" t="s">
        <v>2</v>
      </c>
      <c r="C173" t="s">
        <v>3</v>
      </c>
      <c r="D173" t="s">
        <v>22</v>
      </c>
      <c r="E173" t="s">
        <v>23</v>
      </c>
      <c r="F173" t="s">
        <v>3</v>
      </c>
      <c r="G173" t="str">
        <f t="shared" si="11"/>
        <v/>
      </c>
      <c r="H173">
        <f t="shared" si="10"/>
        <v>0</v>
      </c>
    </row>
    <row r="174" spans="1:8">
      <c r="A174" s="2">
        <v>29</v>
      </c>
      <c r="B174" t="s">
        <v>4</v>
      </c>
      <c r="C174">
        <v>1</v>
      </c>
      <c r="D174" t="s">
        <v>54</v>
      </c>
      <c r="E174" t="s">
        <v>23</v>
      </c>
      <c r="F174" t="s">
        <v>3</v>
      </c>
      <c r="G174" t="str">
        <f t="shared" si="11"/>
        <v>1,2262E+5</v>
      </c>
      <c r="H174">
        <f t="shared" si="10"/>
        <v>122620</v>
      </c>
    </row>
    <row r="175" spans="1:8">
      <c r="A175" s="2">
        <v>29</v>
      </c>
      <c r="B175" t="s">
        <v>5</v>
      </c>
      <c r="C175" t="s">
        <v>3</v>
      </c>
      <c r="D175" t="s">
        <v>22</v>
      </c>
      <c r="E175" t="s">
        <v>25</v>
      </c>
      <c r="F175">
        <v>295</v>
      </c>
      <c r="G175" t="str">
        <f t="shared" si="11"/>
        <v/>
      </c>
      <c r="H175">
        <f t="shared" si="10"/>
        <v>0</v>
      </c>
    </row>
    <row r="176" spans="1:8">
      <c r="A176" s="2">
        <v>29</v>
      </c>
      <c r="B176" t="s">
        <v>6</v>
      </c>
      <c r="C176" t="s">
        <v>3</v>
      </c>
      <c r="D176" t="s">
        <v>22</v>
      </c>
      <c r="E176" t="s">
        <v>25</v>
      </c>
      <c r="F176">
        <v>176</v>
      </c>
      <c r="G176" t="str">
        <f t="shared" si="11"/>
        <v/>
      </c>
      <c r="H176">
        <f t="shared" si="10"/>
        <v>0</v>
      </c>
    </row>
    <row r="177" spans="1:8">
      <c r="A177" s="2">
        <v>29</v>
      </c>
      <c r="B177" t="s">
        <v>7</v>
      </c>
      <c r="C177" t="s">
        <v>3</v>
      </c>
      <c r="D177" t="s">
        <v>22</v>
      </c>
      <c r="E177" t="s">
        <v>25</v>
      </c>
      <c r="F177">
        <v>63</v>
      </c>
      <c r="G177" t="str">
        <f t="shared" si="11"/>
        <v/>
      </c>
      <c r="H177">
        <f t="shared" si="10"/>
        <v>0</v>
      </c>
    </row>
    <row r="178" spans="1:8">
      <c r="A178" s="2">
        <v>29</v>
      </c>
      <c r="B178" t="s">
        <v>8</v>
      </c>
      <c r="C178" t="s">
        <v>3</v>
      </c>
      <c r="D178" t="s">
        <v>22</v>
      </c>
      <c r="E178" t="s">
        <v>23</v>
      </c>
      <c r="F178" t="s">
        <v>3</v>
      </c>
      <c r="G178" t="str">
        <f t="shared" si="11"/>
        <v/>
      </c>
      <c r="H178">
        <f t="shared" si="10"/>
        <v>0</v>
      </c>
    </row>
    <row r="179" spans="1:8">
      <c r="A179" s="2">
        <v>30</v>
      </c>
      <c r="B179" t="s">
        <v>2</v>
      </c>
      <c r="C179" t="s">
        <v>3</v>
      </c>
      <c r="D179" t="s">
        <v>22</v>
      </c>
      <c r="E179" t="s">
        <v>23</v>
      </c>
      <c r="F179" t="s">
        <v>3</v>
      </c>
      <c r="G179" t="str">
        <f t="shared" si="11"/>
        <v/>
      </c>
      <c r="H179">
        <f t="shared" si="10"/>
        <v>0</v>
      </c>
    </row>
    <row r="180" spans="1:8">
      <c r="A180" s="2">
        <v>30</v>
      </c>
      <c r="B180" t="s">
        <v>4</v>
      </c>
      <c r="C180" t="s">
        <v>3</v>
      </c>
      <c r="D180" t="s">
        <v>22</v>
      </c>
      <c r="E180" t="s">
        <v>23</v>
      </c>
      <c r="F180" t="s">
        <v>3</v>
      </c>
      <c r="G180" t="str">
        <f t="shared" si="11"/>
        <v/>
      </c>
      <c r="H180">
        <f t="shared" si="10"/>
        <v>0</v>
      </c>
    </row>
    <row r="181" spans="1:8">
      <c r="A181" s="2">
        <v>30</v>
      </c>
      <c r="B181" t="s">
        <v>5</v>
      </c>
      <c r="C181" t="s">
        <v>3</v>
      </c>
      <c r="D181" t="s">
        <v>22</v>
      </c>
      <c r="E181" t="s">
        <v>25</v>
      </c>
      <c r="F181">
        <v>142</v>
      </c>
      <c r="G181" t="str">
        <f t="shared" si="11"/>
        <v/>
      </c>
      <c r="H181">
        <f t="shared" si="10"/>
        <v>0</v>
      </c>
    </row>
    <row r="182" spans="1:8">
      <c r="A182" s="2">
        <v>30</v>
      </c>
      <c r="B182" t="s">
        <v>6</v>
      </c>
      <c r="C182" t="s">
        <v>3</v>
      </c>
      <c r="D182" t="s">
        <v>22</v>
      </c>
      <c r="E182" t="s">
        <v>25</v>
      </c>
      <c r="F182">
        <v>43</v>
      </c>
      <c r="G182" t="str">
        <f t="shared" si="11"/>
        <v/>
      </c>
      <c r="H182">
        <f t="shared" si="10"/>
        <v>0</v>
      </c>
    </row>
    <row r="183" spans="1:8">
      <c r="A183" s="2">
        <v>30</v>
      </c>
      <c r="B183" t="s">
        <v>7</v>
      </c>
      <c r="C183">
        <v>96735</v>
      </c>
      <c r="D183" t="s">
        <v>55</v>
      </c>
      <c r="E183" t="s">
        <v>23</v>
      </c>
      <c r="F183" t="s">
        <v>3</v>
      </c>
      <c r="G183" t="str">
        <f t="shared" si="11"/>
        <v>96735,458</v>
      </c>
      <c r="H183">
        <f t="shared" si="10"/>
        <v>96735.457999999999</v>
      </c>
    </row>
    <row r="184" spans="1:8">
      <c r="A184" s="2">
        <v>30</v>
      </c>
      <c r="B184" t="s">
        <v>8</v>
      </c>
      <c r="C184" t="s">
        <v>3</v>
      </c>
      <c r="D184" t="s">
        <v>22</v>
      </c>
      <c r="E184" t="s">
        <v>23</v>
      </c>
      <c r="F184" t="s">
        <v>3</v>
      </c>
      <c r="G184" t="str">
        <f t="shared" si="11"/>
        <v/>
      </c>
      <c r="H184">
        <f t="shared" si="10"/>
        <v>0</v>
      </c>
    </row>
    <row r="185" spans="1:8">
      <c r="A185" s="2">
        <v>31</v>
      </c>
      <c r="B185" t="s">
        <v>2</v>
      </c>
      <c r="C185" t="s">
        <v>3</v>
      </c>
      <c r="D185" t="s">
        <v>22</v>
      </c>
      <c r="E185" t="s">
        <v>23</v>
      </c>
      <c r="F185" t="s">
        <v>3</v>
      </c>
      <c r="G185" t="str">
        <f t="shared" si="11"/>
        <v/>
      </c>
      <c r="H185">
        <f t="shared" si="10"/>
        <v>0</v>
      </c>
    </row>
    <row r="186" spans="1:8">
      <c r="A186" s="2">
        <v>31</v>
      </c>
      <c r="B186" t="s">
        <v>4</v>
      </c>
      <c r="C186">
        <v>1</v>
      </c>
      <c r="D186" t="s">
        <v>56</v>
      </c>
      <c r="E186" t="s">
        <v>23</v>
      </c>
      <c r="F186" t="s">
        <v>3</v>
      </c>
      <c r="G186" t="str">
        <f t="shared" si="11"/>
        <v>1,1225E+5</v>
      </c>
      <c r="H186">
        <f t="shared" si="10"/>
        <v>112250</v>
      </c>
    </row>
    <row r="187" spans="1:8">
      <c r="A187" s="2">
        <v>31</v>
      </c>
      <c r="B187" t="s">
        <v>5</v>
      </c>
      <c r="C187" t="s">
        <v>3</v>
      </c>
      <c r="D187" t="s">
        <v>22</v>
      </c>
      <c r="E187" t="s">
        <v>25</v>
      </c>
      <c r="F187">
        <v>270</v>
      </c>
      <c r="G187" t="str">
        <f t="shared" si="11"/>
        <v/>
      </c>
      <c r="H187">
        <f t="shared" si="10"/>
        <v>0</v>
      </c>
    </row>
    <row r="188" spans="1:8">
      <c r="A188" s="2">
        <v>31</v>
      </c>
      <c r="B188" t="s">
        <v>6</v>
      </c>
      <c r="C188" t="s">
        <v>3</v>
      </c>
      <c r="D188" t="s">
        <v>22</v>
      </c>
      <c r="E188" t="s">
        <v>25</v>
      </c>
      <c r="F188">
        <v>160</v>
      </c>
      <c r="G188" t="str">
        <f t="shared" si="11"/>
        <v/>
      </c>
      <c r="H188">
        <f t="shared" si="10"/>
        <v>0</v>
      </c>
    </row>
    <row r="189" spans="1:8">
      <c r="A189" s="2">
        <v>31</v>
      </c>
      <c r="B189" t="s">
        <v>7</v>
      </c>
      <c r="C189" t="s">
        <v>3</v>
      </c>
      <c r="D189" t="s">
        <v>22</v>
      </c>
      <c r="E189" t="s">
        <v>25</v>
      </c>
      <c r="F189">
        <v>55</v>
      </c>
      <c r="G189" t="str">
        <f t="shared" si="11"/>
        <v/>
      </c>
      <c r="H189">
        <f t="shared" si="10"/>
        <v>0</v>
      </c>
    </row>
    <row r="190" spans="1:8">
      <c r="A190" s="2">
        <v>31</v>
      </c>
      <c r="B190" t="s">
        <v>8</v>
      </c>
      <c r="C190" t="s">
        <v>3</v>
      </c>
      <c r="D190" t="s">
        <v>22</v>
      </c>
      <c r="E190" t="s">
        <v>23</v>
      </c>
      <c r="F190" t="s">
        <v>3</v>
      </c>
      <c r="G190" t="str">
        <f t="shared" si="11"/>
        <v/>
      </c>
      <c r="H190">
        <f t="shared" si="10"/>
        <v>0</v>
      </c>
    </row>
    <row r="191" spans="1:8">
      <c r="A191" s="2">
        <v>32</v>
      </c>
      <c r="B191" t="s">
        <v>2</v>
      </c>
      <c r="C191">
        <v>81909</v>
      </c>
      <c r="D191" t="s">
        <v>57</v>
      </c>
      <c r="E191" t="s">
        <v>23</v>
      </c>
      <c r="F191" t="s">
        <v>3</v>
      </c>
      <c r="G191" t="str">
        <f t="shared" si="11"/>
        <v>81909,613</v>
      </c>
      <c r="H191">
        <f t="shared" si="10"/>
        <v>81909.612999999998</v>
      </c>
    </row>
    <row r="192" spans="1:8">
      <c r="A192" s="2">
        <v>32</v>
      </c>
      <c r="B192" t="s">
        <v>4</v>
      </c>
      <c r="C192" t="s">
        <v>3</v>
      </c>
      <c r="D192" t="s">
        <v>22</v>
      </c>
      <c r="E192" t="s">
        <v>23</v>
      </c>
      <c r="F192" t="s">
        <v>3</v>
      </c>
      <c r="G192" t="str">
        <f t="shared" si="11"/>
        <v/>
      </c>
      <c r="H192">
        <f t="shared" si="10"/>
        <v>0</v>
      </c>
    </row>
    <row r="193" spans="1:8">
      <c r="A193" s="2">
        <v>32</v>
      </c>
      <c r="B193" t="s">
        <v>5</v>
      </c>
      <c r="C193" t="s">
        <v>3</v>
      </c>
      <c r="D193" t="s">
        <v>22</v>
      </c>
      <c r="E193" t="s">
        <v>25</v>
      </c>
      <c r="F193">
        <v>164</v>
      </c>
      <c r="G193" t="str">
        <f t="shared" si="11"/>
        <v/>
      </c>
      <c r="H193">
        <f t="shared" si="10"/>
        <v>0</v>
      </c>
    </row>
    <row r="194" spans="1:8">
      <c r="A194" s="2">
        <v>32</v>
      </c>
      <c r="B194" t="s">
        <v>6</v>
      </c>
      <c r="C194" t="s">
        <v>3</v>
      </c>
      <c r="D194" t="s">
        <v>22</v>
      </c>
      <c r="E194" t="s">
        <v>25</v>
      </c>
      <c r="F194">
        <v>81</v>
      </c>
      <c r="G194" t="str">
        <f t="shared" si="11"/>
        <v/>
      </c>
      <c r="H194">
        <f t="shared" si="10"/>
        <v>0</v>
      </c>
    </row>
    <row r="195" spans="1:8">
      <c r="A195" s="2">
        <v>32</v>
      </c>
      <c r="B195" t="s">
        <v>7</v>
      </c>
      <c r="C195" t="s">
        <v>3</v>
      </c>
      <c r="D195" t="s">
        <v>22</v>
      </c>
      <c r="E195" t="s">
        <v>58</v>
      </c>
      <c r="F195" s="3">
        <v>0</v>
      </c>
      <c r="G195" t="str">
        <f t="shared" si="11"/>
        <v/>
      </c>
      <c r="H195">
        <f t="shared" si="10"/>
        <v>0</v>
      </c>
    </row>
    <row r="196" spans="1:8">
      <c r="A196" s="2">
        <v>32</v>
      </c>
      <c r="B196" t="s">
        <v>8</v>
      </c>
      <c r="C196" t="s">
        <v>3</v>
      </c>
      <c r="D196" t="s">
        <v>22</v>
      </c>
      <c r="E196" t="s">
        <v>23</v>
      </c>
      <c r="F196" t="s">
        <v>3</v>
      </c>
      <c r="G196" t="str">
        <f t="shared" si="11"/>
        <v/>
      </c>
      <c r="H196">
        <f t="shared" si="10"/>
        <v>0</v>
      </c>
    </row>
    <row r="197" spans="1:8">
      <c r="A197" s="2">
        <v>33</v>
      </c>
      <c r="B197" t="s">
        <v>2</v>
      </c>
      <c r="C197">
        <v>84518</v>
      </c>
      <c r="D197" t="s">
        <v>59</v>
      </c>
      <c r="E197" t="s">
        <v>23</v>
      </c>
      <c r="F197" t="s">
        <v>3</v>
      </c>
      <c r="G197" t="str">
        <f t="shared" si="11"/>
        <v>84518,125</v>
      </c>
      <c r="H197">
        <f t="shared" si="10"/>
        <v>84518.125</v>
      </c>
    </row>
    <row r="198" spans="1:8">
      <c r="A198" s="2">
        <v>33</v>
      </c>
      <c r="B198" t="s">
        <v>4</v>
      </c>
      <c r="C198" t="s">
        <v>3</v>
      </c>
      <c r="D198" t="s">
        <v>22</v>
      </c>
      <c r="E198" t="s">
        <v>23</v>
      </c>
      <c r="F198" t="s">
        <v>3</v>
      </c>
      <c r="G198" t="str">
        <f t="shared" si="11"/>
        <v/>
      </c>
      <c r="H198">
        <f t="shared" si="10"/>
        <v>0</v>
      </c>
    </row>
    <row r="199" spans="1:8">
      <c r="A199" s="2">
        <v>33</v>
      </c>
      <c r="B199" t="s">
        <v>5</v>
      </c>
      <c r="C199" t="s">
        <v>3</v>
      </c>
      <c r="D199" t="s">
        <v>22</v>
      </c>
      <c r="E199" t="s">
        <v>25</v>
      </c>
      <c r="F199">
        <v>175</v>
      </c>
      <c r="G199" t="str">
        <f t="shared" si="11"/>
        <v/>
      </c>
      <c r="H199">
        <f t="shared" ref="H199:H244" si="12">IFERROR(G199+1-1,0)</f>
        <v>0</v>
      </c>
    </row>
    <row r="200" spans="1:8">
      <c r="A200" s="2">
        <v>33</v>
      </c>
      <c r="B200" t="s">
        <v>6</v>
      </c>
      <c r="C200" t="s">
        <v>3</v>
      </c>
      <c r="D200" t="s">
        <v>22</v>
      </c>
      <c r="E200" t="s">
        <v>25</v>
      </c>
      <c r="F200">
        <v>87</v>
      </c>
      <c r="G200" t="str">
        <f t="shared" ref="G200:G244" si="13">IF(LEN(C200)=1,C200&amp;","&amp;LEFT(D200,7),IF(D200="        +","",C200&amp;","&amp;LEFT(D200,3)))</f>
        <v/>
      </c>
      <c r="H200">
        <f t="shared" si="12"/>
        <v>0</v>
      </c>
    </row>
    <row r="201" spans="1:8">
      <c r="A201" s="2">
        <v>33</v>
      </c>
      <c r="B201" t="s">
        <v>7</v>
      </c>
      <c r="C201" t="s">
        <v>3</v>
      </c>
      <c r="D201" t="s">
        <v>22</v>
      </c>
      <c r="E201" t="s">
        <v>25</v>
      </c>
      <c r="F201">
        <v>3</v>
      </c>
      <c r="G201" t="str">
        <f t="shared" si="13"/>
        <v/>
      </c>
      <c r="H201">
        <f t="shared" si="12"/>
        <v>0</v>
      </c>
    </row>
    <row r="202" spans="1:8">
      <c r="A202" s="2">
        <v>33</v>
      </c>
      <c r="B202" t="s">
        <v>8</v>
      </c>
      <c r="C202" t="s">
        <v>3</v>
      </c>
      <c r="D202" t="s">
        <v>22</v>
      </c>
      <c r="E202" t="s">
        <v>23</v>
      </c>
      <c r="F202" t="s">
        <v>3</v>
      </c>
      <c r="G202" t="str">
        <f t="shared" si="13"/>
        <v/>
      </c>
      <c r="H202">
        <f t="shared" si="12"/>
        <v>0</v>
      </c>
    </row>
    <row r="203" spans="1:8">
      <c r="A203" s="2">
        <v>34</v>
      </c>
      <c r="B203" t="s">
        <v>2</v>
      </c>
      <c r="C203">
        <v>1</v>
      </c>
      <c r="D203" t="s">
        <v>60</v>
      </c>
      <c r="E203" t="s">
        <v>23</v>
      </c>
      <c r="F203" t="s">
        <v>3</v>
      </c>
      <c r="G203" t="str">
        <f t="shared" si="13"/>
        <v>1,2434E+5</v>
      </c>
      <c r="H203">
        <f t="shared" si="12"/>
        <v>124340</v>
      </c>
    </row>
    <row r="204" spans="1:8">
      <c r="A204" s="2">
        <v>34</v>
      </c>
      <c r="B204" t="s">
        <v>4</v>
      </c>
      <c r="C204" t="s">
        <v>3</v>
      </c>
      <c r="D204" t="s">
        <v>22</v>
      </c>
      <c r="E204" t="s">
        <v>23</v>
      </c>
      <c r="F204" t="s">
        <v>3</v>
      </c>
      <c r="G204" t="str">
        <f t="shared" si="13"/>
        <v/>
      </c>
      <c r="H204">
        <f t="shared" si="12"/>
        <v>0</v>
      </c>
    </row>
    <row r="205" spans="1:8">
      <c r="A205" s="2">
        <v>34</v>
      </c>
      <c r="B205" t="s">
        <v>5</v>
      </c>
      <c r="C205" t="s">
        <v>3</v>
      </c>
      <c r="D205" t="s">
        <v>22</v>
      </c>
      <c r="E205" t="s">
        <v>25</v>
      </c>
      <c r="F205">
        <v>294</v>
      </c>
      <c r="G205" t="str">
        <f t="shared" si="13"/>
        <v/>
      </c>
      <c r="H205">
        <f t="shared" si="12"/>
        <v>0</v>
      </c>
    </row>
    <row r="206" spans="1:8">
      <c r="A206" s="2">
        <v>34</v>
      </c>
      <c r="B206" t="s">
        <v>6</v>
      </c>
      <c r="C206" t="s">
        <v>3</v>
      </c>
      <c r="D206" t="s">
        <v>22</v>
      </c>
      <c r="E206" t="s">
        <v>25</v>
      </c>
      <c r="F206">
        <v>164</v>
      </c>
      <c r="G206" t="str">
        <f t="shared" si="13"/>
        <v/>
      </c>
      <c r="H206">
        <f t="shared" si="12"/>
        <v>0</v>
      </c>
    </row>
    <row r="207" spans="1:8">
      <c r="A207" s="2">
        <v>34</v>
      </c>
      <c r="B207" t="s">
        <v>7</v>
      </c>
      <c r="C207" t="s">
        <v>3</v>
      </c>
      <c r="D207" t="s">
        <v>22</v>
      </c>
      <c r="E207" t="s">
        <v>25</v>
      </c>
      <c r="F207">
        <v>39</v>
      </c>
      <c r="G207" t="str">
        <f t="shared" si="13"/>
        <v/>
      </c>
      <c r="H207">
        <f t="shared" si="12"/>
        <v>0</v>
      </c>
    </row>
    <row r="208" spans="1:8">
      <c r="A208" s="2">
        <v>34</v>
      </c>
      <c r="B208" t="s">
        <v>8</v>
      </c>
      <c r="C208" t="s">
        <v>3</v>
      </c>
      <c r="D208" t="s">
        <v>22</v>
      </c>
      <c r="E208" t="s">
        <v>23</v>
      </c>
      <c r="F208" t="s">
        <v>3</v>
      </c>
      <c r="G208" t="str">
        <f t="shared" si="13"/>
        <v/>
      </c>
      <c r="H208">
        <f t="shared" si="12"/>
        <v>0</v>
      </c>
    </row>
    <row r="209" spans="1:8">
      <c r="A209" s="2">
        <v>35</v>
      </c>
      <c r="B209" t="s">
        <v>2</v>
      </c>
      <c r="C209" t="s">
        <v>3</v>
      </c>
      <c r="D209" t="s">
        <v>22</v>
      </c>
      <c r="E209" t="s">
        <v>23</v>
      </c>
      <c r="F209" t="s">
        <v>3</v>
      </c>
      <c r="G209" t="str">
        <f t="shared" si="13"/>
        <v/>
      </c>
      <c r="H209">
        <f t="shared" si="12"/>
        <v>0</v>
      </c>
    </row>
    <row r="210" spans="1:8">
      <c r="A210" s="2">
        <v>35</v>
      </c>
      <c r="B210" t="s">
        <v>4</v>
      </c>
      <c r="C210">
        <v>90408</v>
      </c>
      <c r="D210" t="s">
        <v>61</v>
      </c>
      <c r="E210" t="s">
        <v>23</v>
      </c>
      <c r="F210" t="s">
        <v>3</v>
      </c>
      <c r="G210" t="str">
        <f t="shared" si="13"/>
        <v>90408,285</v>
      </c>
      <c r="H210">
        <f t="shared" si="12"/>
        <v>90408.285000000003</v>
      </c>
    </row>
    <row r="211" spans="1:8">
      <c r="A211" s="2">
        <v>35</v>
      </c>
      <c r="B211" t="s">
        <v>5</v>
      </c>
      <c r="C211" t="s">
        <v>3</v>
      </c>
      <c r="D211" t="s">
        <v>22</v>
      </c>
      <c r="E211" t="s">
        <v>25</v>
      </c>
      <c r="F211">
        <v>232</v>
      </c>
      <c r="G211" t="str">
        <f t="shared" si="13"/>
        <v/>
      </c>
      <c r="H211">
        <f t="shared" si="12"/>
        <v>0</v>
      </c>
    </row>
    <row r="212" spans="1:8">
      <c r="A212" s="2">
        <v>35</v>
      </c>
      <c r="B212" t="s">
        <v>6</v>
      </c>
      <c r="C212" t="s">
        <v>3</v>
      </c>
      <c r="D212" t="s">
        <v>22</v>
      </c>
      <c r="E212" t="s">
        <v>25</v>
      </c>
      <c r="F212">
        <v>135</v>
      </c>
      <c r="G212" t="str">
        <f t="shared" si="13"/>
        <v/>
      </c>
      <c r="H212">
        <f t="shared" si="12"/>
        <v>0</v>
      </c>
    </row>
    <row r="213" spans="1:8">
      <c r="A213" s="2">
        <v>35</v>
      </c>
      <c r="B213" t="s">
        <v>7</v>
      </c>
      <c r="C213" t="s">
        <v>3</v>
      </c>
      <c r="D213" t="s">
        <v>22</v>
      </c>
      <c r="E213" t="s">
        <v>25</v>
      </c>
      <c r="F213">
        <v>42</v>
      </c>
      <c r="G213" t="str">
        <f t="shared" si="13"/>
        <v/>
      </c>
      <c r="H213">
        <f t="shared" si="12"/>
        <v>0</v>
      </c>
    </row>
    <row r="214" spans="1:8">
      <c r="A214" s="2">
        <v>35</v>
      </c>
      <c r="B214" t="s">
        <v>8</v>
      </c>
      <c r="C214" t="s">
        <v>3</v>
      </c>
      <c r="D214" t="s">
        <v>22</v>
      </c>
      <c r="E214" t="s">
        <v>23</v>
      </c>
      <c r="F214" t="s">
        <v>3</v>
      </c>
      <c r="G214" t="str">
        <f t="shared" si="13"/>
        <v/>
      </c>
      <c r="H214">
        <f t="shared" si="12"/>
        <v>0</v>
      </c>
    </row>
    <row r="215" spans="1:8">
      <c r="A215" s="2">
        <v>36</v>
      </c>
      <c r="B215" t="s">
        <v>2</v>
      </c>
      <c r="C215">
        <v>70794</v>
      </c>
      <c r="D215" t="s">
        <v>62</v>
      </c>
      <c r="E215" t="s">
        <v>23</v>
      </c>
      <c r="F215" t="s">
        <v>3</v>
      </c>
      <c r="G215" t="str">
        <f t="shared" si="13"/>
        <v>70794,738</v>
      </c>
      <c r="H215">
        <f t="shared" si="12"/>
        <v>70794.737999999998</v>
      </c>
    </row>
    <row r="216" spans="1:8">
      <c r="A216" s="2">
        <v>36</v>
      </c>
      <c r="B216" t="s">
        <v>4</v>
      </c>
      <c r="C216" t="s">
        <v>3</v>
      </c>
      <c r="D216" t="s">
        <v>22</v>
      </c>
      <c r="E216" t="s">
        <v>23</v>
      </c>
      <c r="F216" t="s">
        <v>3</v>
      </c>
      <c r="G216" t="str">
        <f t="shared" si="13"/>
        <v/>
      </c>
      <c r="H216">
        <f t="shared" si="12"/>
        <v>0</v>
      </c>
    </row>
    <row r="217" spans="1:8">
      <c r="A217" s="2">
        <v>36</v>
      </c>
      <c r="B217" t="s">
        <v>5</v>
      </c>
      <c r="C217" t="s">
        <v>3</v>
      </c>
      <c r="D217" t="s">
        <v>22</v>
      </c>
      <c r="E217" t="s">
        <v>25</v>
      </c>
      <c r="F217">
        <v>130</v>
      </c>
      <c r="G217" t="str">
        <f t="shared" si="13"/>
        <v/>
      </c>
      <c r="H217">
        <f t="shared" si="12"/>
        <v>0</v>
      </c>
    </row>
    <row r="218" spans="1:8">
      <c r="A218" s="2">
        <v>36</v>
      </c>
      <c r="B218" t="s">
        <v>6</v>
      </c>
      <c r="C218" t="s">
        <v>3</v>
      </c>
      <c r="D218" t="s">
        <v>22</v>
      </c>
      <c r="E218" t="s">
        <v>25</v>
      </c>
      <c r="F218">
        <v>60</v>
      </c>
      <c r="G218" t="str">
        <f t="shared" si="13"/>
        <v/>
      </c>
      <c r="H218">
        <f t="shared" si="12"/>
        <v>0</v>
      </c>
    </row>
    <row r="219" spans="1:8">
      <c r="A219" s="2">
        <v>36</v>
      </c>
      <c r="B219" t="s">
        <v>7</v>
      </c>
      <c r="C219" t="s">
        <v>3</v>
      </c>
      <c r="D219" t="s">
        <v>22</v>
      </c>
      <c r="E219" t="s">
        <v>23</v>
      </c>
      <c r="F219" t="s">
        <v>3</v>
      </c>
      <c r="G219" t="str">
        <f t="shared" si="13"/>
        <v/>
      </c>
      <c r="H219">
        <f t="shared" si="12"/>
        <v>0</v>
      </c>
    </row>
    <row r="220" spans="1:8">
      <c r="A220" s="2">
        <v>36</v>
      </c>
      <c r="B220" t="s">
        <v>8</v>
      </c>
      <c r="C220" t="s">
        <v>3</v>
      </c>
      <c r="D220" t="s">
        <v>22</v>
      </c>
      <c r="E220" t="s">
        <v>23</v>
      </c>
      <c r="F220" t="s">
        <v>3</v>
      </c>
      <c r="G220" t="str">
        <f t="shared" si="13"/>
        <v/>
      </c>
      <c r="H220">
        <f t="shared" si="12"/>
        <v>0</v>
      </c>
    </row>
    <row r="221" spans="1:8">
      <c r="A221" s="2">
        <v>37</v>
      </c>
      <c r="B221" t="s">
        <v>2</v>
      </c>
      <c r="C221">
        <v>76847</v>
      </c>
      <c r="D221" t="s">
        <v>63</v>
      </c>
      <c r="E221" t="s">
        <v>23</v>
      </c>
      <c r="F221" t="s">
        <v>3</v>
      </c>
      <c r="G221" t="str">
        <f t="shared" si="13"/>
        <v>76847,462</v>
      </c>
      <c r="H221">
        <f t="shared" si="12"/>
        <v>76847.462</v>
      </c>
    </row>
    <row r="222" spans="1:8">
      <c r="A222" s="2">
        <v>37</v>
      </c>
      <c r="B222" t="s">
        <v>4</v>
      </c>
      <c r="C222" t="s">
        <v>3</v>
      </c>
      <c r="D222" t="s">
        <v>22</v>
      </c>
      <c r="E222" t="s">
        <v>23</v>
      </c>
      <c r="F222" t="s">
        <v>3</v>
      </c>
      <c r="G222" t="str">
        <f t="shared" si="13"/>
        <v/>
      </c>
      <c r="H222">
        <f t="shared" si="12"/>
        <v>0</v>
      </c>
    </row>
    <row r="223" spans="1:8">
      <c r="A223" s="2">
        <v>37</v>
      </c>
      <c r="B223" t="s">
        <v>5</v>
      </c>
      <c r="C223" t="s">
        <v>3</v>
      </c>
      <c r="D223" t="s">
        <v>22</v>
      </c>
      <c r="E223" t="s">
        <v>25</v>
      </c>
      <c r="F223">
        <v>135</v>
      </c>
      <c r="G223" t="str">
        <f t="shared" si="13"/>
        <v/>
      </c>
      <c r="H223">
        <f t="shared" si="12"/>
        <v>0</v>
      </c>
    </row>
    <row r="224" spans="1:8">
      <c r="A224" s="2">
        <v>37</v>
      </c>
      <c r="B224" t="s">
        <v>6</v>
      </c>
      <c r="C224" t="s">
        <v>3</v>
      </c>
      <c r="D224" t="s">
        <v>22</v>
      </c>
      <c r="E224" t="s">
        <v>25</v>
      </c>
      <c r="F224">
        <v>63</v>
      </c>
      <c r="G224" t="str">
        <f t="shared" si="13"/>
        <v/>
      </c>
      <c r="H224">
        <f t="shared" si="12"/>
        <v>0</v>
      </c>
    </row>
    <row r="225" spans="1:8">
      <c r="A225" s="2">
        <v>37</v>
      </c>
      <c r="B225" t="s">
        <v>7</v>
      </c>
      <c r="C225" t="s">
        <v>3</v>
      </c>
      <c r="D225" t="s">
        <v>22</v>
      </c>
      <c r="E225" t="s">
        <v>23</v>
      </c>
      <c r="F225" t="s">
        <v>3</v>
      </c>
      <c r="G225" t="str">
        <f t="shared" si="13"/>
        <v/>
      </c>
      <c r="H225">
        <f t="shared" si="12"/>
        <v>0</v>
      </c>
    </row>
    <row r="226" spans="1:8">
      <c r="A226" s="2">
        <v>37</v>
      </c>
      <c r="B226" t="s">
        <v>8</v>
      </c>
      <c r="C226" t="s">
        <v>3</v>
      </c>
      <c r="D226" t="s">
        <v>22</v>
      </c>
      <c r="E226" t="s">
        <v>23</v>
      </c>
      <c r="F226" t="s">
        <v>3</v>
      </c>
      <c r="G226" t="str">
        <f t="shared" si="13"/>
        <v/>
      </c>
      <c r="H226">
        <f t="shared" si="12"/>
        <v>0</v>
      </c>
    </row>
    <row r="227" spans="1:8">
      <c r="A227" s="2">
        <v>38</v>
      </c>
      <c r="B227" t="s">
        <v>2</v>
      </c>
      <c r="C227">
        <v>78546</v>
      </c>
      <c r="D227" t="s">
        <v>64</v>
      </c>
      <c r="E227" t="s">
        <v>23</v>
      </c>
      <c r="F227" t="s">
        <v>3</v>
      </c>
      <c r="G227" t="str">
        <f t="shared" si="13"/>
        <v>78546,935</v>
      </c>
      <c r="H227">
        <f t="shared" si="12"/>
        <v>78546.934999999998</v>
      </c>
    </row>
    <row r="228" spans="1:8">
      <c r="A228" s="2">
        <v>38</v>
      </c>
      <c r="B228" t="s">
        <v>4</v>
      </c>
      <c r="C228" t="s">
        <v>3</v>
      </c>
      <c r="D228" t="s">
        <v>22</v>
      </c>
      <c r="E228" t="s">
        <v>23</v>
      </c>
      <c r="F228" t="s">
        <v>3</v>
      </c>
      <c r="G228" t="str">
        <f t="shared" si="13"/>
        <v/>
      </c>
      <c r="H228">
        <f t="shared" si="12"/>
        <v>0</v>
      </c>
    </row>
    <row r="229" spans="1:8">
      <c r="A229" s="2">
        <v>38</v>
      </c>
      <c r="B229" t="s">
        <v>5</v>
      </c>
      <c r="C229" t="s">
        <v>3</v>
      </c>
      <c r="D229" t="s">
        <v>22</v>
      </c>
      <c r="E229" t="s">
        <v>25</v>
      </c>
      <c r="F229">
        <v>168</v>
      </c>
      <c r="G229" t="str">
        <f t="shared" si="13"/>
        <v/>
      </c>
      <c r="H229">
        <f t="shared" si="12"/>
        <v>0</v>
      </c>
    </row>
    <row r="230" spans="1:8">
      <c r="A230" s="2">
        <v>38</v>
      </c>
      <c r="B230" t="s">
        <v>6</v>
      </c>
      <c r="C230" t="s">
        <v>3</v>
      </c>
      <c r="D230" t="s">
        <v>22</v>
      </c>
      <c r="E230" t="s">
        <v>25</v>
      </c>
      <c r="F230">
        <v>83</v>
      </c>
      <c r="G230" t="str">
        <f t="shared" si="13"/>
        <v/>
      </c>
      <c r="H230">
        <f t="shared" si="12"/>
        <v>0</v>
      </c>
    </row>
    <row r="231" spans="1:8">
      <c r="A231" s="2">
        <v>38</v>
      </c>
      <c r="B231" t="s">
        <v>7</v>
      </c>
      <c r="C231" t="s">
        <v>3</v>
      </c>
      <c r="D231" t="s">
        <v>22</v>
      </c>
      <c r="E231" t="s">
        <v>25</v>
      </c>
      <c r="F231">
        <v>1</v>
      </c>
      <c r="G231" t="str">
        <f t="shared" si="13"/>
        <v/>
      </c>
      <c r="H231">
        <f t="shared" si="12"/>
        <v>0</v>
      </c>
    </row>
    <row r="232" spans="1:8">
      <c r="A232" s="2">
        <v>38</v>
      </c>
      <c r="B232" t="s">
        <v>8</v>
      </c>
      <c r="C232" t="s">
        <v>3</v>
      </c>
      <c r="D232" t="s">
        <v>22</v>
      </c>
      <c r="E232" t="s">
        <v>23</v>
      </c>
      <c r="F232" t="s">
        <v>3</v>
      </c>
      <c r="G232" t="str">
        <f t="shared" si="13"/>
        <v/>
      </c>
      <c r="H232">
        <f t="shared" si="12"/>
        <v>0</v>
      </c>
    </row>
    <row r="233" spans="1:8">
      <c r="A233" s="2">
        <v>39</v>
      </c>
      <c r="B233" t="s">
        <v>2</v>
      </c>
      <c r="C233">
        <v>77268</v>
      </c>
      <c r="D233" t="s">
        <v>65</v>
      </c>
      <c r="E233" t="s">
        <v>23</v>
      </c>
      <c r="F233" t="s">
        <v>3</v>
      </c>
      <c r="G233" t="str">
        <f t="shared" si="13"/>
        <v>77268,518</v>
      </c>
      <c r="H233">
        <f t="shared" si="12"/>
        <v>77268.517999999996</v>
      </c>
    </row>
    <row r="234" spans="1:8">
      <c r="A234" s="2">
        <v>39</v>
      </c>
      <c r="B234" t="s">
        <v>4</v>
      </c>
      <c r="C234" t="s">
        <v>3</v>
      </c>
      <c r="D234" t="s">
        <v>22</v>
      </c>
      <c r="E234" t="s">
        <v>23</v>
      </c>
      <c r="F234" t="s">
        <v>3</v>
      </c>
      <c r="G234" t="str">
        <f t="shared" si="13"/>
        <v/>
      </c>
      <c r="H234">
        <f t="shared" si="12"/>
        <v>0</v>
      </c>
    </row>
    <row r="235" spans="1:8">
      <c r="A235" s="2">
        <v>39</v>
      </c>
      <c r="B235" t="s">
        <v>5</v>
      </c>
      <c r="C235" t="s">
        <v>3</v>
      </c>
      <c r="D235" t="s">
        <v>22</v>
      </c>
      <c r="E235" t="s">
        <v>25</v>
      </c>
      <c r="F235">
        <v>162</v>
      </c>
      <c r="G235" t="str">
        <f t="shared" si="13"/>
        <v/>
      </c>
      <c r="H235">
        <f t="shared" si="12"/>
        <v>0</v>
      </c>
    </row>
    <row r="236" spans="1:8">
      <c r="A236" s="2">
        <v>39</v>
      </c>
      <c r="B236" t="s">
        <v>6</v>
      </c>
      <c r="C236" t="s">
        <v>3</v>
      </c>
      <c r="D236" t="s">
        <v>22</v>
      </c>
      <c r="E236" t="s">
        <v>25</v>
      </c>
      <c r="F236">
        <v>79</v>
      </c>
      <c r="G236" t="str">
        <f t="shared" si="13"/>
        <v/>
      </c>
      <c r="H236">
        <f t="shared" si="12"/>
        <v>0</v>
      </c>
    </row>
    <row r="237" spans="1:8">
      <c r="A237" s="2">
        <v>39</v>
      </c>
      <c r="B237" t="s">
        <v>7</v>
      </c>
      <c r="C237" t="s">
        <v>3</v>
      </c>
      <c r="D237" t="s">
        <v>22</v>
      </c>
      <c r="E237" t="s">
        <v>23</v>
      </c>
      <c r="F237" t="s">
        <v>3</v>
      </c>
      <c r="G237" t="str">
        <f t="shared" si="13"/>
        <v/>
      </c>
      <c r="H237">
        <f t="shared" si="12"/>
        <v>0</v>
      </c>
    </row>
    <row r="238" spans="1:8">
      <c r="A238" s="2">
        <v>39</v>
      </c>
      <c r="B238" t="s">
        <v>8</v>
      </c>
      <c r="C238" t="s">
        <v>3</v>
      </c>
      <c r="D238" t="s">
        <v>22</v>
      </c>
      <c r="E238" t="s">
        <v>23</v>
      </c>
      <c r="F238" t="s">
        <v>3</v>
      </c>
      <c r="G238" t="str">
        <f t="shared" si="13"/>
        <v/>
      </c>
      <c r="H238">
        <f t="shared" si="12"/>
        <v>0</v>
      </c>
    </row>
    <row r="239" spans="1:8">
      <c r="A239" s="2">
        <v>40</v>
      </c>
      <c r="B239" t="s">
        <v>2</v>
      </c>
      <c r="C239" t="s">
        <v>3</v>
      </c>
      <c r="D239" t="s">
        <v>22</v>
      </c>
      <c r="E239" t="s">
        <v>23</v>
      </c>
      <c r="F239" t="s">
        <v>3</v>
      </c>
      <c r="G239" t="str">
        <f t="shared" si="13"/>
        <v/>
      </c>
      <c r="H239">
        <f t="shared" si="12"/>
        <v>0</v>
      </c>
    </row>
    <row r="240" spans="1:8">
      <c r="A240" s="2">
        <v>40</v>
      </c>
      <c r="B240" t="s">
        <v>4</v>
      </c>
      <c r="C240" t="s">
        <v>3</v>
      </c>
      <c r="D240" t="s">
        <v>22</v>
      </c>
      <c r="E240" t="s">
        <v>23</v>
      </c>
      <c r="F240" t="s">
        <v>3</v>
      </c>
      <c r="G240" t="str">
        <f t="shared" si="13"/>
        <v/>
      </c>
      <c r="H240">
        <f t="shared" si="12"/>
        <v>0</v>
      </c>
    </row>
    <row r="241" spans="1:8">
      <c r="A241" s="2">
        <v>40</v>
      </c>
      <c r="B241" t="s">
        <v>5</v>
      </c>
      <c r="C241" t="s">
        <v>3</v>
      </c>
      <c r="D241" t="s">
        <v>22</v>
      </c>
      <c r="E241" t="s">
        <v>25</v>
      </c>
      <c r="F241">
        <v>141</v>
      </c>
      <c r="G241" t="str">
        <f t="shared" si="13"/>
        <v/>
      </c>
      <c r="H241">
        <f t="shared" si="12"/>
        <v>0</v>
      </c>
    </row>
    <row r="242" spans="1:8">
      <c r="A242" s="2">
        <v>40</v>
      </c>
      <c r="B242" t="s">
        <v>6</v>
      </c>
      <c r="C242" t="s">
        <v>3</v>
      </c>
      <c r="D242" t="s">
        <v>22</v>
      </c>
      <c r="E242" t="s">
        <v>25</v>
      </c>
      <c r="F242">
        <v>42</v>
      </c>
      <c r="G242" t="str">
        <f t="shared" si="13"/>
        <v/>
      </c>
      <c r="H242">
        <f t="shared" si="12"/>
        <v>0</v>
      </c>
    </row>
    <row r="243" spans="1:8">
      <c r="A243" s="2">
        <v>40</v>
      </c>
      <c r="B243" t="s">
        <v>7</v>
      </c>
      <c r="C243">
        <v>95535</v>
      </c>
      <c r="D243" t="s">
        <v>66</v>
      </c>
      <c r="E243" t="s">
        <v>23</v>
      </c>
      <c r="F243" t="s">
        <v>3</v>
      </c>
      <c r="G243" t="str">
        <f t="shared" si="13"/>
        <v>95535,528</v>
      </c>
      <c r="H243">
        <f t="shared" si="12"/>
        <v>95535.528000000006</v>
      </c>
    </row>
    <row r="244" spans="1:8">
      <c r="A244" s="2">
        <v>40</v>
      </c>
      <c r="B244" t="s">
        <v>8</v>
      </c>
      <c r="C244" t="s">
        <v>3</v>
      </c>
      <c r="D244" t="s">
        <v>22</v>
      </c>
      <c r="E244" t="s">
        <v>23</v>
      </c>
      <c r="F244" t="s">
        <v>3</v>
      </c>
      <c r="G244" t="str">
        <f t="shared" si="13"/>
        <v/>
      </c>
      <c r="H244">
        <f t="shared" si="12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FDC52-32DD-438C-9BF9-4829F1341B48}">
  <dimension ref="A1:D41"/>
  <sheetViews>
    <sheetView topLeftCell="A20" workbookViewId="0">
      <selection activeCell="D2" sqref="D2:D41"/>
    </sheetView>
  </sheetViews>
  <sheetFormatPr defaultRowHeight="14.4"/>
  <cols>
    <col min="1" max="1" width="3.6640625" bestFit="1" customWidth="1"/>
    <col min="2" max="2" width="19.88671875" bestFit="1" customWidth="1"/>
    <col min="3" max="3" width="11.6640625" bestFit="1" customWidth="1"/>
  </cols>
  <sheetData>
    <row r="1" spans="1:4">
      <c r="A1" s="35" t="s">
        <v>71</v>
      </c>
      <c r="B1" s="36" t="s">
        <v>100</v>
      </c>
      <c r="C1" t="s">
        <v>101</v>
      </c>
      <c r="D1" t="s">
        <v>99</v>
      </c>
    </row>
    <row r="2" spans="1:4">
      <c r="A2" s="37">
        <v>1</v>
      </c>
      <c r="B2" s="33">
        <v>1077053.8461538462</v>
      </c>
      <c r="C2" s="14">
        <f>SUM('Transporte i j'!U3:Y3)</f>
        <v>1087683</v>
      </c>
      <c r="D2" s="39">
        <f>B2/C2</f>
        <v>0.99022770986937025</v>
      </c>
    </row>
    <row r="3" spans="1:4">
      <c r="A3" s="37">
        <v>2</v>
      </c>
      <c r="B3" s="33">
        <v>1038585</v>
      </c>
      <c r="C3" s="14">
        <f>SUM('Transporte i j'!U4:Y4)</f>
        <v>1048752</v>
      </c>
      <c r="D3" s="39">
        <f t="shared" ref="D3:D41" si="0">B3/C3</f>
        <v>0.99030562039452608</v>
      </c>
    </row>
    <row r="4" spans="1:4">
      <c r="A4" s="37">
        <v>3</v>
      </c>
      <c r="B4" s="33">
        <v>781853.33333333337</v>
      </c>
      <c r="C4" s="14">
        <f>SUM('Transporte i j'!U5:Y5)</f>
        <v>789562</v>
      </c>
      <c r="D4" s="39">
        <f t="shared" si="0"/>
        <v>0.99023678106764679</v>
      </c>
    </row>
    <row r="5" spans="1:4">
      <c r="A5" s="37">
        <v>4</v>
      </c>
      <c r="B5" s="33">
        <v>868740.90909090906</v>
      </c>
      <c r="C5" s="14">
        <f>SUM('Transporte i j'!U6:Y6)</f>
        <v>877257</v>
      </c>
      <c r="D5" s="39">
        <f t="shared" si="0"/>
        <v>0.99029236482685123</v>
      </c>
    </row>
    <row r="6" spans="1:4">
      <c r="A6" s="37">
        <v>5</v>
      </c>
      <c r="B6" s="33">
        <v>1112250</v>
      </c>
      <c r="C6" s="14">
        <f>SUM('Transporte i j'!U7:Y7)</f>
        <v>1123209</v>
      </c>
      <c r="D6" s="39">
        <f t="shared" si="0"/>
        <v>0.99024313373557371</v>
      </c>
    </row>
    <row r="7" spans="1:4">
      <c r="A7" s="37">
        <v>6</v>
      </c>
      <c r="B7" s="33">
        <v>957620</v>
      </c>
      <c r="C7" s="14">
        <f>SUM('Transporte i j'!U8:Y8)</f>
        <v>966952</v>
      </c>
      <c r="D7" s="39">
        <f t="shared" si="0"/>
        <v>0.99034905558910891</v>
      </c>
    </row>
    <row r="8" spans="1:4">
      <c r="A8" s="37">
        <v>7</v>
      </c>
      <c r="B8" s="33">
        <v>903155</v>
      </c>
      <c r="C8" s="14">
        <f>SUM('Transporte i j'!U9:Y9)</f>
        <v>912049</v>
      </c>
      <c r="D8" s="39">
        <f t="shared" si="0"/>
        <v>0.99024833095590259</v>
      </c>
    </row>
    <row r="9" spans="1:4">
      <c r="A9" s="37">
        <v>8</v>
      </c>
      <c r="B9" s="33">
        <v>947480</v>
      </c>
      <c r="C9" s="14">
        <f>SUM('Transporte i j'!U10:Y10)</f>
        <v>956810</v>
      </c>
      <c r="D9" s="39">
        <f t="shared" si="0"/>
        <v>0.99024884773361488</v>
      </c>
    </row>
    <row r="10" spans="1:4">
      <c r="A10" s="37">
        <v>9</v>
      </c>
      <c r="B10" s="33">
        <v>841169.23076923075</v>
      </c>
      <c r="C10" s="14">
        <f>SUM('Transporte i j'!U11:Y11)</f>
        <v>849440</v>
      </c>
      <c r="D10" s="39">
        <f t="shared" si="0"/>
        <v>0.99026326847008705</v>
      </c>
    </row>
    <row r="11" spans="1:4">
      <c r="A11" s="37">
        <v>10</v>
      </c>
      <c r="B11" s="33">
        <v>913800</v>
      </c>
      <c r="C11" s="14">
        <f>SUM('Transporte i j'!U12:Y12)</f>
        <v>922789</v>
      </c>
      <c r="D11" s="39">
        <f t="shared" si="0"/>
        <v>0.99025887824844028</v>
      </c>
    </row>
    <row r="12" spans="1:4">
      <c r="A12" s="37">
        <v>11</v>
      </c>
      <c r="B12" s="33">
        <v>990955</v>
      </c>
      <c r="C12" s="14">
        <f>SUM('Transporte i j'!U13:Y13)</f>
        <v>1000695</v>
      </c>
      <c r="D12" s="39">
        <f t="shared" si="0"/>
        <v>0.99026676459860397</v>
      </c>
    </row>
    <row r="13" spans="1:4">
      <c r="A13" s="37">
        <v>12</v>
      </c>
      <c r="B13" s="33">
        <v>725345.83333333337</v>
      </c>
      <c r="C13" s="14">
        <f>SUM('Transporte i j'!U14:Y14)</f>
        <v>732433</v>
      </c>
      <c r="D13" s="39">
        <f t="shared" si="0"/>
        <v>0.99032380208610671</v>
      </c>
    </row>
    <row r="14" spans="1:4">
      <c r="A14" s="37">
        <v>13</v>
      </c>
      <c r="B14" s="33">
        <v>851622.72727272729</v>
      </c>
      <c r="C14" s="14">
        <f>SUM('Transporte i j'!U15:Y15)</f>
        <v>860076</v>
      </c>
      <c r="D14" s="39">
        <f t="shared" si="0"/>
        <v>0.99017148167455815</v>
      </c>
    </row>
    <row r="15" spans="1:4">
      <c r="A15" s="37">
        <v>14</v>
      </c>
      <c r="B15" s="33">
        <v>950254.54545454541</v>
      </c>
      <c r="C15" s="14">
        <f>SUM('Transporte i j'!U16:Y16)</f>
        <v>959600</v>
      </c>
      <c r="D15" s="39">
        <f t="shared" si="0"/>
        <v>0.99026109363750048</v>
      </c>
    </row>
    <row r="16" spans="1:4">
      <c r="A16" s="37">
        <v>15</v>
      </c>
      <c r="B16" s="33">
        <v>961382.14285714284</v>
      </c>
      <c r="C16" s="14">
        <f>SUM('Transporte i j'!U17:Y17)</f>
        <v>970868</v>
      </c>
      <c r="D16" s="39">
        <f t="shared" si="0"/>
        <v>0.99022950891073025</v>
      </c>
    </row>
    <row r="17" spans="1:4">
      <c r="A17" s="37">
        <v>16</v>
      </c>
      <c r="B17" s="33">
        <v>662558.33333333337</v>
      </c>
      <c r="C17" s="14">
        <f>SUM('Transporte i j'!U18:Y18)</f>
        <v>669124</v>
      </c>
      <c r="D17" s="39">
        <f t="shared" si="0"/>
        <v>0.99018766825481286</v>
      </c>
    </row>
    <row r="18" spans="1:4">
      <c r="A18" s="37">
        <v>17</v>
      </c>
      <c r="B18" s="33">
        <v>1029555</v>
      </c>
      <c r="C18" s="14">
        <f>SUM('Transporte i j'!U19:Y19)</f>
        <v>1039742</v>
      </c>
      <c r="D18" s="39">
        <f t="shared" si="0"/>
        <v>0.99020237712817216</v>
      </c>
    </row>
    <row r="19" spans="1:4">
      <c r="A19" s="37">
        <v>18</v>
      </c>
      <c r="B19" s="33">
        <v>742050</v>
      </c>
      <c r="C19" s="14">
        <f>SUM('Transporte i j'!U20:Y20)</f>
        <v>749365</v>
      </c>
      <c r="D19" s="39">
        <f t="shared" si="0"/>
        <v>0.99023840184689704</v>
      </c>
    </row>
    <row r="20" spans="1:4">
      <c r="A20" s="37">
        <v>19</v>
      </c>
      <c r="B20" s="33">
        <v>603041.66666666663</v>
      </c>
      <c r="C20" s="14">
        <f>SUM('Transporte i j'!U21:Y21)</f>
        <v>608989</v>
      </c>
      <c r="D20" s="39">
        <f t="shared" si="0"/>
        <v>0.990234087424677</v>
      </c>
    </row>
    <row r="21" spans="1:4">
      <c r="A21" s="37">
        <v>20</v>
      </c>
      <c r="B21" s="33">
        <v>799230</v>
      </c>
      <c r="C21" s="14">
        <f>SUM('Transporte i j'!U22:Y22)</f>
        <v>807100</v>
      </c>
      <c r="D21" s="39">
        <f t="shared" si="0"/>
        <v>0.99024903977202328</v>
      </c>
    </row>
    <row r="22" spans="1:4">
      <c r="A22" s="37">
        <v>21</v>
      </c>
      <c r="B22" s="33">
        <v>561321.875</v>
      </c>
      <c r="C22" s="14">
        <f>SUM('Transporte i j'!U23:Y23)</f>
        <v>566874</v>
      </c>
      <c r="D22" s="39">
        <f t="shared" si="0"/>
        <v>0.99020571590864992</v>
      </c>
    </row>
    <row r="23" spans="1:4">
      <c r="A23" s="37">
        <v>22</v>
      </c>
      <c r="B23" s="33">
        <v>868035</v>
      </c>
      <c r="C23" s="14">
        <f>SUM('Transporte i j'!U24:Y24)</f>
        <v>876526</v>
      </c>
      <c r="D23" s="39">
        <f t="shared" si="0"/>
        <v>0.99031289431231928</v>
      </c>
    </row>
    <row r="24" spans="1:4">
      <c r="A24" s="37">
        <v>23</v>
      </c>
      <c r="B24" s="33">
        <v>872412.5</v>
      </c>
      <c r="C24" s="14">
        <f>SUM('Transporte i j'!U25:Y25)</f>
        <v>881020</v>
      </c>
      <c r="D24" s="39">
        <f t="shared" si="0"/>
        <v>0.99023007423214005</v>
      </c>
    </row>
    <row r="25" spans="1:4">
      <c r="A25" s="37">
        <v>24</v>
      </c>
      <c r="B25" s="33">
        <v>878337.5</v>
      </c>
      <c r="C25" s="14">
        <f>SUM('Transporte i j'!U26:Y26)</f>
        <v>886972</v>
      </c>
      <c r="D25" s="39">
        <f t="shared" si="0"/>
        <v>0.99026519439170568</v>
      </c>
    </row>
    <row r="26" spans="1:4">
      <c r="A26" s="37">
        <v>25</v>
      </c>
      <c r="B26" s="33">
        <v>706694.4444444445</v>
      </c>
      <c r="C26" s="14">
        <f>SUM('Transporte i j'!U27:Y27)</f>
        <v>713657</v>
      </c>
      <c r="D26" s="39">
        <f t="shared" si="0"/>
        <v>0.99024383484565348</v>
      </c>
    </row>
    <row r="27" spans="1:4">
      <c r="A27" s="37">
        <v>26</v>
      </c>
      <c r="B27" s="33">
        <v>1046940</v>
      </c>
      <c r="C27" s="14">
        <f>SUM('Transporte i j'!U28:Y28)</f>
        <v>1057246</v>
      </c>
      <c r="D27" s="39">
        <f t="shared" si="0"/>
        <v>0.9902520321665913</v>
      </c>
    </row>
    <row r="28" spans="1:4">
      <c r="A28" s="37">
        <v>27</v>
      </c>
      <c r="B28" s="33">
        <v>1018045</v>
      </c>
      <c r="C28" s="14">
        <f>SUM('Transporte i j'!U29:Y29)</f>
        <v>1028138</v>
      </c>
      <c r="D28" s="39">
        <f t="shared" si="0"/>
        <v>0.99018322443096163</v>
      </c>
    </row>
    <row r="29" spans="1:4">
      <c r="A29" s="37">
        <v>28</v>
      </c>
      <c r="B29" s="33">
        <v>667657.14285714284</v>
      </c>
      <c r="C29" s="14">
        <f>SUM('Transporte i j'!U30:Y30)</f>
        <v>674244</v>
      </c>
      <c r="D29" s="39">
        <f t="shared" si="0"/>
        <v>0.9902307515634442</v>
      </c>
    </row>
    <row r="30" spans="1:4">
      <c r="A30" s="37">
        <v>29</v>
      </c>
      <c r="B30" s="33">
        <v>1280165</v>
      </c>
      <c r="C30" s="14">
        <f>SUM('Transporte i j'!U31:Y31)</f>
        <v>1292736</v>
      </c>
      <c r="D30" s="39">
        <f t="shared" si="0"/>
        <v>0.99027566339917816</v>
      </c>
    </row>
    <row r="31" spans="1:4">
      <c r="A31" s="37">
        <v>30</v>
      </c>
      <c r="B31" s="33">
        <v>1009918.1818181818</v>
      </c>
      <c r="C31" s="14">
        <f>SUM('Transporte i j'!U32:Y32)</f>
        <v>1019858</v>
      </c>
      <c r="D31" s="39">
        <f t="shared" si="0"/>
        <v>0.99025372337931528</v>
      </c>
    </row>
    <row r="32" spans="1:4">
      <c r="A32" s="37">
        <v>31</v>
      </c>
      <c r="B32" s="33">
        <v>1171910</v>
      </c>
      <c r="C32" s="14">
        <f>SUM('Transporte i j'!U33:Y33)</f>
        <v>1183465</v>
      </c>
      <c r="D32" s="39">
        <f t="shared" si="0"/>
        <v>0.9902362976513881</v>
      </c>
    </row>
    <row r="33" spans="1:4">
      <c r="A33" s="37">
        <v>32</v>
      </c>
      <c r="B33" s="33">
        <v>855136.36363636365</v>
      </c>
      <c r="C33" s="14">
        <f>SUM('Transporte i j'!U34:Y34)</f>
        <v>863593</v>
      </c>
      <c r="D33" s="39">
        <f t="shared" si="0"/>
        <v>0.99020761358228193</v>
      </c>
    </row>
    <row r="34" spans="1:4">
      <c r="A34" s="37">
        <v>33</v>
      </c>
      <c r="B34" s="33">
        <v>882369.23076923075</v>
      </c>
      <c r="C34" s="14">
        <f>SUM('Transporte i j'!U35:Y35)</f>
        <v>891058</v>
      </c>
      <c r="D34" s="39">
        <f t="shared" si="0"/>
        <v>0.99024892966477018</v>
      </c>
    </row>
    <row r="35" spans="1:4">
      <c r="A35" s="37">
        <v>34</v>
      </c>
      <c r="B35" s="33">
        <v>1298150</v>
      </c>
      <c r="C35" s="14">
        <f>SUM('Transporte i j'!U36:Y36)</f>
        <v>1310969</v>
      </c>
      <c r="D35" s="39">
        <f t="shared" si="0"/>
        <v>0.99022173674587266</v>
      </c>
    </row>
    <row r="36" spans="1:4">
      <c r="A36" s="37">
        <v>35</v>
      </c>
      <c r="B36" s="33">
        <v>943862.5</v>
      </c>
      <c r="C36" s="14">
        <f>SUM('Transporte i j'!U37:Y37)</f>
        <v>953127</v>
      </c>
      <c r="D36" s="39">
        <f t="shared" si="0"/>
        <v>0.99027988924875698</v>
      </c>
    </row>
    <row r="37" spans="1:4">
      <c r="A37" s="37">
        <v>36</v>
      </c>
      <c r="B37" s="33">
        <v>739097.0588235294</v>
      </c>
      <c r="C37" s="14">
        <f>SUM('Transporte i j'!U38:Y38)</f>
        <v>746382</v>
      </c>
      <c r="D37" s="39">
        <f t="shared" si="0"/>
        <v>0.99023966122378271</v>
      </c>
    </row>
    <row r="38" spans="1:4">
      <c r="A38" s="37">
        <v>37</v>
      </c>
      <c r="B38" s="33">
        <v>802287.5</v>
      </c>
      <c r="C38" s="14">
        <f>SUM('Transporte i j'!U39:Y39)</f>
        <v>810187</v>
      </c>
      <c r="D38" s="39">
        <f t="shared" si="0"/>
        <v>0.99024978184048873</v>
      </c>
    </row>
    <row r="39" spans="1:4">
      <c r="A39" s="37">
        <v>38</v>
      </c>
      <c r="B39" s="33">
        <v>820030</v>
      </c>
      <c r="C39" s="14">
        <f>SUM('Transporte i j'!U40:Y40)</f>
        <v>828106</v>
      </c>
      <c r="D39" s="39">
        <f t="shared" si="0"/>
        <v>0.99024762530400701</v>
      </c>
    </row>
    <row r="40" spans="1:4">
      <c r="A40" s="37">
        <v>39</v>
      </c>
      <c r="B40" s="33">
        <v>806683.33333333337</v>
      </c>
      <c r="C40" s="14">
        <f>SUM('Transporte i j'!U41:Y41)</f>
        <v>814537</v>
      </c>
      <c r="D40" s="39">
        <f t="shared" si="0"/>
        <v>0.99035812164865855</v>
      </c>
    </row>
    <row r="41" spans="1:4">
      <c r="A41" s="38">
        <v>40</v>
      </c>
      <c r="B41" s="34">
        <v>997390.90909090906</v>
      </c>
      <c r="C41" s="14">
        <f>SUM('Transporte i j'!U42:Y42)</f>
        <v>1007132</v>
      </c>
      <c r="D41" s="39">
        <f t="shared" si="0"/>
        <v>0.99032789057532589</v>
      </c>
    </row>
  </sheetData>
  <pageMargins left="0.7" right="0.7" top="0.75" bottom="0.75" header="0.3" footer="0.3"/>
  <ignoredErrors>
    <ignoredError sqref="C2:C4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PMP</vt:lpstr>
      <vt:lpstr>PMP Formatado</vt:lpstr>
      <vt:lpstr>Transporte</vt:lpstr>
      <vt:lpstr>Transporte i j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Guilherme</dc:creator>
  <cp:lastModifiedBy>Vitor Rodrigues</cp:lastModifiedBy>
  <dcterms:created xsi:type="dcterms:W3CDTF">2020-01-26T21:33:10Z</dcterms:created>
  <dcterms:modified xsi:type="dcterms:W3CDTF">2020-01-27T14:47:41Z</dcterms:modified>
</cp:coreProperties>
</file>