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Projetos\EMBRAPA (2020) - CAD\AD Nuvem\15 - Embrapa AO\01 - COMPARAÇÃO\"/>
    </mc:Choice>
  </mc:AlternateContent>
  <xr:revisionPtr revIDLastSave="0" documentId="13_ncr:1_{86AE8119-BB9B-4C7E-8131-B2BA1989CC36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BARCARENA" sheetId="5" r:id="rId1"/>
    <sheet name="BUJURU" sheetId="7" r:id="rId2"/>
    <sheet name="CASTANHAL" sheetId="9" r:id="rId3"/>
    <sheet name="INHANGAPI" sheetId="10" r:id="rId4"/>
    <sheet name="IRITUIA" sheetId="11" r:id="rId5"/>
    <sheet name="CAPIXABA (AC)" sheetId="8" r:id="rId6"/>
    <sheet name="SEN. GUIMARD (AC)" sheetId="14" r:id="rId7"/>
    <sheet name="PLACIDO CASTRO (AC)" sheetId="12" r:id="rId8"/>
    <sheet name="RONDON DO PARÁ" sheetId="13" r:id="rId9"/>
    <sheet name="ABEL FIGUEIREDO" sheetId="2" r:id="rId10"/>
    <sheet name="BOM JESUS DO TOCANTINS" sheetId="6" r:id="rId11"/>
    <sheet name="STA. ISABEL PA" sheetId="15" r:id="rId12"/>
    <sheet name="ST. ANTÔNIO DO TUA" sheetId="16" r:id="rId13"/>
  </sheets>
  <definedNames>
    <definedName name="_xlnm._FilterDatabase" localSheetId="9" hidden="1">'ABEL FIGUEIREDO'!$A$1:$EV$13</definedName>
    <definedName name="_xlnm._FilterDatabase" localSheetId="0" hidden="1">BARCARENA!$A$1:$EV$10</definedName>
    <definedName name="_xlnm._FilterDatabase" localSheetId="10" hidden="1">'BOM JESUS DO TOCANTINS'!$A$1:$EV$16</definedName>
    <definedName name="_xlnm._FilterDatabase" localSheetId="1" hidden="1">BUJURU!$A$1:$EV$6</definedName>
    <definedName name="_xlnm._FilterDatabase" localSheetId="5" hidden="1">'CAPIXABA (AC)'!$A$1:$EV$14</definedName>
    <definedName name="_xlnm._FilterDatabase" localSheetId="2" hidden="1">CASTANHAL!$A$1:$EV$10</definedName>
    <definedName name="_xlnm._FilterDatabase" localSheetId="3" hidden="1">INHANGAPI!$A$1:$EV$11</definedName>
    <definedName name="_xlnm._FilterDatabase" localSheetId="4" hidden="1">IRITUIA!$A$1:$EV$15</definedName>
    <definedName name="_xlnm._FilterDatabase" localSheetId="7" hidden="1">'PLACIDO CASTRO (AC)'!$A$1:$EV$14</definedName>
    <definedName name="_xlnm._FilterDatabase" localSheetId="8" hidden="1">'RONDON DO PARÁ'!$A$1:$EV$13</definedName>
    <definedName name="_xlnm._FilterDatabase" localSheetId="6" hidden="1">'SEN. GUIMARD (AC)'!$A$1:$EV$17</definedName>
    <definedName name="_xlnm._FilterDatabase" localSheetId="12" hidden="1">'ST. ANTÔNIO DO TUA'!$A$1:$EV$9</definedName>
    <definedName name="_xlnm._FilterDatabase" localSheetId="11" hidden="1">'STA. ISABEL PA'!$A$1:$EV$9</definedName>
    <definedName name="Z_8C172A28_2FAE_4E4A_8F74_A73F07CBBCB6_.wvu.FilterData" localSheetId="9" hidden="1">'ABEL FIGUEIREDO'!$A$1:$EV$13</definedName>
    <definedName name="Z_8C172A28_2FAE_4E4A_8F74_A73F07CBBCB6_.wvu.FilterData" localSheetId="0" hidden="1">BARCARENA!$A$1:$EV$10</definedName>
    <definedName name="Z_8C172A28_2FAE_4E4A_8F74_A73F07CBBCB6_.wvu.FilterData" localSheetId="10" hidden="1">'BOM JESUS DO TOCANTINS'!$A$1:$EV$10</definedName>
    <definedName name="Z_8C172A28_2FAE_4E4A_8F74_A73F07CBBCB6_.wvu.FilterData" localSheetId="1" hidden="1">BUJURU!$A$1:$EV$6</definedName>
    <definedName name="Z_8C172A28_2FAE_4E4A_8F74_A73F07CBBCB6_.wvu.FilterData" localSheetId="5" hidden="1">'CAPIXABA (AC)'!$A$1:$EV$6</definedName>
    <definedName name="Z_8C172A28_2FAE_4E4A_8F74_A73F07CBBCB6_.wvu.FilterData" localSheetId="2" hidden="1">CASTANHAL!$A$1:$EV$6</definedName>
    <definedName name="Z_8C172A28_2FAE_4E4A_8F74_A73F07CBBCB6_.wvu.FilterData" localSheetId="3" hidden="1">INHANGAPI!$A$1:$EV$6</definedName>
    <definedName name="Z_8C172A28_2FAE_4E4A_8F74_A73F07CBBCB6_.wvu.FilterData" localSheetId="4" hidden="1">IRITUIA!$A$1:$EV$6</definedName>
    <definedName name="Z_8C172A28_2FAE_4E4A_8F74_A73F07CBBCB6_.wvu.FilterData" localSheetId="7" hidden="1">'PLACIDO CASTRO (AC)'!$A$1:$EV$6</definedName>
    <definedName name="Z_8C172A28_2FAE_4E4A_8F74_A73F07CBBCB6_.wvu.FilterData" localSheetId="8" hidden="1">'RONDON DO PARÁ'!$A$1:$EV$6</definedName>
    <definedName name="Z_8C172A28_2FAE_4E4A_8F74_A73F07CBBCB6_.wvu.FilterData" localSheetId="6" hidden="1">'SEN. GUIMARD (AC)'!$A$1:$EV$6</definedName>
    <definedName name="Z_8C172A28_2FAE_4E4A_8F74_A73F07CBBCB6_.wvu.FilterData" localSheetId="12" hidden="1">'ST. ANTÔNIO DO TUA'!$A$1:$EV$6</definedName>
    <definedName name="Z_8C172A28_2FAE_4E4A_8F74_A73F07CBBCB6_.wvu.FilterData" localSheetId="11" hidden="1">'STA. ISABEL PA'!$A$1:$EV$6</definedName>
  </definedNames>
  <calcPr calcId="191029"/>
  <customWorkbookViews>
    <customWorkbookView name="Filtro 1" guid="{8C172A28-2FAE-4E4A-8F74-A73F07CBBCB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jfXO6cluAhDgjy9SJAepDgtJiRtA=="/>
    </ext>
  </extLst>
</workbook>
</file>

<file path=xl/calcChain.xml><?xml version="1.0" encoding="utf-8"?>
<calcChain xmlns="http://schemas.openxmlformats.org/spreadsheetml/2006/main">
  <c r="EO9" i="16" l="1"/>
  <c r="EN9" i="16"/>
  <c r="EM9" i="16"/>
  <c r="ES9" i="16" s="1"/>
  <c r="EU9" i="16" s="1"/>
  <c r="DJ9" i="16"/>
  <c r="DI9" i="16"/>
  <c r="DN9" i="16" s="1"/>
  <c r="DP9" i="16" s="1"/>
  <c r="DH9" i="16"/>
  <c r="CF9" i="16"/>
  <c r="CE9" i="16"/>
  <c r="CD9" i="16"/>
  <c r="CJ9" i="16" s="1"/>
  <c r="CL9" i="16" s="1"/>
  <c r="BB9" i="16"/>
  <c r="BA9" i="16"/>
  <c r="AZ9" i="16"/>
  <c r="BF9" i="16" s="1"/>
  <c r="BH9" i="16" s="1"/>
  <c r="X9" i="16"/>
  <c r="W9" i="16"/>
  <c r="V9" i="16"/>
  <c r="AB9" i="16" s="1"/>
  <c r="AD9" i="16" s="1"/>
  <c r="DJ8" i="16"/>
  <c r="DI8" i="16"/>
  <c r="DH8" i="16"/>
  <c r="DN8" i="16" s="1"/>
  <c r="DP8" i="16" s="1"/>
  <c r="CJ8" i="16"/>
  <c r="CL8" i="16" s="1"/>
  <c r="CF8" i="16"/>
  <c r="CE8" i="16"/>
  <c r="CD8" i="16"/>
  <c r="BB8" i="16"/>
  <c r="BA8" i="16"/>
  <c r="AZ8" i="16"/>
  <c r="BF8" i="16" s="1"/>
  <c r="BH8" i="16" s="1"/>
  <c r="X8" i="16"/>
  <c r="W8" i="16"/>
  <c r="AB8" i="16" s="1"/>
  <c r="AD8" i="16" s="1"/>
  <c r="V8" i="16"/>
  <c r="DN7" i="16"/>
  <c r="DP7" i="16" s="1"/>
  <c r="DJ7" i="16"/>
  <c r="DI7" i="16"/>
  <c r="DH7" i="16"/>
  <c r="CF7" i="16"/>
  <c r="CE7" i="16"/>
  <c r="CD7" i="16"/>
  <c r="CJ7" i="16" s="1"/>
  <c r="CL7" i="16" s="1"/>
  <c r="BB7" i="16"/>
  <c r="BA7" i="16"/>
  <c r="BF7" i="16" s="1"/>
  <c r="BH7" i="16" s="1"/>
  <c r="AZ7" i="16"/>
  <c r="X7" i="16"/>
  <c r="W7" i="16"/>
  <c r="V7" i="16"/>
  <c r="AB7" i="16" s="1"/>
  <c r="AD7" i="16" s="1"/>
  <c r="EO6" i="16"/>
  <c r="EN6" i="16"/>
  <c r="EM6" i="16"/>
  <c r="ES6" i="16" s="1"/>
  <c r="EU6" i="16" s="1"/>
  <c r="EV6" i="16" s="1"/>
  <c r="DJ6" i="16"/>
  <c r="DI6" i="16"/>
  <c r="DN6" i="16" s="1"/>
  <c r="DP6" i="16" s="1"/>
  <c r="DH6" i="16"/>
  <c r="CF6" i="16"/>
  <c r="CE6" i="16"/>
  <c r="CD6" i="16"/>
  <c r="CJ6" i="16" s="1"/>
  <c r="CL6" i="16" s="1"/>
  <c r="BF6" i="16"/>
  <c r="BH6" i="16" s="1"/>
  <c r="BB6" i="16"/>
  <c r="BA6" i="16"/>
  <c r="AZ6" i="16"/>
  <c r="X6" i="16"/>
  <c r="W6" i="16"/>
  <c r="V6" i="16"/>
  <c r="AB6" i="16" s="1"/>
  <c r="AD6" i="16" s="1"/>
  <c r="EO5" i="16"/>
  <c r="EN5" i="16"/>
  <c r="EM5" i="16"/>
  <c r="ES5" i="16" s="1"/>
  <c r="EU5" i="16" s="1"/>
  <c r="DN5" i="16"/>
  <c r="DP5" i="16" s="1"/>
  <c r="DJ5" i="16"/>
  <c r="DI5" i="16"/>
  <c r="DH5" i="16"/>
  <c r="CF5" i="16"/>
  <c r="CE5" i="16"/>
  <c r="CD5" i="16"/>
  <c r="CJ5" i="16" s="1"/>
  <c r="CL5" i="16" s="1"/>
  <c r="BB5" i="16"/>
  <c r="BA5" i="16"/>
  <c r="BF5" i="16" s="1"/>
  <c r="BH5" i="16" s="1"/>
  <c r="AZ5" i="16"/>
  <c r="X5" i="16"/>
  <c r="W5" i="16"/>
  <c r="V5" i="16"/>
  <c r="AB5" i="16" s="1"/>
  <c r="AD5" i="16" s="1"/>
  <c r="CL4" i="16"/>
  <c r="CJ4" i="16"/>
  <c r="BB4" i="16"/>
  <c r="BA4" i="16"/>
  <c r="AZ4" i="16"/>
  <c r="BF4" i="16" s="1"/>
  <c r="BH4" i="16" s="1"/>
  <c r="AB4" i="16"/>
  <c r="AD4" i="16" s="1"/>
  <c r="X4" i="16"/>
  <c r="W4" i="16"/>
  <c r="V4" i="16"/>
  <c r="EO3" i="16"/>
  <c r="EN3" i="16"/>
  <c r="ES3" i="16" s="1"/>
  <c r="EU3" i="16" s="1"/>
  <c r="EV3" i="16" s="1"/>
  <c r="EM3" i="16"/>
  <c r="DJ3" i="16"/>
  <c r="DI3" i="16"/>
  <c r="DH3" i="16"/>
  <c r="DN3" i="16" s="1"/>
  <c r="DP3" i="16" s="1"/>
  <c r="CJ3" i="16"/>
  <c r="CL3" i="16" s="1"/>
  <c r="CF3" i="16"/>
  <c r="CE3" i="16"/>
  <c r="CD3" i="16"/>
  <c r="BB3" i="16"/>
  <c r="BA3" i="16"/>
  <c r="AZ3" i="16"/>
  <c r="BF3" i="16" s="1"/>
  <c r="BH3" i="16" s="1"/>
  <c r="X3" i="16"/>
  <c r="W3" i="16"/>
  <c r="AB3" i="16" s="1"/>
  <c r="AD3" i="16" s="1"/>
  <c r="V3" i="16"/>
  <c r="DN2" i="16"/>
  <c r="DP2" i="16" s="1"/>
  <c r="DJ2" i="16"/>
  <c r="DI2" i="16"/>
  <c r="DH2" i="16"/>
  <c r="CF2" i="16"/>
  <c r="CE2" i="16"/>
  <c r="CD2" i="16"/>
  <c r="CJ2" i="16" s="1"/>
  <c r="CL2" i="16" s="1"/>
  <c r="BB2" i="16"/>
  <c r="BA2" i="16"/>
  <c r="BF2" i="16" s="1"/>
  <c r="BH2" i="16" s="1"/>
  <c r="AZ2" i="16"/>
  <c r="X2" i="16"/>
  <c r="W2" i="16"/>
  <c r="V2" i="16"/>
  <c r="AB2" i="16" s="1"/>
  <c r="AD2" i="16" s="1"/>
  <c r="EV9" i="16" l="1"/>
  <c r="EV7" i="16"/>
  <c r="EV5" i="16"/>
  <c r="EV2" i="16"/>
  <c r="EV4" i="16"/>
  <c r="EV8" i="16"/>
  <c r="DN9" i="15" l="1"/>
  <c r="DP9" i="15" s="1"/>
  <c r="DJ9" i="15"/>
  <c r="DI9" i="15"/>
  <c r="DH9" i="15"/>
  <c r="CF9" i="15"/>
  <c r="CE9" i="15"/>
  <c r="CD9" i="15"/>
  <c r="CJ9" i="15" s="1"/>
  <c r="CL9" i="15" s="1"/>
  <c r="BB9" i="15"/>
  <c r="BA9" i="15"/>
  <c r="AZ9" i="15"/>
  <c r="BF9" i="15" s="1"/>
  <c r="BH9" i="15" s="1"/>
  <c r="X9" i="15"/>
  <c r="AB9" i="15" s="1"/>
  <c r="AD9" i="15" s="1"/>
  <c r="W9" i="15"/>
  <c r="V9" i="15"/>
  <c r="EO8" i="15"/>
  <c r="EN8" i="15"/>
  <c r="EM8" i="15"/>
  <c r="ES8" i="15" s="1"/>
  <c r="EU8" i="15" s="1"/>
  <c r="DJ8" i="15"/>
  <c r="DI8" i="15"/>
  <c r="DH8" i="15"/>
  <c r="DN8" i="15" s="1"/>
  <c r="DP8" i="15" s="1"/>
  <c r="CJ8" i="15"/>
  <c r="CL8" i="15" s="1"/>
  <c r="CF8" i="15"/>
  <c r="CE8" i="15"/>
  <c r="CD8" i="15"/>
  <c r="BB8" i="15"/>
  <c r="BA8" i="15"/>
  <c r="AZ8" i="15"/>
  <c r="BF8" i="15" s="1"/>
  <c r="BH8" i="15" s="1"/>
  <c r="X8" i="15"/>
  <c r="W8" i="15"/>
  <c r="V8" i="15"/>
  <c r="AB8" i="15" s="1"/>
  <c r="AD8" i="15" s="1"/>
  <c r="DN7" i="15"/>
  <c r="DP7" i="15" s="1"/>
  <c r="DJ7" i="15"/>
  <c r="DI7" i="15"/>
  <c r="DH7" i="15"/>
  <c r="CF7" i="15"/>
  <c r="CE7" i="15"/>
  <c r="CD7" i="15"/>
  <c r="CJ7" i="15" s="1"/>
  <c r="CL7" i="15" s="1"/>
  <c r="BB7" i="15"/>
  <c r="BA7" i="15"/>
  <c r="AZ7" i="15"/>
  <c r="BF7" i="15" s="1"/>
  <c r="BH7" i="15" s="1"/>
  <c r="X7" i="15"/>
  <c r="W7" i="15"/>
  <c r="AB7" i="15" s="1"/>
  <c r="AD7" i="15" s="1"/>
  <c r="V7" i="15"/>
  <c r="DJ6" i="15"/>
  <c r="DI6" i="15"/>
  <c r="DH6" i="15"/>
  <c r="DN6" i="15" s="1"/>
  <c r="DP6" i="15" s="1"/>
  <c r="CF6" i="15"/>
  <c r="CE6" i="15"/>
  <c r="CD6" i="15"/>
  <c r="CJ6" i="15" s="1"/>
  <c r="CL6" i="15" s="1"/>
  <c r="BB6" i="15"/>
  <c r="BA6" i="15"/>
  <c r="BF6" i="15" s="1"/>
  <c r="BH6" i="15" s="1"/>
  <c r="AZ6" i="15"/>
  <c r="X6" i="15"/>
  <c r="W6" i="15"/>
  <c r="V6" i="15"/>
  <c r="AB6" i="15" s="1"/>
  <c r="AD6" i="15" s="1"/>
  <c r="EO5" i="15"/>
  <c r="EN5" i="15"/>
  <c r="EM5" i="15"/>
  <c r="ES5" i="15" s="1"/>
  <c r="EU5" i="15" s="1"/>
  <c r="DJ5" i="15"/>
  <c r="DI5" i="15"/>
  <c r="DN5" i="15" s="1"/>
  <c r="DP5" i="15" s="1"/>
  <c r="DH5" i="15"/>
  <c r="CF5" i="15"/>
  <c r="CE5" i="15"/>
  <c r="CD5" i="15"/>
  <c r="CJ5" i="15" s="1"/>
  <c r="CL5" i="15" s="1"/>
  <c r="BF5" i="15"/>
  <c r="BH5" i="15" s="1"/>
  <c r="BB5" i="15"/>
  <c r="BA5" i="15"/>
  <c r="AZ5" i="15"/>
  <c r="X5" i="15"/>
  <c r="W5" i="15"/>
  <c r="V5" i="15"/>
  <c r="AB5" i="15" s="1"/>
  <c r="AD5" i="15" s="1"/>
  <c r="EO4" i="15"/>
  <c r="EN4" i="15"/>
  <c r="EM4" i="15"/>
  <c r="ES4" i="15" s="1"/>
  <c r="EU4" i="15" s="1"/>
  <c r="DN4" i="15"/>
  <c r="DP4" i="15" s="1"/>
  <c r="DJ4" i="15"/>
  <c r="DI4" i="15"/>
  <c r="DH4" i="15"/>
  <c r="CF4" i="15"/>
  <c r="CE4" i="15"/>
  <c r="CD4" i="15"/>
  <c r="CJ4" i="15" s="1"/>
  <c r="CL4" i="15" s="1"/>
  <c r="BB4" i="15"/>
  <c r="BA4" i="15"/>
  <c r="AZ4" i="15"/>
  <c r="BF4" i="15" s="1"/>
  <c r="BH4" i="15" s="1"/>
  <c r="X4" i="15"/>
  <c r="AB4" i="15" s="1"/>
  <c r="AD4" i="15" s="1"/>
  <c r="W4" i="15"/>
  <c r="V4" i="15"/>
  <c r="EO3" i="15"/>
  <c r="EN3" i="15"/>
  <c r="EM3" i="15"/>
  <c r="ES3" i="15" s="1"/>
  <c r="EU3" i="15" s="1"/>
  <c r="EV3" i="15" s="1"/>
  <c r="DJ3" i="15"/>
  <c r="DI3" i="15"/>
  <c r="DH3" i="15"/>
  <c r="DN3" i="15" s="1"/>
  <c r="DP3" i="15" s="1"/>
  <c r="CF3" i="15"/>
  <c r="CJ3" i="15" s="1"/>
  <c r="CL3" i="15" s="1"/>
  <c r="CE3" i="15"/>
  <c r="CD3" i="15"/>
  <c r="BB3" i="15"/>
  <c r="BA3" i="15"/>
  <c r="AZ3" i="15"/>
  <c r="BF3" i="15" s="1"/>
  <c r="BH3" i="15" s="1"/>
  <c r="X3" i="15"/>
  <c r="W3" i="15"/>
  <c r="V3" i="15"/>
  <c r="AB3" i="15" s="1"/>
  <c r="AD3" i="15" s="1"/>
  <c r="CJ2" i="15"/>
  <c r="CL2" i="15" s="1"/>
  <c r="BB2" i="15"/>
  <c r="BA2" i="15"/>
  <c r="AZ2" i="15"/>
  <c r="BF2" i="15" s="1"/>
  <c r="BH2" i="15" s="1"/>
  <c r="X2" i="15"/>
  <c r="W2" i="15"/>
  <c r="AB2" i="15" s="1"/>
  <c r="AD2" i="15" s="1"/>
  <c r="V2" i="15"/>
  <c r="EV8" i="15" l="1"/>
  <c r="EV6" i="15"/>
  <c r="EV2" i="15"/>
  <c r="EV7" i="15"/>
  <c r="EV4" i="15"/>
  <c r="EV5" i="15"/>
  <c r="EV9" i="15"/>
  <c r="CJ17" i="14" l="1"/>
  <c r="CL17" i="14" s="1"/>
  <c r="BB17" i="14"/>
  <c r="BA17" i="14"/>
  <c r="AZ17" i="14"/>
  <c r="BF17" i="14" s="1"/>
  <c r="BH17" i="14" s="1"/>
  <c r="X17" i="14"/>
  <c r="W17" i="14"/>
  <c r="V17" i="14"/>
  <c r="AB17" i="14" s="1"/>
  <c r="AD17" i="14" s="1"/>
  <c r="DN16" i="14"/>
  <c r="DP16" i="14" s="1"/>
  <c r="EV16" i="14" s="1"/>
  <c r="DJ16" i="14"/>
  <c r="DI16" i="14"/>
  <c r="DH16" i="14"/>
  <c r="CJ16" i="14"/>
  <c r="CL16" i="14" s="1"/>
  <c r="BB16" i="14"/>
  <c r="BA16" i="14"/>
  <c r="BF16" i="14" s="1"/>
  <c r="BH16" i="14" s="1"/>
  <c r="AZ16" i="14"/>
  <c r="X16" i="14"/>
  <c r="W16" i="14"/>
  <c r="V16" i="14"/>
  <c r="AB16" i="14" s="1"/>
  <c r="AD16" i="14" s="1"/>
  <c r="DJ15" i="14"/>
  <c r="DI15" i="14"/>
  <c r="DH15" i="14"/>
  <c r="DN15" i="14" s="1"/>
  <c r="DP15" i="14" s="1"/>
  <c r="CJ15" i="14"/>
  <c r="CL15" i="14" s="1"/>
  <c r="BB15" i="14"/>
  <c r="BA15" i="14"/>
  <c r="BF15" i="14" s="1"/>
  <c r="BH15" i="14" s="1"/>
  <c r="AZ15" i="14"/>
  <c r="X15" i="14"/>
  <c r="W15" i="14"/>
  <c r="V15" i="14"/>
  <c r="AB15" i="14" s="1"/>
  <c r="AD15" i="14" s="1"/>
  <c r="EO14" i="14"/>
  <c r="EN14" i="14"/>
  <c r="EM14" i="14"/>
  <c r="ES14" i="14" s="1"/>
  <c r="EU14" i="14" s="1"/>
  <c r="DJ14" i="14"/>
  <c r="DI14" i="14"/>
  <c r="DN14" i="14" s="1"/>
  <c r="DP14" i="14" s="1"/>
  <c r="DH14" i="14"/>
  <c r="CF14" i="14"/>
  <c r="CE14" i="14"/>
  <c r="CD14" i="14"/>
  <c r="CJ14" i="14" s="1"/>
  <c r="CL14" i="14" s="1"/>
  <c r="BB14" i="14"/>
  <c r="BA14" i="14"/>
  <c r="BF14" i="14" s="1"/>
  <c r="BH14" i="14" s="1"/>
  <c r="AZ14" i="14"/>
  <c r="AB14" i="14"/>
  <c r="AD14" i="14" s="1"/>
  <c r="X14" i="14"/>
  <c r="W14" i="14"/>
  <c r="V14" i="14"/>
  <c r="DJ13" i="14"/>
  <c r="DI13" i="14"/>
  <c r="DH13" i="14"/>
  <c r="DN13" i="14" s="1"/>
  <c r="DP13" i="14" s="1"/>
  <c r="EV13" i="14" s="1"/>
  <c r="CF13" i="14"/>
  <c r="CE13" i="14"/>
  <c r="CJ13" i="14" s="1"/>
  <c r="CL13" i="14" s="1"/>
  <c r="CD13" i="14"/>
  <c r="BF13" i="14"/>
  <c r="BH13" i="14" s="1"/>
  <c r="BB13" i="14"/>
  <c r="BA13" i="14"/>
  <c r="AZ13" i="14"/>
  <c r="X13" i="14"/>
  <c r="W13" i="14"/>
  <c r="V13" i="14"/>
  <c r="AB13" i="14" s="1"/>
  <c r="AD13" i="14" s="1"/>
  <c r="EO12" i="14"/>
  <c r="EN12" i="14"/>
  <c r="ES12" i="14" s="1"/>
  <c r="EU12" i="14" s="1"/>
  <c r="EM12" i="14"/>
  <c r="DN12" i="14"/>
  <c r="DP12" i="14" s="1"/>
  <c r="DJ12" i="14"/>
  <c r="DI12" i="14"/>
  <c r="DH12" i="14"/>
  <c r="CF12" i="14"/>
  <c r="CE12" i="14"/>
  <c r="CD12" i="14"/>
  <c r="CJ12" i="14" s="1"/>
  <c r="CL12" i="14" s="1"/>
  <c r="BB12" i="14"/>
  <c r="BA12" i="14"/>
  <c r="AZ12" i="14"/>
  <c r="BF12" i="14" s="1"/>
  <c r="BH12" i="14" s="1"/>
  <c r="X12" i="14"/>
  <c r="AB12" i="14" s="1"/>
  <c r="AD12" i="14" s="1"/>
  <c r="W12" i="14"/>
  <c r="V12" i="14"/>
  <c r="EO11" i="14"/>
  <c r="EN11" i="14"/>
  <c r="EM11" i="14"/>
  <c r="ES11" i="14" s="1"/>
  <c r="EU11" i="14" s="1"/>
  <c r="DJ11" i="14"/>
  <c r="DI11" i="14"/>
  <c r="DH11" i="14"/>
  <c r="DN11" i="14" s="1"/>
  <c r="DP11" i="14" s="1"/>
  <c r="CF11" i="14"/>
  <c r="CJ11" i="14" s="1"/>
  <c r="CL11" i="14" s="1"/>
  <c r="CE11" i="14"/>
  <c r="CD11" i="14"/>
  <c r="BB11" i="14"/>
  <c r="BA11" i="14"/>
  <c r="AZ11" i="14"/>
  <c r="BF11" i="14" s="1"/>
  <c r="BH11" i="14" s="1"/>
  <c r="X11" i="14"/>
  <c r="W11" i="14"/>
  <c r="AB11" i="14" s="1"/>
  <c r="AD11" i="14" s="1"/>
  <c r="V11" i="14"/>
  <c r="DJ10" i="14"/>
  <c r="DN10" i="14" s="1"/>
  <c r="DP10" i="14" s="1"/>
  <c r="DI10" i="14"/>
  <c r="DH10" i="14"/>
  <c r="CF10" i="14"/>
  <c r="CE10" i="14"/>
  <c r="CD10" i="14"/>
  <c r="CJ10" i="14" s="1"/>
  <c r="CL10" i="14" s="1"/>
  <c r="BB10" i="14"/>
  <c r="BA10" i="14"/>
  <c r="BF10" i="14" s="1"/>
  <c r="BH10" i="14" s="1"/>
  <c r="AZ10" i="14"/>
  <c r="X10" i="14"/>
  <c r="W10" i="14"/>
  <c r="V10" i="14"/>
  <c r="AB10" i="14" s="1"/>
  <c r="AD10" i="14" s="1"/>
  <c r="DJ9" i="14"/>
  <c r="DI9" i="14"/>
  <c r="DH9" i="14"/>
  <c r="DN9" i="14" s="1"/>
  <c r="DP9" i="14" s="1"/>
  <c r="EV9" i="14" s="1"/>
  <c r="CF9" i="14"/>
  <c r="CE9" i="14"/>
  <c r="CJ9" i="14" s="1"/>
  <c r="CL9" i="14" s="1"/>
  <c r="CD9" i="14"/>
  <c r="BB9" i="14"/>
  <c r="BA9" i="14"/>
  <c r="AZ9" i="14"/>
  <c r="BF9" i="14" s="1"/>
  <c r="BH9" i="14" s="1"/>
  <c r="X9" i="14"/>
  <c r="W9" i="14"/>
  <c r="AB9" i="14" s="1"/>
  <c r="AD9" i="14" s="1"/>
  <c r="V9" i="14"/>
  <c r="EO8" i="14"/>
  <c r="EN8" i="14"/>
  <c r="ES8" i="14" s="1"/>
  <c r="EU8" i="14" s="1"/>
  <c r="EM8" i="14"/>
  <c r="DJ8" i="14"/>
  <c r="DI8" i="14"/>
  <c r="DH8" i="14"/>
  <c r="DN8" i="14" s="1"/>
  <c r="DP8" i="14" s="1"/>
  <c r="CF8" i="14"/>
  <c r="CE8" i="14"/>
  <c r="CJ8" i="14" s="1"/>
  <c r="CL8" i="14" s="1"/>
  <c r="CD8" i="14"/>
  <c r="BF8" i="14"/>
  <c r="BH8" i="14" s="1"/>
  <c r="BB8" i="14"/>
  <c r="BA8" i="14"/>
  <c r="AZ8" i="14"/>
  <c r="X8" i="14"/>
  <c r="W8" i="14"/>
  <c r="V8" i="14"/>
  <c r="AB8" i="14" s="1"/>
  <c r="AD8" i="14" s="1"/>
  <c r="EO7" i="14"/>
  <c r="EN7" i="14"/>
  <c r="ES7" i="14" s="1"/>
  <c r="EU7" i="14" s="1"/>
  <c r="EM7" i="14"/>
  <c r="DN7" i="14"/>
  <c r="DP7" i="14" s="1"/>
  <c r="DJ7" i="14"/>
  <c r="DI7" i="14"/>
  <c r="DH7" i="14"/>
  <c r="CF7" i="14"/>
  <c r="CE7" i="14"/>
  <c r="CD7" i="14"/>
  <c r="CJ7" i="14" s="1"/>
  <c r="CL7" i="14" s="1"/>
  <c r="BB7" i="14"/>
  <c r="BA7" i="14"/>
  <c r="AZ7" i="14"/>
  <c r="BF7" i="14" s="1"/>
  <c r="BH7" i="14" s="1"/>
  <c r="X7" i="14"/>
  <c r="AB7" i="14" s="1"/>
  <c r="AD7" i="14" s="1"/>
  <c r="W7" i="14"/>
  <c r="V7" i="14"/>
  <c r="EO6" i="14"/>
  <c r="EN6" i="14"/>
  <c r="EM6" i="14"/>
  <c r="ES6" i="14" s="1"/>
  <c r="EU6" i="14" s="1"/>
  <c r="DJ6" i="14"/>
  <c r="DI6" i="14"/>
  <c r="DH6" i="14"/>
  <c r="DN6" i="14" s="1"/>
  <c r="DP6" i="14" s="1"/>
  <c r="CF6" i="14"/>
  <c r="CJ6" i="14" s="1"/>
  <c r="CL6" i="14" s="1"/>
  <c r="CE6" i="14"/>
  <c r="CD6" i="14"/>
  <c r="BB6" i="14"/>
  <c r="BA6" i="14"/>
  <c r="AZ6" i="14"/>
  <c r="BF6" i="14" s="1"/>
  <c r="BH6" i="14" s="1"/>
  <c r="X6" i="14"/>
  <c r="W6" i="14"/>
  <c r="AB6" i="14" s="1"/>
  <c r="AD6" i="14" s="1"/>
  <c r="V6" i="14"/>
  <c r="DJ5" i="14"/>
  <c r="DN5" i="14" s="1"/>
  <c r="DP5" i="14" s="1"/>
  <c r="EV5" i="14" s="1"/>
  <c r="DI5" i="14"/>
  <c r="DH5" i="14"/>
  <c r="CF5" i="14"/>
  <c r="CE5" i="14"/>
  <c r="CD5" i="14"/>
  <c r="CJ5" i="14" s="1"/>
  <c r="CL5" i="14" s="1"/>
  <c r="BB5" i="14"/>
  <c r="BA5" i="14"/>
  <c r="BF5" i="14" s="1"/>
  <c r="BH5" i="14" s="1"/>
  <c r="AZ5" i="14"/>
  <c r="X5" i="14"/>
  <c r="W5" i="14"/>
  <c r="V5" i="14"/>
  <c r="AB5" i="14" s="1"/>
  <c r="AD5" i="14" s="1"/>
  <c r="CL4" i="14"/>
  <c r="CJ4" i="14"/>
  <c r="BB4" i="14"/>
  <c r="BA4" i="14"/>
  <c r="AZ4" i="14"/>
  <c r="BF4" i="14" s="1"/>
  <c r="BH4" i="14" s="1"/>
  <c r="X4" i="14"/>
  <c r="W4" i="14"/>
  <c r="AB4" i="14" s="1"/>
  <c r="AD4" i="14" s="1"/>
  <c r="V4" i="14"/>
  <c r="DJ3" i="14"/>
  <c r="DI3" i="14"/>
  <c r="DH3" i="14"/>
  <c r="DN3" i="14" s="1"/>
  <c r="DP3" i="14" s="1"/>
  <c r="CF3" i="14"/>
  <c r="CE3" i="14"/>
  <c r="CD3" i="14"/>
  <c r="CJ3" i="14" s="1"/>
  <c r="CL3" i="14" s="1"/>
  <c r="BB3" i="14"/>
  <c r="BA3" i="14"/>
  <c r="BF3" i="14" s="1"/>
  <c r="BH3" i="14" s="1"/>
  <c r="AZ3" i="14"/>
  <c r="AB3" i="14"/>
  <c r="AD3" i="14" s="1"/>
  <c r="X3" i="14"/>
  <c r="W3" i="14"/>
  <c r="V3" i="14"/>
  <c r="DJ2" i="14"/>
  <c r="DI2" i="14"/>
  <c r="DH2" i="14"/>
  <c r="DN2" i="14" s="1"/>
  <c r="DP2" i="14" s="1"/>
  <c r="CF2" i="14"/>
  <c r="CE2" i="14"/>
  <c r="CJ2" i="14" s="1"/>
  <c r="CL2" i="14" s="1"/>
  <c r="CD2" i="14"/>
  <c r="BF2" i="14"/>
  <c r="BH2" i="14" s="1"/>
  <c r="BB2" i="14"/>
  <c r="BA2" i="14"/>
  <c r="AZ2" i="14"/>
  <c r="X2" i="14"/>
  <c r="W2" i="14"/>
  <c r="V2" i="14"/>
  <c r="AB2" i="14" s="1"/>
  <c r="AD2" i="14" s="1"/>
  <c r="EV3" i="14" l="1"/>
  <c r="EV15" i="14"/>
  <c r="EV4" i="14"/>
  <c r="EV11" i="14"/>
  <c r="EV14" i="14"/>
  <c r="EV2" i="14"/>
  <c r="EV6" i="14"/>
  <c r="EV12" i="14"/>
  <c r="EV7" i="14"/>
  <c r="EV8" i="14"/>
  <c r="EV10" i="14"/>
  <c r="EV17" i="14"/>
  <c r="EO13" i="13" l="1"/>
  <c r="EN13" i="13"/>
  <c r="ES13" i="13" s="1"/>
  <c r="EU13" i="13" s="1"/>
  <c r="EM13" i="13"/>
  <c r="DN13" i="13"/>
  <c r="DP13" i="13" s="1"/>
  <c r="DJ13" i="13"/>
  <c r="DI13" i="13"/>
  <c r="DH13" i="13"/>
  <c r="CJ13" i="13"/>
  <c r="CL13" i="13" s="1"/>
  <c r="CF13" i="13"/>
  <c r="CE13" i="13"/>
  <c r="CD13" i="13"/>
  <c r="BB13" i="13"/>
  <c r="BA13" i="13"/>
  <c r="AZ13" i="13"/>
  <c r="BF13" i="13" s="1"/>
  <c r="BH13" i="13" s="1"/>
  <c r="X13" i="13"/>
  <c r="W13" i="13"/>
  <c r="V13" i="13"/>
  <c r="AB13" i="13" s="1"/>
  <c r="AD13" i="13" s="1"/>
  <c r="DN12" i="13"/>
  <c r="DP12" i="13" s="1"/>
  <c r="DJ12" i="13"/>
  <c r="DI12" i="13"/>
  <c r="DH12" i="13"/>
  <c r="CF12" i="13"/>
  <c r="CE12" i="13"/>
  <c r="CD12" i="13"/>
  <c r="CJ12" i="13" s="1"/>
  <c r="CL12" i="13" s="1"/>
  <c r="BB12" i="13"/>
  <c r="BA12" i="13"/>
  <c r="AZ12" i="13"/>
  <c r="BF12" i="13" s="1"/>
  <c r="BH12" i="13" s="1"/>
  <c r="X12" i="13"/>
  <c r="AB12" i="13" s="1"/>
  <c r="AD12" i="13" s="1"/>
  <c r="W12" i="13"/>
  <c r="V12" i="13"/>
  <c r="DJ11" i="13"/>
  <c r="DI11" i="13"/>
  <c r="DH11" i="13"/>
  <c r="DN11" i="13" s="1"/>
  <c r="DP11" i="13" s="1"/>
  <c r="CF11" i="13"/>
  <c r="CE11" i="13"/>
  <c r="CD11" i="13"/>
  <c r="CJ11" i="13" s="1"/>
  <c r="CL11" i="13" s="1"/>
  <c r="BB11" i="13"/>
  <c r="BF11" i="13" s="1"/>
  <c r="BH11" i="13" s="1"/>
  <c r="BA11" i="13"/>
  <c r="AZ11" i="13"/>
  <c r="AD11" i="13"/>
  <c r="AB11" i="13"/>
  <c r="X11" i="13"/>
  <c r="W11" i="13"/>
  <c r="V11" i="13"/>
  <c r="EO10" i="13"/>
  <c r="EN10" i="13"/>
  <c r="EM10" i="13"/>
  <c r="ES10" i="13" s="1"/>
  <c r="EU10" i="13" s="1"/>
  <c r="DJ10" i="13"/>
  <c r="DN10" i="13" s="1"/>
  <c r="DP10" i="13" s="1"/>
  <c r="DI10" i="13"/>
  <c r="DH10" i="13"/>
  <c r="CL10" i="13"/>
  <c r="CJ10" i="13"/>
  <c r="CF10" i="13"/>
  <c r="CE10" i="13"/>
  <c r="CD10" i="13"/>
  <c r="BB10" i="13"/>
  <c r="BA10" i="13"/>
  <c r="AZ10" i="13"/>
  <c r="BF10" i="13" s="1"/>
  <c r="BH10" i="13" s="1"/>
  <c r="X10" i="13"/>
  <c r="W10" i="13"/>
  <c r="AB10" i="13" s="1"/>
  <c r="AD10" i="13" s="1"/>
  <c r="V10" i="13"/>
  <c r="DN9" i="13"/>
  <c r="DP9" i="13" s="1"/>
  <c r="DJ9" i="13"/>
  <c r="DI9" i="13"/>
  <c r="DH9" i="13"/>
  <c r="CF9" i="13"/>
  <c r="CE9" i="13"/>
  <c r="CD9" i="13"/>
  <c r="CJ9" i="13" s="1"/>
  <c r="CL9" i="13" s="1"/>
  <c r="BB9" i="13"/>
  <c r="BA9" i="13"/>
  <c r="BF9" i="13" s="1"/>
  <c r="BH9" i="13" s="1"/>
  <c r="AZ9" i="13"/>
  <c r="X9" i="13"/>
  <c r="AB9" i="13" s="1"/>
  <c r="AD9" i="13" s="1"/>
  <c r="W9" i="13"/>
  <c r="V9" i="13"/>
  <c r="EO8" i="13"/>
  <c r="EN8" i="13"/>
  <c r="EM8" i="13"/>
  <c r="ES8" i="13" s="1"/>
  <c r="EU8" i="13" s="1"/>
  <c r="DJ8" i="13"/>
  <c r="DI8" i="13"/>
  <c r="DN8" i="13" s="1"/>
  <c r="DP8" i="13" s="1"/>
  <c r="DH8" i="13"/>
  <c r="CF8" i="13"/>
  <c r="CJ8" i="13" s="1"/>
  <c r="CL8" i="13" s="1"/>
  <c r="CE8" i="13"/>
  <c r="CD8" i="13"/>
  <c r="BF8" i="13"/>
  <c r="BH8" i="13" s="1"/>
  <c r="BB8" i="13"/>
  <c r="BA8" i="13"/>
  <c r="AZ8" i="13"/>
  <c r="X8" i="13"/>
  <c r="W8" i="13"/>
  <c r="V8" i="13"/>
  <c r="AB8" i="13" s="1"/>
  <c r="AD8" i="13" s="1"/>
  <c r="DJ7" i="13"/>
  <c r="DN7" i="13" s="1"/>
  <c r="DP7" i="13" s="1"/>
  <c r="DI7" i="13"/>
  <c r="DH7" i="13"/>
  <c r="CJ7" i="13"/>
  <c r="CL7" i="13" s="1"/>
  <c r="CF7" i="13"/>
  <c r="CE7" i="13"/>
  <c r="CD7" i="13"/>
  <c r="BB7" i="13"/>
  <c r="BA7" i="13"/>
  <c r="AZ7" i="13"/>
  <c r="BF7" i="13" s="1"/>
  <c r="BH7" i="13" s="1"/>
  <c r="X7" i="13"/>
  <c r="W7" i="13"/>
  <c r="AB7" i="13" s="1"/>
  <c r="AD7" i="13" s="1"/>
  <c r="V7" i="13"/>
  <c r="DN6" i="13"/>
  <c r="DP6" i="13" s="1"/>
  <c r="EV6" i="13" s="1"/>
  <c r="DJ6" i="13"/>
  <c r="DI6" i="13"/>
  <c r="DH6" i="13"/>
  <c r="CF6" i="13"/>
  <c r="CE6" i="13"/>
  <c r="CD6" i="13"/>
  <c r="CJ6" i="13" s="1"/>
  <c r="CL6" i="13" s="1"/>
  <c r="BB6" i="13"/>
  <c r="BA6" i="13"/>
  <c r="AZ6" i="13"/>
  <c r="BF6" i="13" s="1"/>
  <c r="BH6" i="13" s="1"/>
  <c r="X6" i="13"/>
  <c r="W6" i="13"/>
  <c r="V6" i="13"/>
  <c r="AB6" i="13" s="1"/>
  <c r="AD6" i="13" s="1"/>
  <c r="EO5" i="13"/>
  <c r="EN5" i="13"/>
  <c r="EM5" i="13"/>
  <c r="ES5" i="13" s="1"/>
  <c r="EU5" i="13" s="1"/>
  <c r="EV5" i="13" s="1"/>
  <c r="DJ5" i="13"/>
  <c r="DI5" i="13"/>
  <c r="DN5" i="13" s="1"/>
  <c r="DP5" i="13" s="1"/>
  <c r="DH5" i="13"/>
  <c r="CF5" i="13"/>
  <c r="CE5" i="13"/>
  <c r="CD5" i="13"/>
  <c r="CJ5" i="13" s="1"/>
  <c r="CL5" i="13" s="1"/>
  <c r="BF5" i="13"/>
  <c r="BH5" i="13" s="1"/>
  <c r="BB5" i="13"/>
  <c r="BA5" i="13"/>
  <c r="AZ5" i="13"/>
  <c r="X5" i="13"/>
  <c r="W5" i="13"/>
  <c r="V5" i="13"/>
  <c r="AB5" i="13" s="1"/>
  <c r="AD5" i="13" s="1"/>
  <c r="EO4" i="13"/>
  <c r="EN4" i="13"/>
  <c r="EM4" i="13"/>
  <c r="ES4" i="13" s="1"/>
  <c r="EU4" i="13" s="1"/>
  <c r="DN4" i="13"/>
  <c r="DP4" i="13" s="1"/>
  <c r="DJ4" i="13"/>
  <c r="DI4" i="13"/>
  <c r="DH4" i="13"/>
  <c r="CF4" i="13"/>
  <c r="CE4" i="13"/>
  <c r="CD4" i="13"/>
  <c r="CJ4" i="13" s="1"/>
  <c r="CL4" i="13" s="1"/>
  <c r="BB4" i="13"/>
  <c r="BA4" i="13"/>
  <c r="BF4" i="13" s="1"/>
  <c r="BH4" i="13" s="1"/>
  <c r="AZ4" i="13"/>
  <c r="X4" i="13"/>
  <c r="AB4" i="13" s="1"/>
  <c r="AD4" i="13" s="1"/>
  <c r="W4" i="13"/>
  <c r="V4" i="13"/>
  <c r="EO3" i="13"/>
  <c r="EN3" i="13"/>
  <c r="EM3" i="13"/>
  <c r="ES3" i="13" s="1"/>
  <c r="EU3" i="13" s="1"/>
  <c r="EV3" i="13" s="1"/>
  <c r="DJ3" i="13"/>
  <c r="DI3" i="13"/>
  <c r="DN3" i="13" s="1"/>
  <c r="DP3" i="13" s="1"/>
  <c r="DH3" i="13"/>
  <c r="CF3" i="13"/>
  <c r="CJ3" i="13" s="1"/>
  <c r="CL3" i="13" s="1"/>
  <c r="CE3" i="13"/>
  <c r="CD3" i="13"/>
  <c r="BF3" i="13"/>
  <c r="BH3" i="13" s="1"/>
  <c r="BB3" i="13"/>
  <c r="BA3" i="13"/>
  <c r="AZ3" i="13"/>
  <c r="X3" i="13"/>
  <c r="W3" i="13"/>
  <c r="V3" i="13"/>
  <c r="AB3" i="13" s="1"/>
  <c r="AD3" i="13" s="1"/>
  <c r="CJ2" i="13"/>
  <c r="CL2" i="13" s="1"/>
  <c r="BB2" i="13"/>
  <c r="BA2" i="13"/>
  <c r="AZ2" i="13"/>
  <c r="BF2" i="13" s="1"/>
  <c r="BH2" i="13" s="1"/>
  <c r="X2" i="13"/>
  <c r="W2" i="13"/>
  <c r="V2" i="13"/>
  <c r="AB2" i="13" s="1"/>
  <c r="AD2" i="13" s="1"/>
  <c r="EV10" i="13" l="1"/>
  <c r="EV9" i="13"/>
  <c r="EV2" i="13"/>
  <c r="EV7" i="13"/>
  <c r="EV4" i="13"/>
  <c r="EV12" i="13"/>
  <c r="EV13" i="13"/>
  <c r="EV8" i="13"/>
  <c r="EV11" i="13"/>
  <c r="ES14" i="12" l="1"/>
  <c r="EU14" i="12" s="1"/>
  <c r="EO14" i="12"/>
  <c r="EN14" i="12"/>
  <c r="EM14" i="12"/>
  <c r="DN14" i="12"/>
  <c r="DP14" i="12" s="1"/>
  <c r="DJ14" i="12"/>
  <c r="DI14" i="12"/>
  <c r="DH14" i="12"/>
  <c r="CF14" i="12"/>
  <c r="CE14" i="12"/>
  <c r="CD14" i="12"/>
  <c r="CJ14" i="12" s="1"/>
  <c r="CL14" i="12" s="1"/>
  <c r="BB14" i="12"/>
  <c r="BA14" i="12"/>
  <c r="AZ14" i="12"/>
  <c r="BF14" i="12" s="1"/>
  <c r="BH14" i="12" s="1"/>
  <c r="X14" i="12"/>
  <c r="AB14" i="12" s="1"/>
  <c r="AD14" i="12" s="1"/>
  <c r="W14" i="12"/>
  <c r="V14" i="12"/>
  <c r="DJ13" i="12"/>
  <c r="DI13" i="12"/>
  <c r="DH13" i="12"/>
  <c r="DN13" i="12" s="1"/>
  <c r="DP13" i="12" s="1"/>
  <c r="CF13" i="12"/>
  <c r="CE13" i="12"/>
  <c r="CD13" i="12"/>
  <c r="CJ13" i="12" s="1"/>
  <c r="CL13" i="12" s="1"/>
  <c r="BB13" i="12"/>
  <c r="BF13" i="12" s="1"/>
  <c r="BH13" i="12" s="1"/>
  <c r="BA13" i="12"/>
  <c r="AZ13" i="12"/>
  <c r="X13" i="12"/>
  <c r="W13" i="12"/>
  <c r="V13" i="12"/>
  <c r="AB13" i="12" s="1"/>
  <c r="AD13" i="12" s="1"/>
  <c r="EO12" i="12"/>
  <c r="EN12" i="12"/>
  <c r="EM12" i="12"/>
  <c r="ES12" i="12" s="1"/>
  <c r="EU12" i="12" s="1"/>
  <c r="EV12" i="12" s="1"/>
  <c r="DJ12" i="12"/>
  <c r="DN12" i="12" s="1"/>
  <c r="DP12" i="12" s="1"/>
  <c r="DI12" i="12"/>
  <c r="DH12" i="12"/>
  <c r="CF12" i="12"/>
  <c r="CE12" i="12"/>
  <c r="CD12" i="12"/>
  <c r="CJ12" i="12" s="1"/>
  <c r="CL12" i="12" s="1"/>
  <c r="BB12" i="12"/>
  <c r="BA12" i="12"/>
  <c r="BF12" i="12" s="1"/>
  <c r="BH12" i="12" s="1"/>
  <c r="AZ12" i="12"/>
  <c r="X12" i="12"/>
  <c r="W12" i="12"/>
  <c r="V12" i="12"/>
  <c r="AB12" i="12" s="1"/>
  <c r="AD12" i="12" s="1"/>
  <c r="EO11" i="12"/>
  <c r="EN11" i="12"/>
  <c r="EM11" i="12"/>
  <c r="ES11" i="12" s="1"/>
  <c r="EU11" i="12" s="1"/>
  <c r="EV11" i="12" s="1"/>
  <c r="DJ11" i="12"/>
  <c r="DI11" i="12"/>
  <c r="DN11" i="12" s="1"/>
  <c r="DP11" i="12" s="1"/>
  <c r="DH11" i="12"/>
  <c r="CF11" i="12"/>
  <c r="CE11" i="12"/>
  <c r="CD11" i="12"/>
  <c r="CJ11" i="12" s="1"/>
  <c r="CL11" i="12" s="1"/>
  <c r="BF11" i="12"/>
  <c r="BH11" i="12" s="1"/>
  <c r="BB11" i="12"/>
  <c r="BA11" i="12"/>
  <c r="AZ11" i="12"/>
  <c r="AB11" i="12"/>
  <c r="AD11" i="12" s="1"/>
  <c r="X11" i="12"/>
  <c r="W11" i="12"/>
  <c r="V11" i="12"/>
  <c r="DJ10" i="12"/>
  <c r="DI10" i="12"/>
  <c r="DH10" i="12"/>
  <c r="DN10" i="12" s="1"/>
  <c r="DP10" i="12" s="1"/>
  <c r="EV10" i="12" s="1"/>
  <c r="CJ10" i="12"/>
  <c r="CL10" i="12" s="1"/>
  <c r="CF10" i="12"/>
  <c r="CE10" i="12"/>
  <c r="CD10" i="12"/>
  <c r="BF10" i="12"/>
  <c r="BH10" i="12" s="1"/>
  <c r="BB10" i="12"/>
  <c r="BA10" i="12"/>
  <c r="AZ10" i="12"/>
  <c r="X10" i="12"/>
  <c r="W10" i="12"/>
  <c r="V10" i="12"/>
  <c r="AB10" i="12" s="1"/>
  <c r="AD10" i="12" s="1"/>
  <c r="DN9" i="12"/>
  <c r="DP9" i="12" s="1"/>
  <c r="DJ9" i="12"/>
  <c r="DI9" i="12"/>
  <c r="DH9" i="12"/>
  <c r="CJ9" i="12"/>
  <c r="CL9" i="12" s="1"/>
  <c r="CF9" i="12"/>
  <c r="CE9" i="12"/>
  <c r="CD9" i="12"/>
  <c r="BB9" i="12"/>
  <c r="BA9" i="12"/>
  <c r="AZ9" i="12"/>
  <c r="BF9" i="12" s="1"/>
  <c r="BH9" i="12" s="1"/>
  <c r="X9" i="12"/>
  <c r="W9" i="12"/>
  <c r="V9" i="12"/>
  <c r="AB9" i="12" s="1"/>
  <c r="AD9" i="12" s="1"/>
  <c r="ES8" i="12"/>
  <c r="EU8" i="12" s="1"/>
  <c r="EO8" i="12"/>
  <c r="EN8" i="12"/>
  <c r="EM8" i="12"/>
  <c r="DJ8" i="12"/>
  <c r="DI8" i="12"/>
  <c r="DH8" i="12"/>
  <c r="DN8" i="12" s="1"/>
  <c r="DP8" i="12" s="1"/>
  <c r="CF8" i="12"/>
  <c r="CE8" i="12"/>
  <c r="CD8" i="12"/>
  <c r="CJ8" i="12" s="1"/>
  <c r="CL8" i="12" s="1"/>
  <c r="BB8" i="12"/>
  <c r="BF8" i="12" s="1"/>
  <c r="BH8" i="12" s="1"/>
  <c r="BA8" i="12"/>
  <c r="AZ8" i="12"/>
  <c r="X8" i="12"/>
  <c r="W8" i="12"/>
  <c r="V8" i="12"/>
  <c r="AB8" i="12" s="1"/>
  <c r="AD8" i="12" s="1"/>
  <c r="EO7" i="12"/>
  <c r="EN7" i="12"/>
  <c r="EM7" i="12"/>
  <c r="ES7" i="12" s="1"/>
  <c r="EU7" i="12" s="1"/>
  <c r="DJ7" i="12"/>
  <c r="DN7" i="12" s="1"/>
  <c r="DP7" i="12" s="1"/>
  <c r="DI7" i="12"/>
  <c r="DH7" i="12"/>
  <c r="CF7" i="12"/>
  <c r="CE7" i="12"/>
  <c r="CD7" i="12"/>
  <c r="CJ7" i="12" s="1"/>
  <c r="CL7" i="12" s="1"/>
  <c r="BB7" i="12"/>
  <c r="BA7" i="12"/>
  <c r="BF7" i="12" s="1"/>
  <c r="BH7" i="12" s="1"/>
  <c r="AZ7" i="12"/>
  <c r="X7" i="12"/>
  <c r="W7" i="12"/>
  <c r="V7" i="12"/>
  <c r="AB7" i="12" s="1"/>
  <c r="AD7" i="12" s="1"/>
  <c r="EO6" i="12"/>
  <c r="EN6" i="12"/>
  <c r="EM6" i="12"/>
  <c r="ES6" i="12" s="1"/>
  <c r="EU6" i="12" s="1"/>
  <c r="DJ6" i="12"/>
  <c r="DI6" i="12"/>
  <c r="DN6" i="12" s="1"/>
  <c r="DP6" i="12" s="1"/>
  <c r="DH6" i="12"/>
  <c r="CF6" i="12"/>
  <c r="CE6" i="12"/>
  <c r="CD6" i="12"/>
  <c r="CJ6" i="12" s="1"/>
  <c r="CL6" i="12" s="1"/>
  <c r="BF6" i="12"/>
  <c r="BH6" i="12" s="1"/>
  <c r="BB6" i="12"/>
  <c r="BA6" i="12"/>
  <c r="AZ6" i="12"/>
  <c r="AB6" i="12"/>
  <c r="AD6" i="12" s="1"/>
  <c r="X6" i="12"/>
  <c r="W6" i="12"/>
  <c r="V6" i="12"/>
  <c r="DJ5" i="12"/>
  <c r="DI5" i="12"/>
  <c r="DH5" i="12"/>
  <c r="DN5" i="12" s="1"/>
  <c r="DP5" i="12" s="1"/>
  <c r="CJ5" i="12"/>
  <c r="CL5" i="12" s="1"/>
  <c r="CF5" i="12"/>
  <c r="CE5" i="12"/>
  <c r="CD5" i="12"/>
  <c r="BF5" i="12"/>
  <c r="BH5" i="12" s="1"/>
  <c r="BB5" i="12"/>
  <c r="BA5" i="12"/>
  <c r="AZ5" i="12"/>
  <c r="X5" i="12"/>
  <c r="W5" i="12"/>
  <c r="V5" i="12"/>
  <c r="AB5" i="12" s="1"/>
  <c r="AD5" i="12" s="1"/>
  <c r="CJ4" i="12"/>
  <c r="CL4" i="12" s="1"/>
  <c r="EV4" i="12" s="1"/>
  <c r="BB4" i="12"/>
  <c r="BA4" i="12"/>
  <c r="AZ4" i="12"/>
  <c r="BF4" i="12" s="1"/>
  <c r="BH4" i="12" s="1"/>
  <c r="X4" i="12"/>
  <c r="W4" i="12"/>
  <c r="V4" i="12"/>
  <c r="AB4" i="12" s="1"/>
  <c r="AD4" i="12" s="1"/>
  <c r="DN3" i="12"/>
  <c r="DP3" i="12" s="1"/>
  <c r="DJ3" i="12"/>
  <c r="DI3" i="12"/>
  <c r="DH3" i="12"/>
  <c r="CF3" i="12"/>
  <c r="CE3" i="12"/>
  <c r="CD3" i="12"/>
  <c r="CJ3" i="12" s="1"/>
  <c r="CL3" i="12" s="1"/>
  <c r="BB3" i="12"/>
  <c r="BA3" i="12"/>
  <c r="AZ3" i="12"/>
  <c r="BF3" i="12" s="1"/>
  <c r="BH3" i="12" s="1"/>
  <c r="X3" i="12"/>
  <c r="AB3" i="12" s="1"/>
  <c r="AD3" i="12" s="1"/>
  <c r="W3" i="12"/>
  <c r="V3" i="12"/>
  <c r="DJ2" i="12"/>
  <c r="DI2" i="12"/>
  <c r="DH2" i="12"/>
  <c r="DN2" i="12" s="1"/>
  <c r="DP2" i="12" s="1"/>
  <c r="CF2" i="12"/>
  <c r="CE2" i="12"/>
  <c r="CD2" i="12"/>
  <c r="CJ2" i="12" s="1"/>
  <c r="CL2" i="12" s="1"/>
  <c r="BB2" i="12"/>
  <c r="BF2" i="12" s="1"/>
  <c r="BH2" i="12" s="1"/>
  <c r="BA2" i="12"/>
  <c r="AZ2" i="12"/>
  <c r="X2" i="12"/>
  <c r="W2" i="12"/>
  <c r="V2" i="12"/>
  <c r="AB2" i="12" s="1"/>
  <c r="AD2" i="12" s="1"/>
  <c r="EV2" i="12" l="1"/>
  <c r="EV7" i="12"/>
  <c r="EV9" i="12"/>
  <c r="EV13" i="12"/>
  <c r="EV6" i="12"/>
  <c r="EV5" i="12"/>
  <c r="EV8" i="12"/>
  <c r="EV3" i="12"/>
  <c r="EV14" i="12"/>
  <c r="DJ15" i="11" l="1"/>
  <c r="DI15" i="11"/>
  <c r="DH15" i="11"/>
  <c r="DN15" i="11" s="1"/>
  <c r="DP15" i="11" s="1"/>
  <c r="EV15" i="11" s="1"/>
  <c r="CJ15" i="11"/>
  <c r="CL15" i="11" s="1"/>
  <c r="CF15" i="11"/>
  <c r="CE15" i="11"/>
  <c r="CD15" i="11"/>
  <c r="BB15" i="11"/>
  <c r="BA15" i="11"/>
  <c r="AZ15" i="11"/>
  <c r="BF15" i="11" s="1"/>
  <c r="BH15" i="11" s="1"/>
  <c r="X15" i="11"/>
  <c r="W15" i="11"/>
  <c r="V15" i="11"/>
  <c r="AB15" i="11" s="1"/>
  <c r="AD15" i="11" s="1"/>
  <c r="DN14" i="11"/>
  <c r="DP14" i="11" s="1"/>
  <c r="DJ14" i="11"/>
  <c r="DI14" i="11"/>
  <c r="DH14" i="11"/>
  <c r="CF14" i="11"/>
  <c r="CE14" i="11"/>
  <c r="CD14" i="11"/>
  <c r="CJ14" i="11" s="1"/>
  <c r="CL14" i="11" s="1"/>
  <c r="BB14" i="11"/>
  <c r="BA14" i="11"/>
  <c r="AZ14" i="11"/>
  <c r="BF14" i="11" s="1"/>
  <c r="BH14" i="11" s="1"/>
  <c r="X14" i="11"/>
  <c r="AB14" i="11" s="1"/>
  <c r="AD14" i="11" s="1"/>
  <c r="W14" i="11"/>
  <c r="V14" i="11"/>
  <c r="EO13" i="11"/>
  <c r="EN13" i="11"/>
  <c r="EM13" i="11"/>
  <c r="ES13" i="11" s="1"/>
  <c r="EU13" i="11" s="1"/>
  <c r="DJ13" i="11"/>
  <c r="DI13" i="11"/>
  <c r="DH13" i="11"/>
  <c r="DN13" i="11" s="1"/>
  <c r="DP13" i="11" s="1"/>
  <c r="CF13" i="11"/>
  <c r="CJ13" i="11" s="1"/>
  <c r="CL13" i="11" s="1"/>
  <c r="CE13" i="11"/>
  <c r="CD13" i="11"/>
  <c r="BB13" i="11"/>
  <c r="BA13" i="11"/>
  <c r="AZ13" i="11"/>
  <c r="BF13" i="11" s="1"/>
  <c r="BH13" i="11" s="1"/>
  <c r="AD13" i="11"/>
  <c r="AB13" i="11"/>
  <c r="X13" i="11"/>
  <c r="W13" i="11"/>
  <c r="V13" i="11"/>
  <c r="DJ12" i="11"/>
  <c r="DN12" i="11" s="1"/>
  <c r="DP12" i="11" s="1"/>
  <c r="EV12" i="11" s="1"/>
  <c r="DI12" i="11"/>
  <c r="DH12" i="11"/>
  <c r="CF12" i="11"/>
  <c r="CE12" i="11"/>
  <c r="CD12" i="11"/>
  <c r="CJ12" i="11" s="1"/>
  <c r="CL12" i="11" s="1"/>
  <c r="BH12" i="11"/>
  <c r="BF12" i="11"/>
  <c r="BB12" i="11"/>
  <c r="BA12" i="11"/>
  <c r="AZ12" i="11"/>
  <c r="X12" i="11"/>
  <c r="W12" i="11"/>
  <c r="V12" i="11"/>
  <c r="AB12" i="11" s="1"/>
  <c r="AD12" i="11" s="1"/>
  <c r="DJ11" i="11"/>
  <c r="DI11" i="11"/>
  <c r="DH11" i="11"/>
  <c r="DN11" i="11" s="1"/>
  <c r="DP11" i="11" s="1"/>
  <c r="CL11" i="11"/>
  <c r="CJ11" i="11"/>
  <c r="CF11" i="11"/>
  <c r="CE11" i="11"/>
  <c r="CD11" i="11"/>
  <c r="BB11" i="11"/>
  <c r="BA11" i="11"/>
  <c r="AZ11" i="11"/>
  <c r="BF11" i="11" s="1"/>
  <c r="BH11" i="11" s="1"/>
  <c r="X11" i="11"/>
  <c r="W11" i="11"/>
  <c r="V11" i="11"/>
  <c r="AB11" i="11" s="1"/>
  <c r="AD11" i="11" s="1"/>
  <c r="EU10" i="11"/>
  <c r="ES10" i="11"/>
  <c r="EO10" i="11"/>
  <c r="EN10" i="11"/>
  <c r="EM10" i="11"/>
  <c r="DJ10" i="11"/>
  <c r="DI10" i="11"/>
  <c r="DH10" i="11"/>
  <c r="DN10" i="11" s="1"/>
  <c r="DP10" i="11" s="1"/>
  <c r="CF10" i="11"/>
  <c r="CE10" i="11"/>
  <c r="CD10" i="11"/>
  <c r="CJ10" i="11" s="1"/>
  <c r="CL10" i="11" s="1"/>
  <c r="BF10" i="11"/>
  <c r="BH10" i="11" s="1"/>
  <c r="BB10" i="11"/>
  <c r="BA10" i="11"/>
  <c r="AZ10" i="11"/>
  <c r="X10" i="11"/>
  <c r="W10" i="11"/>
  <c r="V10" i="11"/>
  <c r="AB10" i="11" s="1"/>
  <c r="AD10" i="11" s="1"/>
  <c r="DJ9" i="11"/>
  <c r="DI9" i="11"/>
  <c r="DH9" i="11"/>
  <c r="DN9" i="11" s="1"/>
  <c r="DP9" i="11" s="1"/>
  <c r="CJ9" i="11"/>
  <c r="CL9" i="11" s="1"/>
  <c r="CF9" i="11"/>
  <c r="CE9" i="11"/>
  <c r="CD9" i="11"/>
  <c r="BB9" i="11"/>
  <c r="BA9" i="11"/>
  <c r="AZ9" i="11"/>
  <c r="BF9" i="11" s="1"/>
  <c r="BH9" i="11" s="1"/>
  <c r="X9" i="11"/>
  <c r="W9" i="11"/>
  <c r="V9" i="11"/>
  <c r="AB9" i="11" s="1"/>
  <c r="AD9" i="11" s="1"/>
  <c r="DN8" i="11"/>
  <c r="DP8" i="11" s="1"/>
  <c r="EV8" i="11" s="1"/>
  <c r="DJ8" i="11"/>
  <c r="DI8" i="11"/>
  <c r="DH8" i="11"/>
  <c r="CF8" i="11"/>
  <c r="CE8" i="11"/>
  <c r="CD8" i="11"/>
  <c r="CJ8" i="11" s="1"/>
  <c r="CL8" i="11" s="1"/>
  <c r="BB8" i="11"/>
  <c r="BA8" i="11"/>
  <c r="AZ8" i="11"/>
  <c r="BF8" i="11" s="1"/>
  <c r="BH8" i="11" s="1"/>
  <c r="X8" i="11"/>
  <c r="AB8" i="11" s="1"/>
  <c r="AD8" i="11" s="1"/>
  <c r="W8" i="11"/>
  <c r="V8" i="11"/>
  <c r="DJ7" i="11"/>
  <c r="DI7" i="11"/>
  <c r="DH7" i="11"/>
  <c r="DN7" i="11" s="1"/>
  <c r="DP7" i="11" s="1"/>
  <c r="CF7" i="11"/>
  <c r="CE7" i="11"/>
  <c r="CD7" i="11"/>
  <c r="CJ7" i="11" s="1"/>
  <c r="CL7" i="11" s="1"/>
  <c r="BB7" i="11"/>
  <c r="BF7" i="11" s="1"/>
  <c r="BH7" i="11" s="1"/>
  <c r="BA7" i="11"/>
  <c r="AZ7" i="11"/>
  <c r="X7" i="11"/>
  <c r="W7" i="11"/>
  <c r="V7" i="11"/>
  <c r="AB7" i="11" s="1"/>
  <c r="AD7" i="11" s="1"/>
  <c r="EO6" i="11"/>
  <c r="EN6" i="11"/>
  <c r="EM6" i="11"/>
  <c r="ES6" i="11" s="1"/>
  <c r="EU6" i="11" s="1"/>
  <c r="DJ6" i="11"/>
  <c r="DN6" i="11" s="1"/>
  <c r="DP6" i="11" s="1"/>
  <c r="DI6" i="11"/>
  <c r="DH6" i="11"/>
  <c r="CF6" i="11"/>
  <c r="CE6" i="11"/>
  <c r="CD6" i="11"/>
  <c r="CJ6" i="11" s="1"/>
  <c r="CL6" i="11" s="1"/>
  <c r="BH6" i="11"/>
  <c r="BF6" i="11"/>
  <c r="BB6" i="11"/>
  <c r="BA6" i="11"/>
  <c r="AZ6" i="11"/>
  <c r="X6" i="11"/>
  <c r="W6" i="11"/>
  <c r="V6" i="11"/>
  <c r="AB6" i="11" s="1"/>
  <c r="AD6" i="11" s="1"/>
  <c r="EO5" i="11"/>
  <c r="EN5" i="11"/>
  <c r="EM5" i="11"/>
  <c r="ES5" i="11" s="1"/>
  <c r="EU5" i="11" s="1"/>
  <c r="DP5" i="11"/>
  <c r="DN5" i="11"/>
  <c r="DJ5" i="11"/>
  <c r="DI5" i="11"/>
  <c r="DH5" i="11"/>
  <c r="CF5" i="11"/>
  <c r="CE5" i="11"/>
  <c r="CD5" i="11"/>
  <c r="CJ5" i="11" s="1"/>
  <c r="CL5" i="11" s="1"/>
  <c r="BB5" i="11"/>
  <c r="BA5" i="11"/>
  <c r="BF5" i="11" s="1"/>
  <c r="BH5" i="11" s="1"/>
  <c r="AZ5" i="11"/>
  <c r="AB5" i="11"/>
  <c r="AD5" i="11" s="1"/>
  <c r="X5" i="11"/>
  <c r="W5" i="11"/>
  <c r="V5" i="11"/>
  <c r="EO4" i="11"/>
  <c r="EN4" i="11"/>
  <c r="EM4" i="11"/>
  <c r="ES4" i="11" s="1"/>
  <c r="EU4" i="11" s="1"/>
  <c r="DJ4" i="11"/>
  <c r="DI4" i="11"/>
  <c r="DH4" i="11"/>
  <c r="DN4" i="11" s="1"/>
  <c r="DP4" i="11" s="1"/>
  <c r="CJ4" i="11"/>
  <c r="CL4" i="11" s="1"/>
  <c r="CF4" i="11"/>
  <c r="CE4" i="11"/>
  <c r="CD4" i="11"/>
  <c r="BB4" i="11"/>
  <c r="BA4" i="11"/>
  <c r="AZ4" i="11"/>
  <c r="BF4" i="11" s="1"/>
  <c r="BH4" i="11" s="1"/>
  <c r="X4" i="11"/>
  <c r="W4" i="11"/>
  <c r="V4" i="11"/>
  <c r="AB4" i="11" s="1"/>
  <c r="AD4" i="11" s="1"/>
  <c r="ES3" i="11"/>
  <c r="EU3" i="11" s="1"/>
  <c r="EO3" i="11"/>
  <c r="EN3" i="11"/>
  <c r="EM3" i="11"/>
  <c r="DJ3" i="11"/>
  <c r="DI3" i="11"/>
  <c r="DH3" i="11"/>
  <c r="DN3" i="11" s="1"/>
  <c r="DP3" i="11" s="1"/>
  <c r="CF3" i="11"/>
  <c r="CE3" i="11"/>
  <c r="CD3" i="11"/>
  <c r="CJ3" i="11" s="1"/>
  <c r="CL3" i="11" s="1"/>
  <c r="BB3" i="11"/>
  <c r="BF3" i="11" s="1"/>
  <c r="BH3" i="11" s="1"/>
  <c r="BA3" i="11"/>
  <c r="AZ3" i="11"/>
  <c r="X3" i="11"/>
  <c r="W3" i="11"/>
  <c r="V3" i="11"/>
  <c r="AB3" i="11" s="1"/>
  <c r="AD3" i="11" s="1"/>
  <c r="CL2" i="11"/>
  <c r="CJ2" i="11"/>
  <c r="BB2" i="11"/>
  <c r="BA2" i="11"/>
  <c r="AZ2" i="11"/>
  <c r="BF2" i="11" s="1"/>
  <c r="BH2" i="11" s="1"/>
  <c r="EV2" i="11" s="1"/>
  <c r="AD2" i="11"/>
  <c r="AB2" i="11"/>
  <c r="X2" i="11"/>
  <c r="W2" i="11"/>
  <c r="V2" i="11"/>
  <c r="EV10" i="11" l="1"/>
  <c r="EV4" i="11"/>
  <c r="EV13" i="11"/>
  <c r="EV14" i="11"/>
  <c r="EV9" i="11"/>
  <c r="EV11" i="11"/>
  <c r="EV7" i="11"/>
  <c r="EV3" i="11"/>
  <c r="EV5" i="11"/>
  <c r="EV6" i="11"/>
  <c r="EO11" i="10" l="1"/>
  <c r="EN11" i="10"/>
  <c r="EM11" i="10"/>
  <c r="ES11" i="10" s="1"/>
  <c r="EU11" i="10" s="1"/>
  <c r="DP11" i="10"/>
  <c r="DN11" i="10"/>
  <c r="DJ11" i="10"/>
  <c r="DI11" i="10"/>
  <c r="DH11" i="10"/>
  <c r="CF11" i="10"/>
  <c r="CE11" i="10"/>
  <c r="CD11" i="10"/>
  <c r="CJ11" i="10" s="1"/>
  <c r="CL11" i="10" s="1"/>
  <c r="BB11" i="10"/>
  <c r="BA11" i="10"/>
  <c r="AZ11" i="10"/>
  <c r="BF11" i="10" s="1"/>
  <c r="BH11" i="10" s="1"/>
  <c r="AB11" i="10"/>
  <c r="AD11" i="10" s="1"/>
  <c r="X11" i="10"/>
  <c r="W11" i="10"/>
  <c r="V11" i="10"/>
  <c r="CF10" i="10"/>
  <c r="CE10" i="10"/>
  <c r="CD10" i="10"/>
  <c r="CJ10" i="10" s="1"/>
  <c r="CL10" i="10" s="1"/>
  <c r="BB10" i="10"/>
  <c r="BA10" i="10"/>
  <c r="AZ10" i="10"/>
  <c r="BF10" i="10" s="1"/>
  <c r="BH10" i="10" s="1"/>
  <c r="AB10" i="10"/>
  <c r="AD10" i="10" s="1"/>
  <c r="X10" i="10"/>
  <c r="W10" i="10"/>
  <c r="V10" i="10"/>
  <c r="CF9" i="10"/>
  <c r="CE9" i="10"/>
  <c r="CD9" i="10"/>
  <c r="CJ9" i="10" s="1"/>
  <c r="CL9" i="10" s="1"/>
  <c r="EV9" i="10" s="1"/>
  <c r="BB9" i="10"/>
  <c r="BA9" i="10"/>
  <c r="AZ9" i="10"/>
  <c r="BF9" i="10" s="1"/>
  <c r="BH9" i="10" s="1"/>
  <c r="AB9" i="10"/>
  <c r="AD9" i="10" s="1"/>
  <c r="X9" i="10"/>
  <c r="W9" i="10"/>
  <c r="V9" i="10"/>
  <c r="CF8" i="10"/>
  <c r="CE8" i="10"/>
  <c r="CD8" i="10"/>
  <c r="CJ8" i="10" s="1"/>
  <c r="CL8" i="10" s="1"/>
  <c r="EV8" i="10" s="1"/>
  <c r="BB8" i="10"/>
  <c r="BA8" i="10"/>
  <c r="AZ8" i="10"/>
  <c r="BF8" i="10" s="1"/>
  <c r="BH8" i="10" s="1"/>
  <c r="AB8" i="10"/>
  <c r="AD8" i="10" s="1"/>
  <c r="X8" i="10"/>
  <c r="W8" i="10"/>
  <c r="V8" i="10"/>
  <c r="EO7" i="10"/>
  <c r="EN7" i="10"/>
  <c r="EM7" i="10"/>
  <c r="ES7" i="10" s="1"/>
  <c r="EU7" i="10" s="1"/>
  <c r="DN7" i="10"/>
  <c r="DP7" i="10" s="1"/>
  <c r="DJ7" i="10"/>
  <c r="DI7" i="10"/>
  <c r="DH7" i="10"/>
  <c r="CJ7" i="10"/>
  <c r="CL7" i="10" s="1"/>
  <c r="CF7" i="10"/>
  <c r="CE7" i="10"/>
  <c r="CD7" i="10"/>
  <c r="BB7" i="10"/>
  <c r="BA7" i="10"/>
  <c r="AZ7" i="10"/>
  <c r="BF7" i="10" s="1"/>
  <c r="BH7" i="10" s="1"/>
  <c r="AD7" i="10"/>
  <c r="AB7" i="10"/>
  <c r="X7" i="10"/>
  <c r="W7" i="10"/>
  <c r="V7" i="10"/>
  <c r="CJ6" i="10"/>
  <c r="CL6" i="10" s="1"/>
  <c r="EV6" i="10" s="1"/>
  <c r="CF6" i="10"/>
  <c r="CE6" i="10"/>
  <c r="CD6" i="10"/>
  <c r="BB6" i="10"/>
  <c r="BA6" i="10"/>
  <c r="AZ6" i="10"/>
  <c r="BF6" i="10" s="1"/>
  <c r="BH6" i="10" s="1"/>
  <c r="AD6" i="10"/>
  <c r="AB6" i="10"/>
  <c r="X6" i="10"/>
  <c r="W6" i="10"/>
  <c r="V6" i="10"/>
  <c r="ES5" i="10"/>
  <c r="EU5" i="10" s="1"/>
  <c r="EO5" i="10"/>
  <c r="EN5" i="10"/>
  <c r="EM5" i="10"/>
  <c r="DJ5" i="10"/>
  <c r="DI5" i="10"/>
  <c r="DH5" i="10"/>
  <c r="DN5" i="10" s="1"/>
  <c r="DP5" i="10" s="1"/>
  <c r="CF5" i="10"/>
  <c r="CE5" i="10"/>
  <c r="CJ5" i="10" s="1"/>
  <c r="CL5" i="10" s="1"/>
  <c r="CD5" i="10"/>
  <c r="BB5" i="10"/>
  <c r="BF5" i="10" s="1"/>
  <c r="BH5" i="10" s="1"/>
  <c r="BA5" i="10"/>
  <c r="AZ5" i="10"/>
  <c r="X5" i="10"/>
  <c r="W5" i="10"/>
  <c r="V5" i="10"/>
  <c r="AB5" i="10" s="1"/>
  <c r="AD5" i="10" s="1"/>
  <c r="ES4" i="10"/>
  <c r="EU4" i="10" s="1"/>
  <c r="EO4" i="10"/>
  <c r="EN4" i="10"/>
  <c r="EM4" i="10"/>
  <c r="DJ4" i="10"/>
  <c r="DN4" i="10" s="1"/>
  <c r="DP4" i="10" s="1"/>
  <c r="DI4" i="10"/>
  <c r="DH4" i="10"/>
  <c r="CF4" i="10"/>
  <c r="CE4" i="10"/>
  <c r="CD4" i="10"/>
  <c r="CJ4" i="10" s="1"/>
  <c r="CL4" i="10" s="1"/>
  <c r="BH4" i="10"/>
  <c r="BF4" i="10"/>
  <c r="BB4" i="10"/>
  <c r="BA4" i="10"/>
  <c r="AZ4" i="10"/>
  <c r="X4" i="10"/>
  <c r="W4" i="10"/>
  <c r="V4" i="10"/>
  <c r="AB4" i="10" s="1"/>
  <c r="AD4" i="10" s="1"/>
  <c r="EO3" i="10"/>
  <c r="EN3" i="10"/>
  <c r="EM3" i="10"/>
  <c r="ES3" i="10" s="1"/>
  <c r="EU3" i="10" s="1"/>
  <c r="DP3" i="10"/>
  <c r="DN3" i="10"/>
  <c r="DJ3" i="10"/>
  <c r="DI3" i="10"/>
  <c r="DH3" i="10"/>
  <c r="CF3" i="10"/>
  <c r="CE3" i="10"/>
  <c r="CD3" i="10"/>
  <c r="CJ3" i="10" s="1"/>
  <c r="CL3" i="10" s="1"/>
  <c r="BB3" i="10"/>
  <c r="BA3" i="10"/>
  <c r="AZ3" i="10"/>
  <c r="BF3" i="10" s="1"/>
  <c r="BH3" i="10" s="1"/>
  <c r="AB3" i="10"/>
  <c r="AD3" i="10" s="1"/>
  <c r="X3" i="10"/>
  <c r="W3" i="10"/>
  <c r="V3" i="10"/>
  <c r="CJ2" i="10"/>
  <c r="CL2" i="10" s="1"/>
  <c r="BF2" i="10"/>
  <c r="BH2" i="10" s="1"/>
  <c r="BB2" i="10"/>
  <c r="BA2" i="10"/>
  <c r="AZ2" i="10"/>
  <c r="X2" i="10"/>
  <c r="W2" i="10"/>
  <c r="V2" i="10"/>
  <c r="AB2" i="10" s="1"/>
  <c r="AD2" i="10" s="1"/>
  <c r="EV5" i="10" l="1"/>
  <c r="EV2" i="10"/>
  <c r="EV3" i="10"/>
  <c r="EV4" i="10"/>
  <c r="EV10" i="10"/>
  <c r="EV7" i="10"/>
  <c r="EV11" i="10"/>
  <c r="CF10" i="9" l="1"/>
  <c r="CE10" i="9"/>
  <c r="CD10" i="9"/>
  <c r="CJ10" i="9" s="1"/>
  <c r="CL10" i="9" s="1"/>
  <c r="BB10" i="9"/>
  <c r="BA10" i="9"/>
  <c r="AZ10" i="9"/>
  <c r="BF10" i="9" s="1"/>
  <c r="BH10" i="9" s="1"/>
  <c r="X10" i="9"/>
  <c r="W10" i="9"/>
  <c r="AB10" i="9" s="1"/>
  <c r="AD10" i="9" s="1"/>
  <c r="V10" i="9"/>
  <c r="EO9" i="9"/>
  <c r="EN9" i="9"/>
  <c r="EM9" i="9"/>
  <c r="ES9" i="9" s="1"/>
  <c r="EU9" i="9" s="1"/>
  <c r="DJ9" i="9"/>
  <c r="DI9" i="9"/>
  <c r="DH9" i="9"/>
  <c r="DN9" i="9" s="1"/>
  <c r="DP9" i="9" s="1"/>
  <c r="CF9" i="9"/>
  <c r="CE9" i="9"/>
  <c r="CJ9" i="9" s="1"/>
  <c r="CL9" i="9" s="1"/>
  <c r="CD9" i="9"/>
  <c r="BF9" i="9"/>
  <c r="BH9" i="9" s="1"/>
  <c r="BB9" i="9"/>
  <c r="BA9" i="9"/>
  <c r="AZ9" i="9"/>
  <c r="X9" i="9"/>
  <c r="W9" i="9"/>
  <c r="V9" i="9"/>
  <c r="AB9" i="9" s="1"/>
  <c r="AD9" i="9" s="1"/>
  <c r="EO8" i="9"/>
  <c r="EN8" i="9"/>
  <c r="ES8" i="9" s="1"/>
  <c r="EU8" i="9" s="1"/>
  <c r="EM8" i="9"/>
  <c r="DN8" i="9"/>
  <c r="DP8" i="9" s="1"/>
  <c r="DJ8" i="9"/>
  <c r="DI8" i="9"/>
  <c r="DH8" i="9"/>
  <c r="CF8" i="9"/>
  <c r="CE8" i="9"/>
  <c r="CD8" i="9"/>
  <c r="CJ8" i="9" s="1"/>
  <c r="CL8" i="9" s="1"/>
  <c r="BB8" i="9"/>
  <c r="BA8" i="9"/>
  <c r="AZ8" i="9"/>
  <c r="BF8" i="9" s="1"/>
  <c r="BH8" i="9" s="1"/>
  <c r="X8" i="9"/>
  <c r="AB8" i="9" s="1"/>
  <c r="AD8" i="9" s="1"/>
  <c r="W8" i="9"/>
  <c r="V8" i="9"/>
  <c r="CF7" i="9"/>
  <c r="CE7" i="9"/>
  <c r="CD7" i="9"/>
  <c r="CJ7" i="9" s="1"/>
  <c r="CL7" i="9" s="1"/>
  <c r="BB7" i="9"/>
  <c r="BA7" i="9"/>
  <c r="AZ7" i="9"/>
  <c r="BF7" i="9" s="1"/>
  <c r="BH7" i="9" s="1"/>
  <c r="X7" i="9"/>
  <c r="AB7" i="9" s="1"/>
  <c r="AD7" i="9" s="1"/>
  <c r="W7" i="9"/>
  <c r="V7" i="9"/>
  <c r="CF6" i="9"/>
  <c r="CE6" i="9"/>
  <c r="CD6" i="9"/>
  <c r="CJ6" i="9" s="1"/>
  <c r="CL6" i="9" s="1"/>
  <c r="BB6" i="9"/>
  <c r="BA6" i="9"/>
  <c r="AZ6" i="9"/>
  <c r="BF6" i="9" s="1"/>
  <c r="BH6" i="9" s="1"/>
  <c r="X6" i="9"/>
  <c r="AB6" i="9" s="1"/>
  <c r="AD6" i="9" s="1"/>
  <c r="W6" i="9"/>
  <c r="V6" i="9"/>
  <c r="CF5" i="9"/>
  <c r="CE5" i="9"/>
  <c r="CD5" i="9"/>
  <c r="CJ5" i="9" s="1"/>
  <c r="CL5" i="9" s="1"/>
  <c r="BB5" i="9"/>
  <c r="BA5" i="9"/>
  <c r="AZ5" i="9"/>
  <c r="BF5" i="9" s="1"/>
  <c r="BH5" i="9" s="1"/>
  <c r="X5" i="9"/>
  <c r="AB5" i="9" s="1"/>
  <c r="AD5" i="9" s="1"/>
  <c r="W5" i="9"/>
  <c r="V5" i="9"/>
  <c r="EO4" i="9"/>
  <c r="EN4" i="9"/>
  <c r="EM4" i="9"/>
  <c r="ES4" i="9" s="1"/>
  <c r="EU4" i="9" s="1"/>
  <c r="DJ4" i="9"/>
  <c r="DI4" i="9"/>
  <c r="DH4" i="9"/>
  <c r="DN4" i="9" s="1"/>
  <c r="DP4" i="9" s="1"/>
  <c r="CF4" i="9"/>
  <c r="CJ4" i="9" s="1"/>
  <c r="CL4" i="9" s="1"/>
  <c r="CE4" i="9"/>
  <c r="CD4" i="9"/>
  <c r="BB4" i="9"/>
  <c r="BA4" i="9"/>
  <c r="AZ4" i="9"/>
  <c r="BF4" i="9" s="1"/>
  <c r="BH4" i="9" s="1"/>
  <c r="X4" i="9"/>
  <c r="W4" i="9"/>
  <c r="V4" i="9"/>
  <c r="AB4" i="9" s="1"/>
  <c r="AD4" i="9" s="1"/>
  <c r="EO3" i="9"/>
  <c r="ES3" i="9" s="1"/>
  <c r="EU3" i="9" s="1"/>
  <c r="EN3" i="9"/>
  <c r="EM3" i="9"/>
  <c r="DJ3" i="9"/>
  <c r="DI3" i="9"/>
  <c r="DH3" i="9"/>
  <c r="DN3" i="9" s="1"/>
  <c r="DP3" i="9" s="1"/>
  <c r="CF3" i="9"/>
  <c r="CE3" i="9"/>
  <c r="CD3" i="9"/>
  <c r="CJ3" i="9" s="1"/>
  <c r="CL3" i="9" s="1"/>
  <c r="BB3" i="9"/>
  <c r="BA3" i="9"/>
  <c r="AZ3" i="9"/>
  <c r="BF3" i="9" s="1"/>
  <c r="BH3" i="9" s="1"/>
  <c r="X3" i="9"/>
  <c r="W3" i="9"/>
  <c r="AB3" i="9" s="1"/>
  <c r="AD3" i="9" s="1"/>
  <c r="V3" i="9"/>
  <c r="CL2" i="9"/>
  <c r="EV2" i="9" s="1"/>
  <c r="CJ2" i="9"/>
  <c r="BB2" i="9"/>
  <c r="BA2" i="9"/>
  <c r="BF2" i="9" s="1"/>
  <c r="BH2" i="9" s="1"/>
  <c r="AZ2" i="9"/>
  <c r="AB2" i="9"/>
  <c r="AD2" i="9" s="1"/>
  <c r="X2" i="9"/>
  <c r="W2" i="9"/>
  <c r="V2" i="9"/>
  <c r="EV4" i="9" l="1"/>
  <c r="EV5" i="9"/>
  <c r="EV6" i="9"/>
  <c r="EV3" i="9"/>
  <c r="EV7" i="9"/>
  <c r="EV9" i="9"/>
  <c r="EV8" i="9"/>
  <c r="EV10" i="9"/>
  <c r="CL14" i="8" l="1"/>
  <c r="CJ14" i="8"/>
  <c r="BB14" i="8"/>
  <c r="BA14" i="8"/>
  <c r="AZ14" i="8"/>
  <c r="BF14" i="8" s="1"/>
  <c r="BH14" i="8" s="1"/>
  <c r="X14" i="8"/>
  <c r="W14" i="8"/>
  <c r="V14" i="8"/>
  <c r="AB14" i="8" s="1"/>
  <c r="AD14" i="8" s="1"/>
  <c r="CJ13" i="8"/>
  <c r="CL13" i="8" s="1"/>
  <c r="BB13" i="8"/>
  <c r="BA13" i="8"/>
  <c r="AZ13" i="8"/>
  <c r="BF13" i="8" s="1"/>
  <c r="BH13" i="8" s="1"/>
  <c r="X13" i="8"/>
  <c r="W13" i="8"/>
  <c r="V13" i="8"/>
  <c r="AB13" i="8" s="1"/>
  <c r="AD13" i="8" s="1"/>
  <c r="CJ12" i="8"/>
  <c r="CL12" i="8" s="1"/>
  <c r="EV12" i="8" s="1"/>
  <c r="BB12" i="8"/>
  <c r="BA12" i="8"/>
  <c r="AZ12" i="8"/>
  <c r="BF12" i="8" s="1"/>
  <c r="BH12" i="8" s="1"/>
  <c r="X12" i="8"/>
  <c r="W12" i="8"/>
  <c r="V12" i="8"/>
  <c r="AB12" i="8" s="1"/>
  <c r="AD12" i="8" s="1"/>
  <c r="CJ11" i="8"/>
  <c r="CL11" i="8" s="1"/>
  <c r="BB11" i="8"/>
  <c r="BA11" i="8"/>
  <c r="AZ11" i="8"/>
  <c r="BF11" i="8" s="1"/>
  <c r="BH11" i="8" s="1"/>
  <c r="X11" i="8"/>
  <c r="AB11" i="8" s="1"/>
  <c r="AD11" i="8" s="1"/>
  <c r="W11" i="8"/>
  <c r="V11" i="8"/>
  <c r="CL10" i="8"/>
  <c r="CJ10" i="8"/>
  <c r="BB10" i="8"/>
  <c r="BF10" i="8" s="1"/>
  <c r="BH10" i="8" s="1"/>
  <c r="EV10" i="8" s="1"/>
  <c r="BA10" i="8"/>
  <c r="AZ10" i="8"/>
  <c r="X10" i="8"/>
  <c r="W10" i="8"/>
  <c r="AB10" i="8" s="1"/>
  <c r="AD10" i="8" s="1"/>
  <c r="V10" i="8"/>
  <c r="CJ9" i="8"/>
  <c r="CL9" i="8" s="1"/>
  <c r="BB9" i="8"/>
  <c r="BA9" i="8"/>
  <c r="BF9" i="8" s="1"/>
  <c r="BH9" i="8" s="1"/>
  <c r="AZ9" i="8"/>
  <c r="X9" i="8"/>
  <c r="W9" i="8"/>
  <c r="V9" i="8"/>
  <c r="AB9" i="8" s="1"/>
  <c r="AD9" i="8" s="1"/>
  <c r="CL8" i="8"/>
  <c r="EV8" i="8" s="1"/>
  <c r="CJ8" i="8"/>
  <c r="BB8" i="8"/>
  <c r="BA8" i="8"/>
  <c r="AZ8" i="8"/>
  <c r="BF8" i="8" s="1"/>
  <c r="BH8" i="8" s="1"/>
  <c r="AB8" i="8"/>
  <c r="AD8" i="8" s="1"/>
  <c r="X8" i="8"/>
  <c r="W8" i="8"/>
  <c r="V8" i="8"/>
  <c r="CL7" i="8"/>
  <c r="CJ7" i="8"/>
  <c r="BF7" i="8"/>
  <c r="BH7" i="8" s="1"/>
  <c r="BB7" i="8"/>
  <c r="BA7" i="8"/>
  <c r="AZ7" i="8"/>
  <c r="X7" i="8"/>
  <c r="W7" i="8"/>
  <c r="V7" i="8"/>
  <c r="AB7" i="8" s="1"/>
  <c r="AD7" i="8" s="1"/>
  <c r="EO6" i="8"/>
  <c r="EN6" i="8"/>
  <c r="EM6" i="8"/>
  <c r="ES6" i="8" s="1"/>
  <c r="EU6" i="8" s="1"/>
  <c r="DN6" i="8"/>
  <c r="DP6" i="8" s="1"/>
  <c r="DJ6" i="8"/>
  <c r="DI6" i="8"/>
  <c r="DH6" i="8"/>
  <c r="CF6" i="8"/>
  <c r="CE6" i="8"/>
  <c r="CD6" i="8"/>
  <c r="CJ6" i="8" s="1"/>
  <c r="CL6" i="8" s="1"/>
  <c r="BB6" i="8"/>
  <c r="BA6" i="8"/>
  <c r="AZ6" i="8"/>
  <c r="BF6" i="8" s="1"/>
  <c r="BH6" i="8" s="1"/>
  <c r="X6" i="8"/>
  <c r="W6" i="8"/>
  <c r="V6" i="8"/>
  <c r="AB6" i="8" s="1"/>
  <c r="AD6" i="8" s="1"/>
  <c r="CF5" i="8"/>
  <c r="CE5" i="8"/>
  <c r="CD5" i="8"/>
  <c r="CJ5" i="8" s="1"/>
  <c r="CL5" i="8" s="1"/>
  <c r="EV5" i="8" s="1"/>
  <c r="BB5" i="8"/>
  <c r="BA5" i="8"/>
  <c r="AZ5" i="8"/>
  <c r="BF5" i="8" s="1"/>
  <c r="BH5" i="8" s="1"/>
  <c r="X5" i="8"/>
  <c r="W5" i="8"/>
  <c r="V5" i="8"/>
  <c r="AB5" i="8" s="1"/>
  <c r="AD5" i="8" s="1"/>
  <c r="EO4" i="8"/>
  <c r="EN4" i="8"/>
  <c r="EM4" i="8"/>
  <c r="ES4" i="8" s="1"/>
  <c r="EU4" i="8" s="1"/>
  <c r="DJ4" i="8"/>
  <c r="DI4" i="8"/>
  <c r="DH4" i="8"/>
  <c r="DN4" i="8" s="1"/>
  <c r="DP4" i="8" s="1"/>
  <c r="CF4" i="8"/>
  <c r="CE4" i="8"/>
  <c r="CD4" i="8"/>
  <c r="CJ4" i="8" s="1"/>
  <c r="CL4" i="8" s="1"/>
  <c r="BB4" i="8"/>
  <c r="BA4" i="8"/>
  <c r="BF4" i="8" s="1"/>
  <c r="BH4" i="8" s="1"/>
  <c r="AZ4" i="8"/>
  <c r="X4" i="8"/>
  <c r="AB4" i="8" s="1"/>
  <c r="AD4" i="8" s="1"/>
  <c r="W4" i="8"/>
  <c r="V4" i="8"/>
  <c r="EO3" i="8"/>
  <c r="EN3" i="8"/>
  <c r="EM3" i="8"/>
  <c r="ES3" i="8" s="1"/>
  <c r="EU3" i="8" s="1"/>
  <c r="DJ3" i="8"/>
  <c r="DI3" i="8"/>
  <c r="DN3" i="8" s="1"/>
  <c r="DP3" i="8" s="1"/>
  <c r="DH3" i="8"/>
  <c r="CF3" i="8"/>
  <c r="CJ3" i="8" s="1"/>
  <c r="CL3" i="8" s="1"/>
  <c r="CE3" i="8"/>
  <c r="CD3" i="8"/>
  <c r="BB3" i="8"/>
  <c r="BA3" i="8"/>
  <c r="BF3" i="8" s="1"/>
  <c r="BH3" i="8" s="1"/>
  <c r="AZ3" i="8"/>
  <c r="X3" i="8"/>
  <c r="W3" i="8"/>
  <c r="V3" i="8"/>
  <c r="AB3" i="8" s="1"/>
  <c r="AD3" i="8" s="1"/>
  <c r="EO2" i="8"/>
  <c r="ES2" i="8" s="1"/>
  <c r="EU2" i="8" s="1"/>
  <c r="EN2" i="8"/>
  <c r="EM2" i="8"/>
  <c r="DJ2" i="8"/>
  <c r="DI2" i="8"/>
  <c r="DN2" i="8" s="1"/>
  <c r="DP2" i="8" s="1"/>
  <c r="DH2" i="8"/>
  <c r="CF2" i="8"/>
  <c r="CE2" i="8"/>
  <c r="CD2" i="8"/>
  <c r="CJ2" i="8" s="1"/>
  <c r="CL2" i="8" s="1"/>
  <c r="BF2" i="8"/>
  <c r="BH2" i="8" s="1"/>
  <c r="BB2" i="8"/>
  <c r="BA2" i="8"/>
  <c r="AZ2" i="8"/>
  <c r="X2" i="8"/>
  <c r="W2" i="8"/>
  <c r="V2" i="8"/>
  <c r="AB2" i="8" s="1"/>
  <c r="AD2" i="8" s="1"/>
  <c r="EV11" i="8" l="1"/>
  <c r="EV2" i="8"/>
  <c r="EV7" i="8"/>
  <c r="EV9" i="8"/>
  <c r="EV4" i="8"/>
  <c r="EV3" i="8"/>
  <c r="EV6" i="8"/>
  <c r="EV13" i="8"/>
  <c r="EV14" i="8"/>
  <c r="ES6" i="7" l="1"/>
  <c r="EU6" i="7" s="1"/>
  <c r="EO6" i="7"/>
  <c r="EN6" i="7"/>
  <c r="EM6" i="7"/>
  <c r="DJ6" i="7"/>
  <c r="DI6" i="7"/>
  <c r="DH6" i="7"/>
  <c r="DN6" i="7" s="1"/>
  <c r="DP6" i="7" s="1"/>
  <c r="CF6" i="7"/>
  <c r="CE6" i="7"/>
  <c r="CD6" i="7"/>
  <c r="CJ6" i="7" s="1"/>
  <c r="CL6" i="7" s="1"/>
  <c r="BB6" i="7"/>
  <c r="BA6" i="7"/>
  <c r="AZ6" i="7"/>
  <c r="BF6" i="7" s="1"/>
  <c r="BH6" i="7" s="1"/>
  <c r="X6" i="7"/>
  <c r="W6" i="7"/>
  <c r="AB6" i="7" s="1"/>
  <c r="AD6" i="7" s="1"/>
  <c r="V6" i="7"/>
  <c r="CF5" i="7"/>
  <c r="CE5" i="7"/>
  <c r="CD5" i="7"/>
  <c r="CJ5" i="7" s="1"/>
  <c r="CL5" i="7" s="1"/>
  <c r="BB5" i="7"/>
  <c r="BA5" i="7"/>
  <c r="AZ5" i="7"/>
  <c r="BF5" i="7" s="1"/>
  <c r="BH5" i="7" s="1"/>
  <c r="X5" i="7"/>
  <c r="W5" i="7"/>
  <c r="AB5" i="7" s="1"/>
  <c r="AD5" i="7" s="1"/>
  <c r="V5" i="7"/>
  <c r="EO4" i="7"/>
  <c r="EN4" i="7"/>
  <c r="EM4" i="7"/>
  <c r="ES4" i="7" s="1"/>
  <c r="EU4" i="7" s="1"/>
  <c r="DJ4" i="7"/>
  <c r="DI4" i="7"/>
  <c r="DH4" i="7"/>
  <c r="DN4" i="7" s="1"/>
  <c r="DP4" i="7" s="1"/>
  <c r="CF4" i="7"/>
  <c r="CE4" i="7"/>
  <c r="CJ4" i="7" s="1"/>
  <c r="CL4" i="7" s="1"/>
  <c r="CD4" i="7"/>
  <c r="BB4" i="7"/>
  <c r="BA4" i="7"/>
  <c r="AZ4" i="7"/>
  <c r="BF4" i="7" s="1"/>
  <c r="BH4" i="7" s="1"/>
  <c r="AB4" i="7"/>
  <c r="AD4" i="7" s="1"/>
  <c r="X4" i="7"/>
  <c r="W4" i="7"/>
  <c r="V4" i="7"/>
  <c r="EO3" i="7"/>
  <c r="EN3" i="7"/>
  <c r="ES3" i="7" s="1"/>
  <c r="EU3" i="7" s="1"/>
  <c r="EM3" i="7"/>
  <c r="DJ3" i="7"/>
  <c r="DI3" i="7"/>
  <c r="DH3" i="7"/>
  <c r="DN3" i="7" s="1"/>
  <c r="DP3" i="7" s="1"/>
  <c r="CJ3" i="7"/>
  <c r="CL3" i="7" s="1"/>
  <c r="CF3" i="7"/>
  <c r="CE3" i="7"/>
  <c r="CD3" i="7"/>
  <c r="BB3" i="7"/>
  <c r="BA3" i="7"/>
  <c r="AZ3" i="7"/>
  <c r="BF3" i="7" s="1"/>
  <c r="BH3" i="7" s="1"/>
  <c r="AB3" i="7"/>
  <c r="AD3" i="7" s="1"/>
  <c r="X3" i="7"/>
  <c r="W3" i="7"/>
  <c r="V3" i="7"/>
  <c r="ES2" i="7"/>
  <c r="EU2" i="7" s="1"/>
  <c r="EO2" i="7"/>
  <c r="EN2" i="7"/>
  <c r="EM2" i="7"/>
  <c r="DJ2" i="7"/>
  <c r="DI2" i="7"/>
  <c r="DH2" i="7"/>
  <c r="DN2" i="7" s="1"/>
  <c r="DP2" i="7" s="1"/>
  <c r="CJ2" i="7"/>
  <c r="CL2" i="7" s="1"/>
  <c r="CF2" i="7"/>
  <c r="CE2" i="7"/>
  <c r="CD2" i="7"/>
  <c r="BB2" i="7"/>
  <c r="BA2" i="7"/>
  <c r="AZ2" i="7"/>
  <c r="BF2" i="7" s="1"/>
  <c r="BH2" i="7" s="1"/>
  <c r="X2" i="7"/>
  <c r="W2" i="7"/>
  <c r="V2" i="7"/>
  <c r="AB2" i="7" s="1"/>
  <c r="AD2" i="7" s="1"/>
  <c r="EV3" i="7" l="1"/>
  <c r="EV5" i="7"/>
  <c r="EV2" i="7"/>
  <c r="EV4" i="7"/>
  <c r="EV6" i="7"/>
  <c r="CF16" i="6" l="1"/>
  <c r="CE16" i="6"/>
  <c r="CJ16" i="6" s="1"/>
  <c r="CL16" i="6" s="1"/>
  <c r="CD16" i="6"/>
  <c r="BF16" i="6"/>
  <c r="BH16" i="6" s="1"/>
  <c r="BB16" i="6"/>
  <c r="BA16" i="6"/>
  <c r="AZ16" i="6"/>
  <c r="AB16" i="6"/>
  <c r="AD16" i="6" s="1"/>
  <c r="X16" i="6"/>
  <c r="W16" i="6"/>
  <c r="V16" i="6"/>
  <c r="CF15" i="6"/>
  <c r="CE15" i="6"/>
  <c r="CJ15" i="6" s="1"/>
  <c r="CL15" i="6" s="1"/>
  <c r="EV15" i="6" s="1"/>
  <c r="CD15" i="6"/>
  <c r="BF15" i="6"/>
  <c r="BH15" i="6" s="1"/>
  <c r="BB15" i="6"/>
  <c r="BA15" i="6"/>
  <c r="AZ15" i="6"/>
  <c r="AB15" i="6"/>
  <c r="AD15" i="6" s="1"/>
  <c r="X15" i="6"/>
  <c r="W15" i="6"/>
  <c r="V15" i="6"/>
  <c r="CF14" i="6"/>
  <c r="CE14" i="6"/>
  <c r="CJ14" i="6" s="1"/>
  <c r="CL14" i="6" s="1"/>
  <c r="EV14" i="6" s="1"/>
  <c r="CD14" i="6"/>
  <c r="BF14" i="6"/>
  <c r="BH14" i="6" s="1"/>
  <c r="BB14" i="6"/>
  <c r="BA14" i="6"/>
  <c r="AZ14" i="6"/>
  <c r="AB14" i="6"/>
  <c r="AD14" i="6" s="1"/>
  <c r="X14" i="6"/>
  <c r="W14" i="6"/>
  <c r="V14" i="6"/>
  <c r="CF13" i="6"/>
  <c r="CE13" i="6"/>
  <c r="CJ13" i="6" s="1"/>
  <c r="CL13" i="6" s="1"/>
  <c r="CD13" i="6"/>
  <c r="BF13" i="6"/>
  <c r="BH13" i="6" s="1"/>
  <c r="BB13" i="6"/>
  <c r="BA13" i="6"/>
  <c r="AZ13" i="6"/>
  <c r="AB13" i="6"/>
  <c r="AD13" i="6" s="1"/>
  <c r="X13" i="6"/>
  <c r="W13" i="6"/>
  <c r="V13" i="6"/>
  <c r="EO12" i="6"/>
  <c r="EN12" i="6"/>
  <c r="ES12" i="6" s="1"/>
  <c r="EU12" i="6" s="1"/>
  <c r="EM12" i="6"/>
  <c r="DN12" i="6"/>
  <c r="DP12" i="6" s="1"/>
  <c r="DJ12" i="6"/>
  <c r="DI12" i="6"/>
  <c r="DH12" i="6"/>
  <c r="CJ12" i="6"/>
  <c r="CL12" i="6" s="1"/>
  <c r="CF12" i="6"/>
  <c r="CE12" i="6"/>
  <c r="CD12" i="6"/>
  <c r="BB12" i="6"/>
  <c r="BA12" i="6"/>
  <c r="AZ12" i="6"/>
  <c r="BF12" i="6" s="1"/>
  <c r="BH12" i="6" s="1"/>
  <c r="X12" i="6"/>
  <c r="W12" i="6"/>
  <c r="V12" i="6"/>
  <c r="AB12" i="6" s="1"/>
  <c r="AD12" i="6" s="1"/>
  <c r="ES11" i="6"/>
  <c r="EU11" i="6" s="1"/>
  <c r="EO11" i="6"/>
  <c r="EN11" i="6"/>
  <c r="EM11" i="6"/>
  <c r="DJ11" i="6"/>
  <c r="DI11" i="6"/>
  <c r="DH11" i="6"/>
  <c r="DN11" i="6" s="1"/>
  <c r="DP11" i="6" s="1"/>
  <c r="CF11" i="6"/>
  <c r="CE11" i="6"/>
  <c r="CD11" i="6"/>
  <c r="CJ11" i="6" s="1"/>
  <c r="CL11" i="6" s="1"/>
  <c r="BB11" i="6"/>
  <c r="BA11" i="6"/>
  <c r="AZ11" i="6"/>
  <c r="BF11" i="6" s="1"/>
  <c r="BH11" i="6" s="1"/>
  <c r="AD11" i="6"/>
  <c r="AB11" i="6"/>
  <c r="X11" i="6"/>
  <c r="W11" i="6"/>
  <c r="V11" i="6"/>
  <c r="CF10" i="6"/>
  <c r="CE10" i="6"/>
  <c r="CD10" i="6"/>
  <c r="CJ10" i="6" s="1"/>
  <c r="CL10" i="6" s="1"/>
  <c r="BB10" i="6"/>
  <c r="BA10" i="6"/>
  <c r="AZ10" i="6"/>
  <c r="BF10" i="6" s="1"/>
  <c r="BH10" i="6" s="1"/>
  <c r="AD10" i="6"/>
  <c r="AB10" i="6"/>
  <c r="X10" i="6"/>
  <c r="W10" i="6"/>
  <c r="V10" i="6"/>
  <c r="EO9" i="6"/>
  <c r="EN9" i="6"/>
  <c r="EM9" i="6"/>
  <c r="ES9" i="6" s="1"/>
  <c r="EU9" i="6" s="1"/>
  <c r="DJ9" i="6"/>
  <c r="DI9" i="6"/>
  <c r="DH9" i="6"/>
  <c r="DN9" i="6" s="1"/>
  <c r="DP9" i="6" s="1"/>
  <c r="CL9" i="6"/>
  <c r="CJ9" i="6"/>
  <c r="CF9" i="6"/>
  <c r="CE9" i="6"/>
  <c r="CD9" i="6"/>
  <c r="BB9" i="6"/>
  <c r="BA9" i="6"/>
  <c r="AZ9" i="6"/>
  <c r="BF9" i="6" s="1"/>
  <c r="BH9" i="6" s="1"/>
  <c r="X9" i="6"/>
  <c r="W9" i="6"/>
  <c r="AB9" i="6" s="1"/>
  <c r="AD9" i="6" s="1"/>
  <c r="V9" i="6"/>
  <c r="EU8" i="6"/>
  <c r="ES8" i="6"/>
  <c r="EO8" i="6"/>
  <c r="EN8" i="6"/>
  <c r="EM8" i="6"/>
  <c r="DJ8" i="6"/>
  <c r="DI8" i="6"/>
  <c r="DH8" i="6"/>
  <c r="DN8" i="6" s="1"/>
  <c r="DP8" i="6" s="1"/>
  <c r="CF8" i="6"/>
  <c r="CE8" i="6"/>
  <c r="CJ8" i="6" s="1"/>
  <c r="CL8" i="6" s="1"/>
  <c r="CD8" i="6"/>
  <c r="BF8" i="6"/>
  <c r="BH8" i="6" s="1"/>
  <c r="BB8" i="6"/>
  <c r="BA8" i="6"/>
  <c r="AZ8" i="6"/>
  <c r="AB8" i="6"/>
  <c r="AD8" i="6" s="1"/>
  <c r="X8" i="6"/>
  <c r="W8" i="6"/>
  <c r="V8" i="6"/>
  <c r="EO7" i="6"/>
  <c r="EN7" i="6"/>
  <c r="ES7" i="6" s="1"/>
  <c r="EU7" i="6" s="1"/>
  <c r="EV7" i="6" s="1"/>
  <c r="EM7" i="6"/>
  <c r="DN7" i="6"/>
  <c r="DP7" i="6" s="1"/>
  <c r="DJ7" i="6"/>
  <c r="DI7" i="6"/>
  <c r="DH7" i="6"/>
  <c r="CJ7" i="6"/>
  <c r="CL7" i="6" s="1"/>
  <c r="CF7" i="6"/>
  <c r="CE7" i="6"/>
  <c r="CD7" i="6"/>
  <c r="BB7" i="6"/>
  <c r="BA7" i="6"/>
  <c r="AZ7" i="6"/>
  <c r="BF7" i="6" s="1"/>
  <c r="BH7" i="6" s="1"/>
  <c r="X7" i="6"/>
  <c r="W7" i="6"/>
  <c r="V7" i="6"/>
  <c r="AB7" i="6" s="1"/>
  <c r="AD7" i="6" s="1"/>
  <c r="ES6" i="6"/>
  <c r="EU6" i="6" s="1"/>
  <c r="EV6" i="6" s="1"/>
  <c r="EO6" i="6"/>
  <c r="EN6" i="6"/>
  <c r="EM6" i="6"/>
  <c r="DJ6" i="6"/>
  <c r="DI6" i="6"/>
  <c r="DH6" i="6"/>
  <c r="DN6" i="6" s="1"/>
  <c r="DP6" i="6" s="1"/>
  <c r="CF6" i="6"/>
  <c r="CE6" i="6"/>
  <c r="CD6" i="6"/>
  <c r="CJ6" i="6" s="1"/>
  <c r="CL6" i="6" s="1"/>
  <c r="BB6" i="6"/>
  <c r="BA6" i="6"/>
  <c r="AZ6" i="6"/>
  <c r="BF6" i="6" s="1"/>
  <c r="BH6" i="6" s="1"/>
  <c r="AD6" i="6"/>
  <c r="AB6" i="6"/>
  <c r="X6" i="6"/>
  <c r="W6" i="6"/>
  <c r="V6" i="6"/>
  <c r="CF5" i="6"/>
  <c r="CE5" i="6"/>
  <c r="CD5" i="6"/>
  <c r="CJ5" i="6" s="1"/>
  <c r="CL5" i="6" s="1"/>
  <c r="EV5" i="6" s="1"/>
  <c r="BB5" i="6"/>
  <c r="BA5" i="6"/>
  <c r="AZ5" i="6"/>
  <c r="BF5" i="6" s="1"/>
  <c r="BH5" i="6" s="1"/>
  <c r="AD5" i="6"/>
  <c r="AB5" i="6"/>
  <c r="X5" i="6"/>
  <c r="W5" i="6"/>
  <c r="V5" i="6"/>
  <c r="EO4" i="6"/>
  <c r="EN4" i="6"/>
  <c r="EM4" i="6"/>
  <c r="ES4" i="6" s="1"/>
  <c r="EU4" i="6" s="1"/>
  <c r="DJ4" i="6"/>
  <c r="DI4" i="6"/>
  <c r="DH4" i="6"/>
  <c r="DN4" i="6" s="1"/>
  <c r="DP4" i="6" s="1"/>
  <c r="CL4" i="6"/>
  <c r="CJ4" i="6"/>
  <c r="CF4" i="6"/>
  <c r="CE4" i="6"/>
  <c r="CD4" i="6"/>
  <c r="BB4" i="6"/>
  <c r="BA4" i="6"/>
  <c r="AZ4" i="6"/>
  <c r="BF4" i="6" s="1"/>
  <c r="BH4" i="6" s="1"/>
  <c r="X4" i="6"/>
  <c r="W4" i="6"/>
  <c r="AB4" i="6" s="1"/>
  <c r="AD4" i="6" s="1"/>
  <c r="V4" i="6"/>
  <c r="EU3" i="6"/>
  <c r="ES3" i="6"/>
  <c r="EO3" i="6"/>
  <c r="EN3" i="6"/>
  <c r="EM3" i="6"/>
  <c r="DJ3" i="6"/>
  <c r="DI3" i="6"/>
  <c r="DH3" i="6"/>
  <c r="DN3" i="6" s="1"/>
  <c r="DP3" i="6" s="1"/>
  <c r="CF3" i="6"/>
  <c r="CE3" i="6"/>
  <c r="CJ3" i="6" s="1"/>
  <c r="CL3" i="6" s="1"/>
  <c r="CD3" i="6"/>
  <c r="BF3" i="6"/>
  <c r="BH3" i="6" s="1"/>
  <c r="BB3" i="6"/>
  <c r="BA3" i="6"/>
  <c r="AZ3" i="6"/>
  <c r="AB3" i="6"/>
  <c r="AD3" i="6" s="1"/>
  <c r="X3" i="6"/>
  <c r="W3" i="6"/>
  <c r="V3" i="6"/>
  <c r="EO2" i="6"/>
  <c r="EN2" i="6"/>
  <c r="ES2" i="6" s="1"/>
  <c r="EU2" i="6" s="1"/>
  <c r="EM2" i="6"/>
  <c r="DJ2" i="6"/>
  <c r="DN2" i="6" s="1"/>
  <c r="DP2" i="6" s="1"/>
  <c r="DI2" i="6"/>
  <c r="DH2" i="6"/>
  <c r="CJ2" i="6"/>
  <c r="CL2" i="6" s="1"/>
  <c r="CF2" i="6"/>
  <c r="CE2" i="6"/>
  <c r="CD2" i="6"/>
  <c r="BB2" i="6"/>
  <c r="BA2" i="6"/>
  <c r="AZ2" i="6"/>
  <c r="BF2" i="6" s="1"/>
  <c r="BH2" i="6" s="1"/>
  <c r="X2" i="6"/>
  <c r="W2" i="6"/>
  <c r="V2" i="6"/>
  <c r="AB2" i="6" s="1"/>
  <c r="AD2" i="6" s="1"/>
  <c r="EV4" i="6" l="1"/>
  <c r="EV3" i="6"/>
  <c r="EV11" i="6"/>
  <c r="EV12" i="6"/>
  <c r="EV9" i="6"/>
  <c r="EV8" i="6"/>
  <c r="EV13" i="6"/>
  <c r="EV16" i="6"/>
  <c r="EV2" i="6"/>
  <c r="EV10" i="6"/>
  <c r="EO10" i="5" l="1"/>
  <c r="EN10" i="5"/>
  <c r="EM10" i="5"/>
  <c r="ES10" i="5" s="1"/>
  <c r="EU10" i="5" s="1"/>
  <c r="DN10" i="5"/>
  <c r="DP10" i="5" s="1"/>
  <c r="DJ10" i="5"/>
  <c r="DI10" i="5"/>
  <c r="DH10" i="5"/>
  <c r="CF10" i="5"/>
  <c r="CE10" i="5"/>
  <c r="CD10" i="5"/>
  <c r="CJ10" i="5" s="1"/>
  <c r="CL10" i="5" s="1"/>
  <c r="BB10" i="5"/>
  <c r="BA10" i="5"/>
  <c r="AZ10" i="5"/>
  <c r="BF10" i="5" s="1"/>
  <c r="BH10" i="5" s="1"/>
  <c r="X10" i="5"/>
  <c r="AB10" i="5" s="1"/>
  <c r="AD10" i="5" s="1"/>
  <c r="W10" i="5"/>
  <c r="V10" i="5"/>
  <c r="EO9" i="5"/>
  <c r="EN9" i="5"/>
  <c r="EM9" i="5"/>
  <c r="ES9" i="5" s="1"/>
  <c r="EU9" i="5" s="1"/>
  <c r="DJ9" i="5"/>
  <c r="DI9" i="5"/>
  <c r="DH9" i="5"/>
  <c r="DN9" i="5" s="1"/>
  <c r="DP9" i="5" s="1"/>
  <c r="CF9" i="5"/>
  <c r="CJ9" i="5" s="1"/>
  <c r="CL9" i="5" s="1"/>
  <c r="CE9" i="5"/>
  <c r="CD9" i="5"/>
  <c r="BB9" i="5"/>
  <c r="BA9" i="5"/>
  <c r="AZ9" i="5"/>
  <c r="BF9" i="5" s="1"/>
  <c r="BH9" i="5" s="1"/>
  <c r="AD9" i="5"/>
  <c r="AB9" i="5"/>
  <c r="X9" i="5"/>
  <c r="W9" i="5"/>
  <c r="V9" i="5"/>
  <c r="EO8" i="5"/>
  <c r="ES8" i="5" s="1"/>
  <c r="EU8" i="5" s="1"/>
  <c r="EN8" i="5"/>
  <c r="EM8" i="5"/>
  <c r="DJ8" i="5"/>
  <c r="DI8" i="5"/>
  <c r="DH8" i="5"/>
  <c r="DN8" i="5" s="1"/>
  <c r="DP8" i="5" s="1"/>
  <c r="CL8" i="5"/>
  <c r="CJ8" i="5"/>
  <c r="CF8" i="5"/>
  <c r="CE8" i="5"/>
  <c r="CD8" i="5"/>
  <c r="BB8" i="5"/>
  <c r="BA8" i="5"/>
  <c r="AZ8" i="5"/>
  <c r="BF8" i="5" s="1"/>
  <c r="BH8" i="5" s="1"/>
  <c r="X8" i="5"/>
  <c r="W8" i="5"/>
  <c r="V8" i="5"/>
  <c r="AB8" i="5" s="1"/>
  <c r="AD8" i="5" s="1"/>
  <c r="EU7" i="5"/>
  <c r="ES7" i="5"/>
  <c r="EO7" i="5"/>
  <c r="EN7" i="5"/>
  <c r="EM7" i="5"/>
  <c r="DJ7" i="5"/>
  <c r="DI7" i="5"/>
  <c r="DH7" i="5"/>
  <c r="DN7" i="5" s="1"/>
  <c r="DP7" i="5" s="1"/>
  <c r="CF7" i="5"/>
  <c r="CE7" i="5"/>
  <c r="CD7" i="5"/>
  <c r="CJ7" i="5" s="1"/>
  <c r="CL7" i="5" s="1"/>
  <c r="BF7" i="5"/>
  <c r="BH7" i="5" s="1"/>
  <c r="BB7" i="5"/>
  <c r="BA7" i="5"/>
  <c r="AZ7" i="5"/>
  <c r="X7" i="5"/>
  <c r="W7" i="5"/>
  <c r="V7" i="5"/>
  <c r="AB7" i="5" s="1"/>
  <c r="AD7" i="5" s="1"/>
  <c r="EO6" i="5"/>
  <c r="EN6" i="5"/>
  <c r="EM6" i="5"/>
  <c r="ES6" i="5" s="1"/>
  <c r="EU6" i="5" s="1"/>
  <c r="DN6" i="5"/>
  <c r="DP6" i="5" s="1"/>
  <c r="DJ6" i="5"/>
  <c r="DI6" i="5"/>
  <c r="DH6" i="5"/>
  <c r="CF6" i="5"/>
  <c r="CE6" i="5"/>
  <c r="CD6" i="5"/>
  <c r="CJ6" i="5" s="1"/>
  <c r="CL6" i="5" s="1"/>
  <c r="BF6" i="5"/>
  <c r="BH6" i="5" s="1"/>
  <c r="BB6" i="5"/>
  <c r="BA6" i="5"/>
  <c r="AZ6" i="5"/>
  <c r="X6" i="5"/>
  <c r="AB6" i="5" s="1"/>
  <c r="AD6" i="5" s="1"/>
  <c r="W6" i="5"/>
  <c r="V6" i="5"/>
  <c r="EO5" i="5"/>
  <c r="EN5" i="5"/>
  <c r="EM5" i="5"/>
  <c r="ES5" i="5" s="1"/>
  <c r="EU5" i="5" s="1"/>
  <c r="EV5" i="5" s="1"/>
  <c r="DN5" i="5"/>
  <c r="DP5" i="5" s="1"/>
  <c r="DJ5" i="5"/>
  <c r="DI5" i="5"/>
  <c r="DH5" i="5"/>
  <c r="CF5" i="5"/>
  <c r="CE5" i="5"/>
  <c r="CD5" i="5"/>
  <c r="CJ5" i="5" s="1"/>
  <c r="CL5" i="5" s="1"/>
  <c r="BB5" i="5"/>
  <c r="BA5" i="5"/>
  <c r="AZ5" i="5"/>
  <c r="BF5" i="5" s="1"/>
  <c r="BH5" i="5" s="1"/>
  <c r="X5" i="5"/>
  <c r="AB5" i="5" s="1"/>
  <c r="AD5" i="5" s="1"/>
  <c r="W5" i="5"/>
  <c r="V5" i="5"/>
  <c r="EO4" i="5"/>
  <c r="EN4" i="5"/>
  <c r="EM4" i="5"/>
  <c r="ES4" i="5" s="1"/>
  <c r="EU4" i="5" s="1"/>
  <c r="EV4" i="5" s="1"/>
  <c r="DJ4" i="5"/>
  <c r="DI4" i="5"/>
  <c r="DH4" i="5"/>
  <c r="DN4" i="5" s="1"/>
  <c r="DP4" i="5" s="1"/>
  <c r="CF4" i="5"/>
  <c r="CJ4" i="5" s="1"/>
  <c r="CL4" i="5" s="1"/>
  <c r="CE4" i="5"/>
  <c r="CD4" i="5"/>
  <c r="BB4" i="5"/>
  <c r="BA4" i="5"/>
  <c r="AZ4" i="5"/>
  <c r="BF4" i="5" s="1"/>
  <c r="BH4" i="5" s="1"/>
  <c r="X4" i="5"/>
  <c r="W4" i="5"/>
  <c r="V4" i="5"/>
  <c r="AB4" i="5" s="1"/>
  <c r="AD4" i="5" s="1"/>
  <c r="EO3" i="5"/>
  <c r="ES3" i="5" s="1"/>
  <c r="EU3" i="5" s="1"/>
  <c r="EN3" i="5"/>
  <c r="EM3" i="5"/>
  <c r="DJ3" i="5"/>
  <c r="DI3" i="5"/>
  <c r="DH3" i="5"/>
  <c r="DN3" i="5" s="1"/>
  <c r="DP3" i="5" s="1"/>
  <c r="CF3" i="5"/>
  <c r="CE3" i="5"/>
  <c r="CD3" i="5"/>
  <c r="CJ3" i="5" s="1"/>
  <c r="CL3" i="5" s="1"/>
  <c r="BF3" i="5"/>
  <c r="BH3" i="5" s="1"/>
  <c r="BB3" i="5"/>
  <c r="BA3" i="5"/>
  <c r="AZ3" i="5"/>
  <c r="X3" i="5"/>
  <c r="W3" i="5"/>
  <c r="V3" i="5"/>
  <c r="AB3" i="5" s="1"/>
  <c r="AD3" i="5" s="1"/>
  <c r="EO2" i="5"/>
  <c r="EN2" i="5"/>
  <c r="EM2" i="5"/>
  <c r="ES2" i="5" s="1"/>
  <c r="EU2" i="5" s="1"/>
  <c r="DN2" i="5"/>
  <c r="DP2" i="5" s="1"/>
  <c r="DJ2" i="5"/>
  <c r="DI2" i="5"/>
  <c r="DH2" i="5"/>
  <c r="CF2" i="5"/>
  <c r="CE2" i="5"/>
  <c r="CD2" i="5"/>
  <c r="CJ2" i="5" s="1"/>
  <c r="CL2" i="5" s="1"/>
  <c r="BF2" i="5"/>
  <c r="BH2" i="5" s="1"/>
  <c r="BB2" i="5"/>
  <c r="BA2" i="5"/>
  <c r="AZ2" i="5"/>
  <c r="X2" i="5"/>
  <c r="W2" i="5"/>
  <c r="V2" i="5"/>
  <c r="AB2" i="5" s="1"/>
  <c r="AD2" i="5" s="1"/>
  <c r="EV2" i="5" l="1"/>
  <c r="EV6" i="5"/>
  <c r="EV3" i="5"/>
  <c r="EV7" i="5"/>
  <c r="EV9" i="5"/>
  <c r="EV10" i="5"/>
  <c r="EV8" i="5"/>
  <c r="V13" i="2" l="1"/>
  <c r="W13" i="2"/>
  <c r="X13" i="2"/>
  <c r="AZ13" i="2"/>
  <c r="BA13" i="2"/>
  <c r="BB13" i="2"/>
  <c r="V7" i="2"/>
  <c r="W7" i="2"/>
  <c r="X7" i="2"/>
  <c r="AZ7" i="2"/>
  <c r="BA7" i="2"/>
  <c r="BB7" i="2"/>
  <c r="V4" i="2"/>
  <c r="W4" i="2"/>
  <c r="X4" i="2"/>
  <c r="AZ4" i="2"/>
  <c r="BA4" i="2"/>
  <c r="BB4" i="2"/>
  <c r="V6" i="2"/>
  <c r="W6" i="2"/>
  <c r="X6" i="2"/>
  <c r="AZ6" i="2"/>
  <c r="BA6" i="2"/>
  <c r="BB6" i="2"/>
  <c r="V12" i="2"/>
  <c r="W12" i="2"/>
  <c r="X12" i="2"/>
  <c r="AZ12" i="2"/>
  <c r="BA12" i="2"/>
  <c r="BB12" i="2"/>
  <c r="V8" i="2"/>
  <c r="W8" i="2"/>
  <c r="X8" i="2"/>
  <c r="AZ8" i="2"/>
  <c r="BA8" i="2"/>
  <c r="BB8" i="2"/>
  <c r="V3" i="2"/>
  <c r="W3" i="2"/>
  <c r="X3" i="2"/>
  <c r="AZ3" i="2"/>
  <c r="BA3" i="2"/>
  <c r="BB3" i="2"/>
  <c r="V9" i="2"/>
  <c r="W9" i="2"/>
  <c r="X9" i="2"/>
  <c r="AZ9" i="2"/>
  <c r="BA9" i="2"/>
  <c r="BB9" i="2"/>
  <c r="V2" i="2"/>
  <c r="W2" i="2"/>
  <c r="X2" i="2"/>
  <c r="AZ2" i="2"/>
  <c r="BA2" i="2"/>
  <c r="BB2" i="2"/>
  <c r="V5" i="2"/>
  <c r="W5" i="2"/>
  <c r="X5" i="2"/>
  <c r="AZ5" i="2"/>
  <c r="BA5" i="2"/>
  <c r="BB5" i="2"/>
  <c r="V11" i="2"/>
  <c r="W11" i="2"/>
  <c r="X11" i="2"/>
  <c r="AZ11" i="2"/>
  <c r="BA11" i="2"/>
  <c r="BB11" i="2"/>
  <c r="V10" i="2"/>
  <c r="W10" i="2"/>
  <c r="X10" i="2"/>
  <c r="AZ10" i="2"/>
  <c r="BA10" i="2"/>
  <c r="BB10" i="2"/>
  <c r="EM7" i="2"/>
  <c r="EN7" i="2"/>
  <c r="EO7" i="2"/>
  <c r="EM4" i="2"/>
  <c r="EN4" i="2"/>
  <c r="EO4" i="2"/>
  <c r="EM6" i="2"/>
  <c r="EN6" i="2"/>
  <c r="EO6" i="2"/>
  <c r="EM12" i="2"/>
  <c r="EN12" i="2"/>
  <c r="EO12" i="2"/>
  <c r="EM8" i="2"/>
  <c r="EN8" i="2"/>
  <c r="EO8" i="2"/>
  <c r="EM3" i="2"/>
  <c r="EN3" i="2"/>
  <c r="EO3" i="2"/>
  <c r="EM9" i="2"/>
  <c r="EN9" i="2"/>
  <c r="EO9" i="2"/>
  <c r="EM2" i="2"/>
  <c r="EN2" i="2"/>
  <c r="EO2" i="2"/>
  <c r="EM5" i="2"/>
  <c r="EN5" i="2"/>
  <c r="EO5" i="2"/>
  <c r="EM11" i="2"/>
  <c r="EN11" i="2"/>
  <c r="EO11" i="2"/>
  <c r="EM10" i="2"/>
  <c r="EN10" i="2"/>
  <c r="EO10" i="2"/>
  <c r="EN13" i="2"/>
  <c r="EO13" i="2"/>
  <c r="EM13" i="2"/>
  <c r="DH7" i="2"/>
  <c r="DI7" i="2"/>
  <c r="DJ7" i="2"/>
  <c r="DH4" i="2"/>
  <c r="DI4" i="2"/>
  <c r="DJ4" i="2"/>
  <c r="DH6" i="2"/>
  <c r="DI6" i="2"/>
  <c r="DJ6" i="2"/>
  <c r="DH12" i="2"/>
  <c r="DI12" i="2"/>
  <c r="DJ12" i="2"/>
  <c r="DH8" i="2"/>
  <c r="DI8" i="2"/>
  <c r="DJ8" i="2"/>
  <c r="DH3" i="2"/>
  <c r="DI3" i="2"/>
  <c r="DJ3" i="2"/>
  <c r="DH9" i="2"/>
  <c r="DI9" i="2"/>
  <c r="DJ9" i="2"/>
  <c r="DH2" i="2"/>
  <c r="DI2" i="2"/>
  <c r="DJ2" i="2"/>
  <c r="DH5" i="2"/>
  <c r="DI5" i="2"/>
  <c r="DJ5" i="2"/>
  <c r="DH11" i="2"/>
  <c r="DI11" i="2"/>
  <c r="DJ11" i="2"/>
  <c r="DH10" i="2"/>
  <c r="DI10" i="2"/>
  <c r="DJ10" i="2"/>
  <c r="DI13" i="2"/>
  <c r="DJ13" i="2"/>
  <c r="DH13" i="2"/>
  <c r="CD7" i="2"/>
  <c r="CE7" i="2"/>
  <c r="CF7" i="2"/>
  <c r="CD4" i="2"/>
  <c r="CE4" i="2"/>
  <c r="CF4" i="2"/>
  <c r="CD6" i="2"/>
  <c r="CE6" i="2"/>
  <c r="CF6" i="2"/>
  <c r="CD12" i="2"/>
  <c r="CE12" i="2"/>
  <c r="CF12" i="2"/>
  <c r="CD8" i="2"/>
  <c r="CE8" i="2"/>
  <c r="CF8" i="2"/>
  <c r="CD3" i="2"/>
  <c r="CE3" i="2"/>
  <c r="CF3" i="2"/>
  <c r="CD9" i="2"/>
  <c r="CE9" i="2"/>
  <c r="CF9" i="2"/>
  <c r="CD2" i="2"/>
  <c r="CE2" i="2"/>
  <c r="CF2" i="2"/>
  <c r="CD5" i="2"/>
  <c r="CE5" i="2"/>
  <c r="CF5" i="2"/>
  <c r="CD11" i="2"/>
  <c r="CE11" i="2"/>
  <c r="CF11" i="2"/>
  <c r="CD10" i="2"/>
  <c r="CE10" i="2"/>
  <c r="CF10" i="2"/>
  <c r="CE13" i="2"/>
  <c r="CJ13" i="2" s="1"/>
  <c r="CL13" i="2" s="1"/>
  <c r="CF13" i="2"/>
  <c r="CD13" i="2"/>
  <c r="DN13" i="2" l="1"/>
  <c r="DP13" i="2" s="1"/>
  <c r="DN11" i="2"/>
  <c r="DP11" i="2" s="1"/>
  <c r="DN4" i="2"/>
  <c r="DP4" i="2" s="1"/>
  <c r="AB8" i="2"/>
  <c r="AD8" i="2" s="1"/>
  <c r="BF13" i="2"/>
  <c r="BH13" i="2" s="1"/>
  <c r="DN8" i="2"/>
  <c r="DP8" i="2" s="1"/>
  <c r="BF4" i="2"/>
  <c r="BH4" i="2" s="1"/>
  <c r="CJ8" i="2"/>
  <c r="CL8" i="2" s="1"/>
  <c r="DN9" i="2"/>
  <c r="DP9" i="2" s="1"/>
  <c r="AB10" i="2"/>
  <c r="AD10" i="2" s="1"/>
  <c r="AB6" i="2"/>
  <c r="AD6" i="2" s="1"/>
  <c r="BF7" i="2"/>
  <c r="BH7" i="2" s="1"/>
  <c r="AB7" i="2"/>
  <c r="AD7" i="2" s="1"/>
  <c r="AB9" i="2"/>
  <c r="AD9" i="2" s="1"/>
  <c r="BF5" i="2"/>
  <c r="BH5" i="2" s="1"/>
  <c r="AB2" i="2"/>
  <c r="AD2" i="2" s="1"/>
  <c r="AB13" i="2"/>
  <c r="AD13" i="2" s="1"/>
  <c r="DN12" i="2"/>
  <c r="DP12" i="2" s="1"/>
  <c r="BF10" i="2"/>
  <c r="BH10" i="2" s="1"/>
  <c r="BF9" i="2"/>
  <c r="BH9" i="2" s="1"/>
  <c r="BF6" i="2"/>
  <c r="BH6" i="2" s="1"/>
  <c r="BF8" i="2"/>
  <c r="BH8" i="2" s="1"/>
  <c r="BF11" i="2"/>
  <c r="BH11" i="2" s="1"/>
  <c r="AB5" i="2"/>
  <c r="AD5" i="2" s="1"/>
  <c r="AB11" i="2"/>
  <c r="AD11" i="2" s="1"/>
  <c r="BF3" i="2"/>
  <c r="BH3" i="2" s="1"/>
  <c r="BF12" i="2"/>
  <c r="BH12" i="2" s="1"/>
  <c r="AB12" i="2"/>
  <c r="AD12" i="2" s="1"/>
  <c r="CJ11" i="2"/>
  <c r="CL11" i="2" s="1"/>
  <c r="CJ4" i="2"/>
  <c r="CL4" i="2" s="1"/>
  <c r="AB4" i="2"/>
  <c r="AD4" i="2" s="1"/>
  <c r="BF2" i="2"/>
  <c r="BH2" i="2" s="1"/>
  <c r="AB3" i="2"/>
  <c r="AD3" i="2" s="1"/>
  <c r="ES13" i="2"/>
  <c r="EU13" i="2" s="1"/>
  <c r="ES4" i="2"/>
  <c r="EU4" i="2" s="1"/>
  <c r="ES3" i="2"/>
  <c r="EU3" i="2" s="1"/>
  <c r="ES10" i="2"/>
  <c r="EU10" i="2" s="1"/>
  <c r="ES6" i="2"/>
  <c r="EU6" i="2" s="1"/>
  <c r="ES2" i="2"/>
  <c r="EU2" i="2" s="1"/>
  <c r="ES8" i="2"/>
  <c r="EU8" i="2" s="1"/>
  <c r="ES11" i="2"/>
  <c r="EU11" i="2" s="1"/>
  <c r="ES5" i="2"/>
  <c r="EU5" i="2" s="1"/>
  <c r="ES9" i="2"/>
  <c r="EU9" i="2" s="1"/>
  <c r="ES12" i="2"/>
  <c r="EU12" i="2" s="1"/>
  <c r="ES7" i="2"/>
  <c r="EU7" i="2" s="1"/>
  <c r="CJ9" i="2"/>
  <c r="CL9" i="2" s="1"/>
  <c r="CJ10" i="2"/>
  <c r="CL10" i="2" s="1"/>
  <c r="DN2" i="2"/>
  <c r="DP2" i="2" s="1"/>
  <c r="DN5" i="2"/>
  <c r="DP5" i="2" s="1"/>
  <c r="DN7" i="2"/>
  <c r="DP7" i="2" s="1"/>
  <c r="CJ5" i="2"/>
  <c r="CL5" i="2" s="1"/>
  <c r="CJ12" i="2"/>
  <c r="CL12" i="2" s="1"/>
  <c r="CJ7" i="2"/>
  <c r="CL7" i="2" s="1"/>
  <c r="CJ2" i="2"/>
  <c r="CL2" i="2" s="1"/>
  <c r="DN10" i="2"/>
  <c r="DP10" i="2" s="1"/>
  <c r="DN3" i="2"/>
  <c r="DP3" i="2" s="1"/>
  <c r="DN6" i="2"/>
  <c r="DP6" i="2" s="1"/>
  <c r="CJ3" i="2"/>
  <c r="CL3" i="2" s="1"/>
  <c r="CJ6" i="2"/>
  <c r="CL6" i="2" s="1"/>
  <c r="EV4" i="2" l="1"/>
  <c r="EV13" i="2"/>
  <c r="EV9" i="2"/>
  <c r="EV11" i="2"/>
  <c r="EV5" i="2"/>
  <c r="EV8" i="2"/>
  <c r="EV12" i="2"/>
  <c r="EV7" i="2"/>
  <c r="EV3" i="2"/>
  <c r="EV6" i="2"/>
  <c r="EV2" i="2"/>
  <c r="EV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232B8-7000-460D-AA9B-3EDE62500BCB}" keepAlive="1" name="Consulta - Abel_Figueiredo" description="Conexão com a consulta 'Abel_Figueiredo' na pasta de trabalho." type="5" refreshedVersion="7" background="1" saveData="1">
    <dbPr connection="Provider=Microsoft.Mashup.OleDb.1;Data Source=$Workbook$;Location=Abel_Figueiredo;Extended Properties=&quot;&quot;" command="SELECT * FROM [Abel_Figueiredo]"/>
  </connection>
  <connection id="2" xr16:uid="{A53FC23E-CCA0-4221-B0B1-0A724970BD88}" keepAlive="1" name="Consulta - Export_Output" description="Conexão com a consulta 'Export_Output' na pasta de trabalho." type="5" refreshedVersion="0" background="1">
    <dbPr connection="Provider=Microsoft.Mashup.OleDb.1;Data Source=$Workbook$;Location=Export_Output;Extended Properties=&quot;&quot;" command="SELECT * FROM [Export_Output]"/>
  </connection>
</connections>
</file>

<file path=xl/sharedStrings.xml><?xml version="1.0" encoding="utf-8"?>
<sst xmlns="http://schemas.openxmlformats.org/spreadsheetml/2006/main" count="3824" uniqueCount="275">
  <si>
    <t>1 Nivel1</t>
  </si>
  <si>
    <t>1 Nivel2</t>
  </si>
  <si>
    <t>1 Nivel3</t>
  </si>
  <si>
    <t>1 Nivel4</t>
  </si>
  <si>
    <t>1 Textura1</t>
  </si>
  <si>
    <t>1 Textura2</t>
  </si>
  <si>
    <t>1 Textura3</t>
  </si>
  <si>
    <t>1 Rochosidade</t>
  </si>
  <si>
    <t>1 relevo</t>
  </si>
  <si>
    <t>+</t>
  </si>
  <si>
    <t>2 Nivel1</t>
  </si>
  <si>
    <t>2 Nivel2</t>
  </si>
  <si>
    <t>2 Nivel3</t>
  </si>
  <si>
    <t>2 Nivel4</t>
  </si>
  <si>
    <t>2 Textura1</t>
  </si>
  <si>
    <t>2 Textura3</t>
  </si>
  <si>
    <t>2 Pedregosidade</t>
  </si>
  <si>
    <t>2 Rochosidade</t>
  </si>
  <si>
    <t>2 relevo</t>
  </si>
  <si>
    <t>média</t>
  </si>
  <si>
    <t>argilosa</t>
  </si>
  <si>
    <t>plano</t>
  </si>
  <si>
    <t>muito argilosa</t>
  </si>
  <si>
    <t>plano e suave ondulado</t>
  </si>
  <si>
    <t>AMARELO</t>
  </si>
  <si>
    <t>arenosa/média</t>
  </si>
  <si>
    <t>suave ondulado e ondulado</t>
  </si>
  <si>
    <t>média/argilosa</t>
  </si>
  <si>
    <t>ondulado</t>
  </si>
  <si>
    <t>VERMELHO-AMARELO</t>
  </si>
  <si>
    <t>suave ondulado</t>
  </si>
  <si>
    <t>1 Obs:</t>
  </si>
  <si>
    <t>1 Ptext1</t>
  </si>
  <si>
    <t>1 Ptext2</t>
  </si>
  <si>
    <t>1 Ptext3</t>
  </si>
  <si>
    <t>1 Dcasc1</t>
  </si>
  <si>
    <t>1 Dcasc2</t>
  </si>
  <si>
    <t>1 Dcasc3</t>
  </si>
  <si>
    <t>1 Dpedr</t>
  </si>
  <si>
    <t>1 Droch</t>
  </si>
  <si>
    <t>1 Dsais</t>
  </si>
  <si>
    <t>1 Dtext1</t>
  </si>
  <si>
    <t>1 Dtext2</t>
  </si>
  <si>
    <t>1 Dtext3</t>
  </si>
  <si>
    <t>1 ADtex1</t>
  </si>
  <si>
    <t>1 ADtex2</t>
  </si>
  <si>
    <t>1 ADtex3</t>
  </si>
  <si>
    <t>1 Psolo</t>
  </si>
  <si>
    <t>1 ADprop</t>
  </si>
  <si>
    <t>2 Obs:</t>
  </si>
  <si>
    <t>2 Ptext1</t>
  </si>
  <si>
    <t>2 Ptext2</t>
  </si>
  <si>
    <t>2 Dcasc1</t>
  </si>
  <si>
    <t>2 Dcasc2</t>
  </si>
  <si>
    <t>2 Droch</t>
  </si>
  <si>
    <t>2 Dsais</t>
  </si>
  <si>
    <t>2 Dtext2</t>
  </si>
  <si>
    <t>2 ADtex1</t>
  </si>
  <si>
    <t>2 ADtex2</t>
  </si>
  <si>
    <t>2 Psolo</t>
  </si>
  <si>
    <t>2 ADprop</t>
  </si>
  <si>
    <t>3 Obs:</t>
  </si>
  <si>
    <t>3 Nivel1</t>
  </si>
  <si>
    <t>3 Nivel2</t>
  </si>
  <si>
    <t>3 Nivel3</t>
  </si>
  <si>
    <t>3 Nivel4</t>
  </si>
  <si>
    <t>3 Textura1</t>
  </si>
  <si>
    <t>3 Textura2</t>
  </si>
  <si>
    <t>3 Textura3</t>
  </si>
  <si>
    <t>3 pedregosidad</t>
  </si>
  <si>
    <t>3 Rochosidade</t>
  </si>
  <si>
    <t>3 relevo</t>
  </si>
  <si>
    <t>3 Ptext1</t>
  </si>
  <si>
    <t>3 Ptext2</t>
  </si>
  <si>
    <t>3 Dcasc1</t>
  </si>
  <si>
    <t>3 Dpedr</t>
  </si>
  <si>
    <t>3 Droch</t>
  </si>
  <si>
    <t>3 Dsais</t>
  </si>
  <si>
    <t>3 Dtext2</t>
  </si>
  <si>
    <t>3 ADtex1</t>
  </si>
  <si>
    <t>3 ADtex2</t>
  </si>
  <si>
    <t>3 Psolo</t>
  </si>
  <si>
    <t>3 ADprop</t>
  </si>
  <si>
    <t>4 Obs:</t>
  </si>
  <si>
    <t>4 Nivel1</t>
  </si>
  <si>
    <t>4 Nivel2</t>
  </si>
  <si>
    <t>4 Nivel3</t>
  </si>
  <si>
    <t>4 Nivel4</t>
  </si>
  <si>
    <t>4 Textura1</t>
  </si>
  <si>
    <t>4 Textura2</t>
  </si>
  <si>
    <t>4 Textura3</t>
  </si>
  <si>
    <t>4 Pedregosidade</t>
  </si>
  <si>
    <t>4 Rochosa</t>
  </si>
  <si>
    <t>4 relevo</t>
  </si>
  <si>
    <t>4 Dcasc1</t>
  </si>
  <si>
    <t>4 Dcasc2</t>
  </si>
  <si>
    <t>4 Dpedr</t>
  </si>
  <si>
    <t>4 Droch</t>
  </si>
  <si>
    <t>4 Dsais</t>
  </si>
  <si>
    <t>4 Dtext2</t>
  </si>
  <si>
    <t>4 ADtex1</t>
  </si>
  <si>
    <t>4 ADtex2</t>
  </si>
  <si>
    <t>4 Psolo</t>
  </si>
  <si>
    <t>4 ADprop</t>
  </si>
  <si>
    <t>5 Obs:</t>
  </si>
  <si>
    <t>5 Nivel1</t>
  </si>
  <si>
    <t>5 Nivel2</t>
  </si>
  <si>
    <t>5 Nivel3</t>
  </si>
  <si>
    <t>5 Nivel 4</t>
  </si>
  <si>
    <t>5 Textura1</t>
  </si>
  <si>
    <t>5 Textura2</t>
  </si>
  <si>
    <t>5 cascalho1</t>
  </si>
  <si>
    <t>5 cascalho2</t>
  </si>
  <si>
    <t>5 pedregosidade</t>
  </si>
  <si>
    <t>5 Rochosa</t>
  </si>
  <si>
    <t>5 relevo</t>
  </si>
  <si>
    <t>5 Dcasc1</t>
  </si>
  <si>
    <t>5 Dcasc2</t>
  </si>
  <si>
    <t>5 Dpedr</t>
  </si>
  <si>
    <t>5 Droch</t>
  </si>
  <si>
    <t>5 Dsais</t>
  </si>
  <si>
    <t>5 Dtext2</t>
  </si>
  <si>
    <t>5 ADtex1</t>
  </si>
  <si>
    <t>5 ADtex2</t>
  </si>
  <si>
    <t>5 Adsolo</t>
  </si>
  <si>
    <t>5 Psolo</t>
  </si>
  <si>
    <t>5 ADprop</t>
  </si>
  <si>
    <t>ADUM</t>
  </si>
  <si>
    <t>2 ADtex3</t>
  </si>
  <si>
    <t>2 Dcasc3</t>
  </si>
  <si>
    <t>2 Ptext3</t>
  </si>
  <si>
    <t>2 Dtext1</t>
  </si>
  <si>
    <t>2 Dtext3</t>
  </si>
  <si>
    <t>3 ADtex3</t>
  </si>
  <si>
    <t>3 Dtext3</t>
  </si>
  <si>
    <t>3 Dtext1</t>
  </si>
  <si>
    <t>3 Dcasc3</t>
  </si>
  <si>
    <t>3 Ptext3</t>
  </si>
  <si>
    <t>4 Ptext1</t>
  </si>
  <si>
    <t>4 Ptext2</t>
  </si>
  <si>
    <t>4 Ptext3</t>
  </si>
  <si>
    <t>4 Dcasc3</t>
  </si>
  <si>
    <t>4 Dtext1</t>
  </si>
  <si>
    <t>4 Dtext3</t>
  </si>
  <si>
    <t>4 ADtex3</t>
  </si>
  <si>
    <t>5 ADtex3</t>
  </si>
  <si>
    <t>5 Dtext3</t>
  </si>
  <si>
    <t>5 Dtext1</t>
  </si>
  <si>
    <t>5 Dcasc3</t>
  </si>
  <si>
    <t>5 Ptext3</t>
  </si>
  <si>
    <t>5 Ptext2</t>
  </si>
  <si>
    <t>5 Ptext1</t>
  </si>
  <si>
    <t>1 Pedregosidade</t>
  </si>
  <si>
    <t>2 Dpedr</t>
  </si>
  <si>
    <t>2 ADsolo</t>
  </si>
  <si>
    <t>3 ADsolo</t>
  </si>
  <si>
    <t>4 ADsolo</t>
  </si>
  <si>
    <t>1 ADsolo</t>
  </si>
  <si>
    <t>forte ondulado</t>
  </si>
  <si>
    <t>Legenda 1</t>
  </si>
  <si>
    <t>2 Textura2</t>
  </si>
  <si>
    <t>PVad3</t>
  </si>
  <si>
    <t>PAd2</t>
  </si>
  <si>
    <t>LAd2</t>
  </si>
  <si>
    <t>PAd1</t>
  </si>
  <si>
    <t>PVad2</t>
  </si>
  <si>
    <t>PAe1</t>
  </si>
  <si>
    <t>LAd1</t>
  </si>
  <si>
    <t>PAe2</t>
  </si>
  <si>
    <t>GXbd</t>
  </si>
  <si>
    <t>LAd3</t>
  </si>
  <si>
    <t>PVad1</t>
  </si>
  <si>
    <t>PAe3</t>
  </si>
  <si>
    <t>GLEISSOLO</t>
  </si>
  <si>
    <t>HÁPLICO</t>
  </si>
  <si>
    <t>Distrófico</t>
  </si>
  <si>
    <t>típico</t>
  </si>
  <si>
    <t>LATOSSOLO</t>
  </si>
  <si>
    <t>coeso</t>
  </si>
  <si>
    <t>ARGISSOLO</t>
  </si>
  <si>
    <t>Eutrófico</t>
  </si>
  <si>
    <t>abruptico</t>
  </si>
  <si>
    <t>concrecionário</t>
  </si>
  <si>
    <t>Epieutrófico</t>
  </si>
  <si>
    <t>abrúptico</t>
  </si>
  <si>
    <t>abrúptico, concrecionário</t>
  </si>
  <si>
    <t>CXbd</t>
  </si>
  <si>
    <t>CAMBISSOLO</t>
  </si>
  <si>
    <t>Tb Distrófico</t>
  </si>
  <si>
    <t>NEOSSOLO</t>
  </si>
  <si>
    <t>QUARTZARÊNICO</t>
  </si>
  <si>
    <t>Órtico</t>
  </si>
  <si>
    <t>arenosa</t>
  </si>
  <si>
    <t>RUbd</t>
  </si>
  <si>
    <t>FLÚVICO</t>
  </si>
  <si>
    <t>PAd4</t>
  </si>
  <si>
    <t>abrúptico concrecionário</t>
  </si>
  <si>
    <t>ESPODOSSOLO</t>
  </si>
  <si>
    <t>FERROCÁRBICO</t>
  </si>
  <si>
    <t>Hidromórfico</t>
  </si>
  <si>
    <t>PAd5</t>
  </si>
  <si>
    <t>PAd3</t>
  </si>
  <si>
    <t>LVAd</t>
  </si>
  <si>
    <t>CXbdf</t>
  </si>
  <si>
    <t>plíntico</t>
  </si>
  <si>
    <t>PVAd1</t>
  </si>
  <si>
    <t>argilosa/muito argilosa</t>
  </si>
  <si>
    <t>PVAd2</t>
  </si>
  <si>
    <t>ondulado a forte ondulado</t>
  </si>
  <si>
    <t>LAd4</t>
  </si>
  <si>
    <t>suave ondulado a ondulado</t>
  </si>
  <si>
    <t>PVAd3</t>
  </si>
  <si>
    <t>média/argilosa cascalhenta</t>
  </si>
  <si>
    <t>FXbd</t>
  </si>
  <si>
    <t>PLINTOSSOLO</t>
  </si>
  <si>
    <t xml:space="preserve">HÁPLICO </t>
  </si>
  <si>
    <t>Distrófico Plintico</t>
  </si>
  <si>
    <t>RUbd1</t>
  </si>
  <si>
    <t>RUbd2</t>
  </si>
  <si>
    <t>GXad</t>
  </si>
  <si>
    <t>Ta Distrófico</t>
  </si>
  <si>
    <t>alumínico</t>
  </si>
  <si>
    <t>argilo-siltosa</t>
  </si>
  <si>
    <t>PAdc</t>
  </si>
  <si>
    <t>PAdf</t>
  </si>
  <si>
    <t>FTdb</t>
  </si>
  <si>
    <t>HÁPLICO/ARGILÚVICO</t>
  </si>
  <si>
    <t>VERMELHO</t>
  </si>
  <si>
    <t>LVd1</t>
  </si>
  <si>
    <t>LVd2</t>
  </si>
  <si>
    <t>LVd3</t>
  </si>
  <si>
    <t>PVd1</t>
  </si>
  <si>
    <t>PVd2</t>
  </si>
  <si>
    <t>PVd3</t>
  </si>
  <si>
    <t>PVd4</t>
  </si>
  <si>
    <t>PVd5</t>
  </si>
  <si>
    <t>RUdb</t>
  </si>
  <si>
    <t>EKg</t>
  </si>
  <si>
    <t>arênico</t>
  </si>
  <si>
    <t>latossólico</t>
  </si>
  <si>
    <t>GXa</t>
  </si>
  <si>
    <t>arenosa/média cascalhenta</t>
  </si>
  <si>
    <t>média cascalhenta</t>
  </si>
  <si>
    <t>PAd6</t>
  </si>
  <si>
    <t>plintico</t>
  </si>
  <si>
    <t>PVAd</t>
  </si>
  <si>
    <t xml:space="preserve">ESPODOSSOLO </t>
  </si>
  <si>
    <t>abruptico, plintico</t>
  </si>
  <si>
    <t>PVAd4</t>
  </si>
  <si>
    <t>PVAd5</t>
  </si>
  <si>
    <t>argilosa muito cascalhenta</t>
  </si>
  <si>
    <t>AFLORAMENTO DE ROHCA</t>
  </si>
  <si>
    <t>PVd</t>
  </si>
  <si>
    <t>endoconcrecionário</t>
  </si>
  <si>
    <t>ACt</t>
  </si>
  <si>
    <t>(VERMELHO-AMARELO)</t>
  </si>
  <si>
    <t>Ta Alumínico</t>
  </si>
  <si>
    <t>HAPLICO</t>
  </si>
  <si>
    <t>ACtf</t>
  </si>
  <si>
    <t>GXbe</t>
  </si>
  <si>
    <t>alumínico plintico</t>
  </si>
  <si>
    <t>arenosa/argilosa</t>
  </si>
  <si>
    <t>Epicutrófico</t>
  </si>
  <si>
    <t>siltosa/argilosa</t>
  </si>
  <si>
    <t>Tb Eutrófico</t>
  </si>
  <si>
    <t>Ta Eutrófico</t>
  </si>
  <si>
    <t>Gxbd1</t>
  </si>
  <si>
    <t>Gxbd2</t>
  </si>
  <si>
    <t>RQ</t>
  </si>
  <si>
    <t>a.urbana</t>
  </si>
  <si>
    <t>ESg</t>
  </si>
  <si>
    <t>FERROCARBICO</t>
  </si>
  <si>
    <t>GXbd1</t>
  </si>
  <si>
    <t>GXbd2</t>
  </si>
  <si>
    <t>sódico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</si>
</sst>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1"/>
  </cellStyleXfs>
  <cellXfs count="44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 applyAlignment="1"/>
    <xf numFmtId="164" fontId="2" fillId="2" borderId="1" xfId="0" applyNumberFormat="1" applyFont="1" applyFill="1" applyBorder="1"/>
    <xf numFmtId="164" fontId="1" fillId="0" borderId="0" xfId="0" applyNumberFormat="1" applyFont="1"/>
    <xf numFmtId="0" fontId="1" fillId="0" borderId="0" xfId="0" applyFont="1" applyAlignment="1"/>
    <xf numFmtId="165" fontId="1" fillId="0" borderId="0" xfId="0" applyNumberFormat="1" applyFont="1"/>
    <xf numFmtId="164" fontId="1" fillId="0" borderId="0" xfId="0" applyNumberFormat="1" applyFont="1" applyAlignment="1"/>
    <xf numFmtId="165" fontId="1" fillId="0" borderId="0" xfId="0" applyNumberFormat="1" applyFont="1" applyAlignment="1"/>
    <xf numFmtId="165" fontId="2" fillId="2" borderId="2" xfId="0" applyNumberFormat="1" applyFont="1" applyFill="1" applyBorder="1"/>
    <xf numFmtId="0" fontId="0" fillId="0" borderId="0" xfId="0" quotePrefix="1"/>
    <xf numFmtId="0" fontId="1" fillId="0" borderId="0" xfId="0" quotePrefix="1" applyFont="1"/>
    <xf numFmtId="0" fontId="0" fillId="3" borderId="0" xfId="0" applyFont="1" applyFill="1" applyAlignment="1"/>
    <xf numFmtId="0" fontId="0" fillId="0" borderId="0" xfId="0" quotePrefix="1" applyFont="1"/>
    <xf numFmtId="0" fontId="2" fillId="0" borderId="0" xfId="0" applyFont="1" applyAlignment="1"/>
    <xf numFmtId="0" fontId="0" fillId="0" borderId="1" xfId="0" quotePrefix="1" applyFill="1" applyBorder="1"/>
    <xf numFmtId="0" fontId="0" fillId="0" borderId="1" xfId="0" applyFont="1" applyFill="1" applyBorder="1" applyAlignment="1"/>
    <xf numFmtId="0" fontId="0" fillId="0" borderId="0" xfId="0" quotePrefix="1" applyFont="1" applyAlignment="1"/>
    <xf numFmtId="0" fontId="0" fillId="0" borderId="1" xfId="0" quotePrefix="1" applyFont="1" applyFill="1" applyBorder="1" applyAlignment="1"/>
    <xf numFmtId="0" fontId="1" fillId="0" borderId="1" xfId="0" applyFont="1" applyFill="1" applyBorder="1" applyAlignment="1"/>
    <xf numFmtId="0" fontId="2" fillId="2" borderId="1" xfId="1" applyFont="1" applyFill="1"/>
    <xf numFmtId="0" fontId="2" fillId="2" borderId="2" xfId="1" applyFont="1" applyFill="1" applyBorder="1"/>
    <xf numFmtId="165" fontId="2" fillId="2" borderId="2" xfId="1" applyNumberFormat="1" applyFont="1" applyFill="1" applyBorder="1"/>
    <xf numFmtId="164" fontId="2" fillId="2" borderId="2" xfId="1" applyNumberFormat="1" applyFont="1" applyFill="1" applyBorder="1"/>
    <xf numFmtId="164" fontId="2" fillId="2" borderId="1" xfId="1" applyNumberFormat="1" applyFont="1" applyFill="1"/>
    <xf numFmtId="0" fontId="1" fillId="0" borderId="1" xfId="1" applyFont="1"/>
    <xf numFmtId="0" fontId="2" fillId="0" borderId="1" xfId="1" applyFont="1"/>
    <xf numFmtId="0" fontId="4" fillId="0" borderId="1" xfId="1" quotePrefix="1"/>
    <xf numFmtId="0" fontId="1" fillId="0" borderId="1" xfId="1" quotePrefix="1" applyFont="1"/>
    <xf numFmtId="0" fontId="0" fillId="0" borderId="1" xfId="1" applyFont="1"/>
    <xf numFmtId="165" fontId="1" fillId="0" borderId="1" xfId="1" applyNumberFormat="1" applyFont="1"/>
    <xf numFmtId="164" fontId="1" fillId="0" borderId="1" xfId="1" applyNumberFormat="1" applyFont="1"/>
    <xf numFmtId="0" fontId="0" fillId="0" borderId="1" xfId="1" quotePrefix="1" applyFont="1"/>
    <xf numFmtId="0" fontId="1" fillId="4" borderId="1" xfId="1" applyFont="1" applyFill="1"/>
    <xf numFmtId="0" fontId="0" fillId="3" borderId="1" xfId="1" applyFont="1" applyFill="1"/>
    <xf numFmtId="0" fontId="0" fillId="4" borderId="1" xfId="1" quotePrefix="1" applyFont="1" applyFill="1"/>
    <xf numFmtId="0" fontId="0" fillId="4" borderId="1" xfId="1" applyFont="1" applyFill="1"/>
    <xf numFmtId="0" fontId="4" fillId="4" borderId="1" xfId="1" quotePrefix="1" applyFill="1"/>
    <xf numFmtId="0" fontId="0" fillId="5" borderId="1" xfId="1" applyFont="1" applyFill="1"/>
  </cellXfs>
  <cellStyles count="2">
    <cellStyle name="Normal" xfId="0" builtinId="0"/>
    <cellStyle name="Normal 2" xfId="1" xr:uid="{1ED10154-B9CE-42F8-998D-797450B48C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A476-A9BC-4C2E-B403-30D9C3E99F97}">
  <dimension ref="A1:EX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7.375" style="34" customWidth="1"/>
    <col min="4" max="4" width="6.5" style="34" customWidth="1"/>
    <col min="5" max="5" width="10.625" style="34" customWidth="1"/>
    <col min="6" max="6" width="14.125" style="34" customWidth="1"/>
    <col min="7" max="7" width="13.625" style="34" customWidth="1"/>
    <col min="8" max="8" width="14.875" style="34" hidden="1" customWidth="1"/>
    <col min="9" max="9" width="4.375" style="34" hidden="1" customWidth="1"/>
    <col min="10" max="10" width="8.5" style="34" hidden="1" customWidth="1"/>
    <col min="11" max="11" width="6.625" style="34" hidden="1" customWidth="1"/>
    <col min="12" max="12" width="6" style="34" hidden="1" customWidth="1"/>
    <col min="13" max="15" width="7.25" style="30" hidden="1" customWidth="1"/>
    <col min="16" max="18" width="7.625" style="30" hidden="1" customWidth="1"/>
    <col min="19" max="19" width="7" style="30" hidden="1" customWidth="1"/>
    <col min="20" max="20" width="6.875" style="30" hidden="1" customWidth="1"/>
    <col min="21" max="21" width="6.375" style="30" hidden="1" customWidth="1"/>
    <col min="22" max="24" width="7.375" style="30" hidden="1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4" width="10" style="34" bestFit="1" customWidth="1"/>
    <col min="35" max="35" width="5.5" style="34" customWidth="1"/>
    <col min="36" max="36" width="24.375" style="34" customWidth="1"/>
    <col min="37" max="37" width="29" style="34" customWidth="1"/>
    <col min="38" max="38" width="30.875" style="34" hidden="1" customWidth="1"/>
    <col min="39" max="39" width="3.375" style="34" hidden="1" customWidth="1"/>
    <col min="40" max="40" width="6.625" style="34" hidden="1" customWidth="1"/>
    <col min="41" max="41" width="6.125" style="34" hidden="1" customWidth="1"/>
    <col min="42" max="42" width="6.375" style="34" hidden="1" customWidth="1"/>
    <col min="43" max="45" width="10" style="30" hidden="1" customWidth="1"/>
    <col min="46" max="54" width="6.625" style="30" hidden="1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customWidth="1"/>
    <col min="62" max="62" width="10.125" style="34" customWidth="1"/>
    <col min="63" max="63" width="9.75" style="34" customWidth="1"/>
    <col min="64" max="64" width="9.375" style="34" customWidth="1"/>
    <col min="65" max="65" width="7.875" style="34" customWidth="1"/>
    <col min="66" max="66" width="6" style="34" customWidth="1"/>
    <col min="67" max="67" width="13.75" style="34" customWidth="1"/>
    <col min="68" max="68" width="5.875" style="34" hidden="1" customWidth="1"/>
    <col min="69" max="69" width="7" style="34" hidden="1" customWidth="1"/>
    <col min="70" max="71" width="8.875" style="34" hidden="1" customWidth="1"/>
    <col min="72" max="72" width="9.625" style="34" hidden="1" customWidth="1"/>
    <col min="73" max="75" width="10" style="30" hidden="1" customWidth="1"/>
    <col min="76" max="84" width="6.625" style="30" hidden="1" customWidth="1"/>
    <col min="85" max="87" width="8" style="30" customWidth="1"/>
    <col min="88" max="88" width="8" style="35" customWidth="1"/>
    <col min="89" max="89" width="7.875" style="30" customWidth="1"/>
    <col min="90" max="90" width="8" style="36" customWidth="1"/>
    <col min="91" max="91" width="3.75" style="30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186</v>
      </c>
      <c r="B2" s="32"/>
      <c r="C2" s="33" t="s">
        <v>187</v>
      </c>
      <c r="D2" s="30" t="s">
        <v>174</v>
      </c>
      <c r="E2" s="32" t="s">
        <v>188</v>
      </c>
      <c r="F2" s="32" t="s">
        <v>176</v>
      </c>
      <c r="G2" s="32" t="s">
        <v>19</v>
      </c>
      <c r="J2" s="32"/>
      <c r="K2" s="32"/>
      <c r="L2" s="32" t="s">
        <v>21</v>
      </c>
      <c r="M2" s="30">
        <v>100</v>
      </c>
      <c r="V2" s="30">
        <f t="shared" ref="V2:X10" si="0">SUM(P2,$S2:$U2)</f>
        <v>0</v>
      </c>
      <c r="W2" s="30">
        <f t="shared" si="0"/>
        <v>0</v>
      </c>
      <c r="X2" s="30">
        <f t="shared" si="0"/>
        <v>0</v>
      </c>
      <c r="Y2" s="30">
        <v>0.97</v>
      </c>
      <c r="AB2" s="35">
        <f t="shared" ref="AB2:AB10" si="1">((M2*(Y2-((Y2*V2)/100)))+(N2*(Z2-((Z2*W2)/100)))+(O2*(AA2-((AA2*X2)/100))))/100</f>
        <v>0.97</v>
      </c>
      <c r="AC2" s="34">
        <v>60</v>
      </c>
      <c r="AD2" s="36">
        <f t="shared" ref="AD2:AD10" si="2">((AB2*AC2)/100)</f>
        <v>0.58199999999999996</v>
      </c>
      <c r="AG2" s="33" t="s">
        <v>189</v>
      </c>
      <c r="AH2" s="30" t="s">
        <v>190</v>
      </c>
      <c r="AI2" s="32" t="s">
        <v>191</v>
      </c>
      <c r="AJ2" s="32" t="s">
        <v>176</v>
      </c>
      <c r="AK2" s="37" t="s">
        <v>192</v>
      </c>
      <c r="AN2" s="32"/>
      <c r="AO2" s="32"/>
      <c r="AP2" s="32" t="s">
        <v>21</v>
      </c>
      <c r="AQ2" s="30">
        <v>100</v>
      </c>
      <c r="AZ2" s="30">
        <f t="shared" ref="AZ2:BB10" si="3">SUM(AT2,$AW2:$AY2)</f>
        <v>0</v>
      </c>
      <c r="BA2" s="30">
        <f t="shared" si="3"/>
        <v>0</v>
      </c>
      <c r="BB2" s="30">
        <f t="shared" si="3"/>
        <v>0</v>
      </c>
      <c r="BC2" s="30">
        <v>0.56999999999999995</v>
      </c>
      <c r="BF2" s="35">
        <f t="shared" ref="BF2:BF10" si="4">((AQ2*(BC2-((BC2*AZ2)/100)))+(AR2*(BD2-((BD2*BA2)/100)))+(AS2*(BE2-((BE2*BB2)/100))))/100</f>
        <v>0.56999999999999995</v>
      </c>
      <c r="BG2" s="34">
        <v>40</v>
      </c>
      <c r="BH2" s="36">
        <f t="shared" ref="BH2:BH10" si="5">((BF2*BG2)/100)</f>
        <v>0.22799999999999998</v>
      </c>
      <c r="BU2" s="34"/>
      <c r="BV2" s="34"/>
      <c r="BW2" s="34"/>
      <c r="BX2" s="34"/>
      <c r="BY2" s="34"/>
      <c r="CD2" s="30">
        <f t="shared" ref="CD2:CF10" si="6">SUM(BX2,$CA2:$CC2)</f>
        <v>0</v>
      </c>
      <c r="CE2" s="30">
        <f t="shared" si="6"/>
        <v>0</v>
      </c>
      <c r="CF2" s="30">
        <f t="shared" si="6"/>
        <v>0</v>
      </c>
      <c r="CJ2" s="35">
        <f t="shared" ref="CJ2:CJ10" si="7">((BU2*(CG2-((CG2*CD2)/100)))+(BV2*(CH2-((CH2*CE2)/100)))+(BW2*(CI2-((CI2*CF2)/100))))/100</f>
        <v>0</v>
      </c>
      <c r="CK2" s="34"/>
      <c r="CL2" s="36">
        <f t="shared" ref="CL2:CL10" si="8">((CJ2*CK2)/100)</f>
        <v>0</v>
      </c>
      <c r="CY2" s="34"/>
      <c r="CZ2" s="34"/>
      <c r="DA2" s="34"/>
      <c r="DB2" s="34"/>
      <c r="DC2" s="34"/>
      <c r="DH2" s="30">
        <f t="shared" ref="DH2:DJ10" si="9">SUM(DB2,$DE2:$DG2)</f>
        <v>0</v>
      </c>
      <c r="DI2" s="30">
        <f t="shared" si="9"/>
        <v>0</v>
      </c>
      <c r="DJ2" s="30">
        <f t="shared" si="9"/>
        <v>0</v>
      </c>
      <c r="DN2" s="35">
        <f t="shared" ref="DN2:DN10" si="10">((CY2*(DK2-((DK2*DH2)/100)))+(CZ2*(DL2-((DL2*DI2)/100)))+(DA2*(DM2-((DM2*DJ2)/100))))/100</f>
        <v>0</v>
      </c>
      <c r="DO2" s="34"/>
      <c r="DP2" s="36">
        <f t="shared" ref="DP2:DP10" si="11">((DN2*DO2)/100)</f>
        <v>0</v>
      </c>
      <c r="EM2" s="30">
        <f t="shared" ref="EM2:EO10" si="12">SUM(EG2,$EJ2:$EL2)</f>
        <v>0</v>
      </c>
      <c r="EN2" s="30">
        <f t="shared" si="12"/>
        <v>0</v>
      </c>
      <c r="EO2" s="30">
        <f t="shared" si="12"/>
        <v>0</v>
      </c>
      <c r="ES2" s="35">
        <f t="shared" ref="ES2:ES10" si="13">((ED2*(EP2-((EP2*EM2)/100)))+(EE2*(EQ2-((EQ2*EN2)/100)))+(EF2*(ER2-((ER2*EO2)/100))))/100</f>
        <v>0</v>
      </c>
      <c r="EU2" s="36">
        <f t="shared" ref="EU2:EU10" si="14">((ES2*ET2)/100)</f>
        <v>0</v>
      </c>
      <c r="EV2" s="36">
        <f t="shared" ref="EV2:EV10" si="15">SUM(EU2,DP2,CL2,BH2,AD2)</f>
        <v>0.80999999999999994</v>
      </c>
      <c r="EX2" s="36"/>
    </row>
    <row r="3" spans="1:154" x14ac:dyDescent="0.25">
      <c r="A3" s="31" t="s">
        <v>193</v>
      </c>
      <c r="B3" s="32"/>
      <c r="C3" s="30" t="s">
        <v>189</v>
      </c>
      <c r="D3" s="30" t="s">
        <v>194</v>
      </c>
      <c r="E3" s="32" t="s">
        <v>188</v>
      </c>
      <c r="F3" s="32" t="s">
        <v>176</v>
      </c>
      <c r="G3" s="38" t="s">
        <v>25</v>
      </c>
      <c r="L3" s="34" t="s">
        <v>21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0.76</v>
      </c>
      <c r="AB3" s="35">
        <f t="shared" si="1"/>
        <v>0.76</v>
      </c>
      <c r="AC3" s="34">
        <v>100</v>
      </c>
      <c r="AD3" s="36">
        <f t="shared" si="2"/>
        <v>0.76</v>
      </c>
      <c r="AF3" s="32"/>
      <c r="AI3" s="32"/>
      <c r="AJ3" s="32"/>
      <c r="AK3" s="33"/>
      <c r="AN3" s="32"/>
      <c r="AO3" s="32"/>
      <c r="AP3" s="32"/>
      <c r="AZ3" s="30">
        <f t="shared" si="3"/>
        <v>0</v>
      </c>
      <c r="BA3" s="30">
        <f t="shared" si="3"/>
        <v>0</v>
      </c>
      <c r="BB3" s="30">
        <f t="shared" si="3"/>
        <v>0</v>
      </c>
      <c r="BF3" s="35">
        <f t="shared" si="4"/>
        <v>0</v>
      </c>
      <c r="BG3" s="34"/>
      <c r="BH3" s="36">
        <f t="shared" si="5"/>
        <v>0</v>
      </c>
      <c r="BU3" s="34"/>
      <c r="BV3" s="34"/>
      <c r="BW3" s="34"/>
      <c r="BX3" s="34"/>
      <c r="BY3" s="34"/>
      <c r="CD3" s="30">
        <f t="shared" si="6"/>
        <v>0</v>
      </c>
      <c r="CE3" s="30">
        <f t="shared" si="6"/>
        <v>0</v>
      </c>
      <c r="CF3" s="30">
        <f t="shared" si="6"/>
        <v>0</v>
      </c>
      <c r="CJ3" s="35">
        <f t="shared" si="7"/>
        <v>0</v>
      </c>
      <c r="CK3" s="34"/>
      <c r="CL3" s="36">
        <f t="shared" si="8"/>
        <v>0</v>
      </c>
      <c r="CY3" s="34"/>
      <c r="CZ3" s="34"/>
      <c r="DA3" s="34"/>
      <c r="DB3" s="34"/>
      <c r="DC3" s="34"/>
      <c r="DH3" s="30">
        <f t="shared" si="9"/>
        <v>0</v>
      </c>
      <c r="DI3" s="30">
        <f t="shared" si="9"/>
        <v>0</v>
      </c>
      <c r="DJ3" s="30">
        <f t="shared" si="9"/>
        <v>0</v>
      </c>
      <c r="DN3" s="35">
        <f t="shared" si="10"/>
        <v>0</v>
      </c>
      <c r="DO3" s="34"/>
      <c r="DP3" s="36">
        <f t="shared" si="11"/>
        <v>0</v>
      </c>
      <c r="EM3" s="30">
        <f t="shared" si="12"/>
        <v>0</v>
      </c>
      <c r="EN3" s="30">
        <f t="shared" si="12"/>
        <v>0</v>
      </c>
      <c r="EO3" s="30">
        <f t="shared" si="12"/>
        <v>0</v>
      </c>
      <c r="ES3" s="35">
        <f t="shared" si="13"/>
        <v>0</v>
      </c>
      <c r="EU3" s="36">
        <f t="shared" si="14"/>
        <v>0</v>
      </c>
      <c r="EV3" s="36">
        <f t="shared" si="15"/>
        <v>0.76</v>
      </c>
    </row>
    <row r="4" spans="1:154" ht="15.75" customHeight="1" x14ac:dyDescent="0.25">
      <c r="A4" s="31" t="s">
        <v>164</v>
      </c>
      <c r="B4" s="32"/>
      <c r="C4" s="33" t="s">
        <v>179</v>
      </c>
      <c r="D4" s="30" t="s">
        <v>24</v>
      </c>
      <c r="E4" s="32" t="s">
        <v>175</v>
      </c>
      <c r="F4" s="32" t="s">
        <v>176</v>
      </c>
      <c r="G4" s="32" t="s">
        <v>25</v>
      </c>
      <c r="J4" s="32"/>
      <c r="K4" s="32"/>
      <c r="L4" s="32" t="s">
        <v>28</v>
      </c>
      <c r="M4" s="30">
        <v>100</v>
      </c>
      <c r="V4" s="30">
        <f t="shared" si="0"/>
        <v>0</v>
      </c>
      <c r="W4" s="30">
        <f t="shared" si="0"/>
        <v>0</v>
      </c>
      <c r="X4" s="30">
        <f t="shared" si="0"/>
        <v>0</v>
      </c>
      <c r="Y4" s="30">
        <v>0.85</v>
      </c>
      <c r="AB4" s="35">
        <f t="shared" si="1"/>
        <v>0.85</v>
      </c>
      <c r="AC4" s="34">
        <v>60</v>
      </c>
      <c r="AD4" s="36">
        <f t="shared" si="2"/>
        <v>0.51</v>
      </c>
      <c r="AF4" s="32"/>
      <c r="AG4" s="33" t="s">
        <v>179</v>
      </c>
      <c r="AH4" s="30" t="s">
        <v>29</v>
      </c>
      <c r="AI4" s="32" t="s">
        <v>175</v>
      </c>
      <c r="AJ4" s="32" t="s">
        <v>182</v>
      </c>
      <c r="AK4" s="32" t="s">
        <v>25</v>
      </c>
      <c r="AP4" s="34" t="s">
        <v>28</v>
      </c>
      <c r="AQ4" s="30">
        <v>100</v>
      </c>
      <c r="AW4" s="30">
        <v>30</v>
      </c>
      <c r="AZ4" s="30">
        <f t="shared" si="3"/>
        <v>30</v>
      </c>
      <c r="BA4" s="30">
        <f t="shared" si="3"/>
        <v>30</v>
      </c>
      <c r="BB4" s="30">
        <f t="shared" si="3"/>
        <v>30</v>
      </c>
      <c r="BC4" s="30">
        <v>0.85</v>
      </c>
      <c r="BF4" s="35">
        <f t="shared" si="4"/>
        <v>0.59499999999999997</v>
      </c>
      <c r="BG4" s="34">
        <v>40</v>
      </c>
      <c r="BH4" s="36">
        <f t="shared" si="5"/>
        <v>0.23799999999999996</v>
      </c>
      <c r="BU4" s="34"/>
      <c r="BV4" s="34"/>
      <c r="BW4" s="34"/>
      <c r="BX4" s="34"/>
      <c r="BY4" s="34"/>
      <c r="CD4" s="30">
        <f t="shared" si="6"/>
        <v>0</v>
      </c>
      <c r="CE4" s="30">
        <f t="shared" si="6"/>
        <v>0</v>
      </c>
      <c r="CF4" s="30">
        <f t="shared" si="6"/>
        <v>0</v>
      </c>
      <c r="CJ4" s="35">
        <f t="shared" si="7"/>
        <v>0</v>
      </c>
      <c r="CK4" s="34"/>
      <c r="CL4" s="36">
        <f t="shared" si="8"/>
        <v>0</v>
      </c>
      <c r="CY4" s="34"/>
      <c r="CZ4" s="34"/>
      <c r="DA4" s="34"/>
      <c r="DB4" s="34"/>
      <c r="DC4" s="34"/>
      <c r="DH4" s="30">
        <f t="shared" si="9"/>
        <v>0</v>
      </c>
      <c r="DI4" s="30">
        <f t="shared" si="9"/>
        <v>0</v>
      </c>
      <c r="DJ4" s="30">
        <f t="shared" si="9"/>
        <v>0</v>
      </c>
      <c r="DN4" s="35">
        <f t="shared" si="10"/>
        <v>0</v>
      </c>
      <c r="DO4" s="34"/>
      <c r="DP4" s="36">
        <f t="shared" si="11"/>
        <v>0</v>
      </c>
      <c r="EM4" s="30">
        <f t="shared" si="12"/>
        <v>0</v>
      </c>
      <c r="EN4" s="30">
        <f t="shared" si="12"/>
        <v>0</v>
      </c>
      <c r="EO4" s="30">
        <f t="shared" si="12"/>
        <v>0</v>
      </c>
      <c r="ES4" s="35">
        <f t="shared" si="13"/>
        <v>0</v>
      </c>
      <c r="EU4" s="36">
        <f t="shared" si="14"/>
        <v>0</v>
      </c>
      <c r="EV4" s="36">
        <f t="shared" si="15"/>
        <v>0.748</v>
      </c>
    </row>
    <row r="5" spans="1:154" ht="15.75" customHeight="1" x14ac:dyDescent="0.25">
      <c r="A5" s="31" t="s">
        <v>195</v>
      </c>
      <c r="B5" s="32"/>
      <c r="C5" s="34" t="s">
        <v>179</v>
      </c>
      <c r="D5" s="34" t="s">
        <v>24</v>
      </c>
      <c r="E5" s="34" t="s">
        <v>175</v>
      </c>
      <c r="F5" s="34" t="s">
        <v>176</v>
      </c>
      <c r="G5" s="34" t="s">
        <v>25</v>
      </c>
      <c r="L5" s="34" t="s">
        <v>23</v>
      </c>
      <c r="M5" s="30">
        <v>100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v>0.85</v>
      </c>
      <c r="AB5" s="35">
        <f t="shared" si="1"/>
        <v>0.85</v>
      </c>
      <c r="AC5" s="34">
        <v>50</v>
      </c>
      <c r="AD5" s="36">
        <f t="shared" si="2"/>
        <v>0.42499999999999999</v>
      </c>
      <c r="AF5" s="32"/>
      <c r="AG5" s="33" t="s">
        <v>179</v>
      </c>
      <c r="AH5" s="34" t="s">
        <v>24</v>
      </c>
      <c r="AI5" s="32" t="s">
        <v>175</v>
      </c>
      <c r="AJ5" s="32" t="s">
        <v>196</v>
      </c>
      <c r="AK5" s="37" t="s">
        <v>25</v>
      </c>
      <c r="AN5" s="32"/>
      <c r="AO5" s="32"/>
      <c r="AP5" s="32" t="s">
        <v>23</v>
      </c>
      <c r="AQ5" s="30">
        <v>100</v>
      </c>
      <c r="AW5" s="30">
        <v>30</v>
      </c>
      <c r="AZ5" s="30">
        <f t="shared" si="3"/>
        <v>30</v>
      </c>
      <c r="BA5" s="30">
        <f t="shared" si="3"/>
        <v>30</v>
      </c>
      <c r="BB5" s="30">
        <f t="shared" si="3"/>
        <v>30</v>
      </c>
      <c r="BC5" s="30">
        <v>0.85</v>
      </c>
      <c r="BF5" s="35">
        <f t="shared" si="4"/>
        <v>0.59499999999999997</v>
      </c>
      <c r="BG5" s="34">
        <v>30</v>
      </c>
      <c r="BH5" s="36">
        <f t="shared" si="5"/>
        <v>0.17849999999999999</v>
      </c>
      <c r="BK5" s="33" t="s">
        <v>197</v>
      </c>
      <c r="BL5" s="34" t="s">
        <v>198</v>
      </c>
      <c r="BM5" s="32" t="s">
        <v>199</v>
      </c>
      <c r="BN5" s="32"/>
      <c r="BO5" s="37" t="s">
        <v>192</v>
      </c>
      <c r="BR5" s="32"/>
      <c r="BS5" s="32"/>
      <c r="BT5" s="34" t="s">
        <v>21</v>
      </c>
      <c r="BU5" s="34">
        <v>100</v>
      </c>
      <c r="BV5" s="34"/>
      <c r="BW5" s="34"/>
      <c r="BX5" s="34"/>
      <c r="BY5" s="34"/>
      <c r="CD5" s="30">
        <f t="shared" si="6"/>
        <v>0</v>
      </c>
      <c r="CE5" s="30">
        <f t="shared" si="6"/>
        <v>0</v>
      </c>
      <c r="CF5" s="30">
        <f t="shared" si="6"/>
        <v>0</v>
      </c>
      <c r="CG5" s="30">
        <v>0.45</v>
      </c>
      <c r="CJ5" s="35">
        <f t="shared" si="7"/>
        <v>0.45</v>
      </c>
      <c r="CK5" s="34">
        <v>20</v>
      </c>
      <c r="CL5" s="36">
        <f t="shared" si="8"/>
        <v>0.09</v>
      </c>
      <c r="CY5" s="34"/>
      <c r="CZ5" s="34"/>
      <c r="DA5" s="34"/>
      <c r="DB5" s="34"/>
      <c r="DC5" s="34"/>
      <c r="DH5" s="30">
        <f t="shared" si="9"/>
        <v>0</v>
      </c>
      <c r="DI5" s="30">
        <f t="shared" si="9"/>
        <v>0</v>
      </c>
      <c r="DJ5" s="30">
        <f t="shared" si="9"/>
        <v>0</v>
      </c>
      <c r="DN5" s="35">
        <f t="shared" si="10"/>
        <v>0</v>
      </c>
      <c r="DO5" s="34"/>
      <c r="DP5" s="36">
        <f t="shared" si="11"/>
        <v>0</v>
      </c>
      <c r="EM5" s="30">
        <f t="shared" si="12"/>
        <v>0</v>
      </c>
      <c r="EN5" s="30">
        <f t="shared" si="12"/>
        <v>0</v>
      </c>
      <c r="EO5" s="30">
        <f t="shared" si="12"/>
        <v>0</v>
      </c>
      <c r="ES5" s="35">
        <f t="shared" si="13"/>
        <v>0</v>
      </c>
      <c r="EU5" s="36">
        <f t="shared" si="14"/>
        <v>0</v>
      </c>
      <c r="EV5" s="36">
        <f t="shared" si="15"/>
        <v>0.69350000000000001</v>
      </c>
    </row>
    <row r="6" spans="1:154" ht="15.75" customHeight="1" x14ac:dyDescent="0.25">
      <c r="A6" s="31" t="s">
        <v>200</v>
      </c>
      <c r="B6" s="32"/>
      <c r="C6" s="34" t="s">
        <v>179</v>
      </c>
      <c r="D6" s="34" t="s">
        <v>24</v>
      </c>
      <c r="E6" s="34" t="s">
        <v>175</v>
      </c>
      <c r="F6" s="34" t="s">
        <v>176</v>
      </c>
      <c r="G6" s="34" t="s">
        <v>27</v>
      </c>
      <c r="L6" s="34" t="s">
        <v>23</v>
      </c>
      <c r="M6" s="30">
        <v>100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v>1.31</v>
      </c>
      <c r="AB6" s="35">
        <f t="shared" si="1"/>
        <v>1.31</v>
      </c>
      <c r="AC6" s="34">
        <v>50</v>
      </c>
      <c r="AD6" s="36">
        <f t="shared" si="2"/>
        <v>0.65500000000000003</v>
      </c>
      <c r="AF6" s="32"/>
      <c r="AG6" s="33" t="s">
        <v>177</v>
      </c>
      <c r="AH6" s="34" t="s">
        <v>24</v>
      </c>
      <c r="AI6" s="34" t="s">
        <v>175</v>
      </c>
      <c r="AJ6" s="32" t="s">
        <v>176</v>
      </c>
      <c r="AK6" s="34" t="s">
        <v>19</v>
      </c>
      <c r="AL6" s="30"/>
      <c r="AM6" s="30"/>
      <c r="AN6" s="30"/>
      <c r="AO6" s="30"/>
      <c r="AP6" s="30" t="s">
        <v>21</v>
      </c>
      <c r="AQ6" s="30">
        <v>100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C6" s="30">
        <v>0.91</v>
      </c>
      <c r="BF6" s="35">
        <f t="shared" si="4"/>
        <v>0.91</v>
      </c>
      <c r="BG6" s="34">
        <v>30</v>
      </c>
      <c r="BH6" s="36">
        <f t="shared" si="5"/>
        <v>0.27300000000000002</v>
      </c>
      <c r="BK6" s="34" t="s">
        <v>179</v>
      </c>
      <c r="BL6" s="34" t="s">
        <v>24</v>
      </c>
      <c r="BM6" s="34" t="s">
        <v>175</v>
      </c>
      <c r="BN6" s="34" t="s">
        <v>182</v>
      </c>
      <c r="BO6" s="34" t="s">
        <v>27</v>
      </c>
      <c r="BT6" s="34" t="s">
        <v>23</v>
      </c>
      <c r="BU6" s="34">
        <v>100</v>
      </c>
      <c r="BV6" s="34"/>
      <c r="BW6" s="34"/>
      <c r="BX6" s="34"/>
      <c r="BY6" s="34"/>
      <c r="CA6" s="30">
        <v>30</v>
      </c>
      <c r="CD6" s="30">
        <f t="shared" si="6"/>
        <v>30</v>
      </c>
      <c r="CE6" s="30">
        <f t="shared" si="6"/>
        <v>30</v>
      </c>
      <c r="CF6" s="30">
        <f t="shared" si="6"/>
        <v>30</v>
      </c>
      <c r="CG6" s="30">
        <v>1.31</v>
      </c>
      <c r="CJ6" s="35">
        <f t="shared" si="7"/>
        <v>0.91700000000000004</v>
      </c>
      <c r="CK6" s="34">
        <v>20</v>
      </c>
      <c r="CL6" s="36">
        <f t="shared" si="8"/>
        <v>0.18340000000000001</v>
      </c>
      <c r="CY6" s="34"/>
      <c r="CZ6" s="34"/>
      <c r="DA6" s="34"/>
      <c r="DB6" s="34"/>
      <c r="DC6" s="34"/>
      <c r="DH6" s="30">
        <f t="shared" si="9"/>
        <v>0</v>
      </c>
      <c r="DI6" s="30">
        <f t="shared" si="9"/>
        <v>0</v>
      </c>
      <c r="DJ6" s="30">
        <f t="shared" si="9"/>
        <v>0</v>
      </c>
      <c r="DN6" s="35">
        <f t="shared" si="10"/>
        <v>0</v>
      </c>
      <c r="DO6" s="34"/>
      <c r="DP6" s="36">
        <f t="shared" si="11"/>
        <v>0</v>
      </c>
      <c r="EM6" s="30">
        <f t="shared" si="12"/>
        <v>0</v>
      </c>
      <c r="EN6" s="30">
        <f t="shared" si="12"/>
        <v>0</v>
      </c>
      <c r="EO6" s="30">
        <f t="shared" si="12"/>
        <v>0</v>
      </c>
      <c r="ES6" s="35">
        <f t="shared" si="13"/>
        <v>0</v>
      </c>
      <c r="EU6" s="36">
        <f t="shared" si="14"/>
        <v>0</v>
      </c>
      <c r="EV6" s="36">
        <f t="shared" si="15"/>
        <v>1.1114000000000002</v>
      </c>
    </row>
    <row r="7" spans="1:154" ht="15.75" customHeight="1" x14ac:dyDescent="0.25">
      <c r="A7" s="31" t="s">
        <v>162</v>
      </c>
      <c r="B7" s="32"/>
      <c r="C7" s="33" t="s">
        <v>179</v>
      </c>
      <c r="D7" s="30" t="s">
        <v>24</v>
      </c>
      <c r="E7" s="32" t="s">
        <v>175</v>
      </c>
      <c r="F7" s="32" t="s">
        <v>176</v>
      </c>
      <c r="G7" s="37" t="s">
        <v>27</v>
      </c>
      <c r="J7" s="32"/>
      <c r="K7" s="32"/>
      <c r="L7" s="32" t="s">
        <v>23</v>
      </c>
      <c r="M7" s="30">
        <v>100</v>
      </c>
      <c r="V7" s="30">
        <f t="shared" si="0"/>
        <v>0</v>
      </c>
      <c r="W7" s="30">
        <f t="shared" si="0"/>
        <v>0</v>
      </c>
      <c r="X7" s="30">
        <f t="shared" si="0"/>
        <v>0</v>
      </c>
      <c r="Y7" s="30">
        <v>1.31</v>
      </c>
      <c r="AB7" s="35">
        <f t="shared" si="1"/>
        <v>1.31</v>
      </c>
      <c r="AC7" s="34">
        <v>60</v>
      </c>
      <c r="AD7" s="36">
        <f t="shared" si="2"/>
        <v>0.78600000000000003</v>
      </c>
      <c r="AF7" s="32"/>
      <c r="AG7" s="33" t="s">
        <v>177</v>
      </c>
      <c r="AH7" s="30" t="s">
        <v>24</v>
      </c>
      <c r="AI7" s="34" t="s">
        <v>175</v>
      </c>
      <c r="AJ7" s="34" t="s">
        <v>176</v>
      </c>
      <c r="AK7" s="37" t="s">
        <v>19</v>
      </c>
      <c r="AP7" s="34" t="s">
        <v>21</v>
      </c>
      <c r="AQ7" s="30">
        <v>100</v>
      </c>
      <c r="AZ7" s="30">
        <f t="shared" si="3"/>
        <v>0</v>
      </c>
      <c r="BA7" s="30">
        <f t="shared" si="3"/>
        <v>0</v>
      </c>
      <c r="BB7" s="30">
        <f t="shared" si="3"/>
        <v>0</v>
      </c>
      <c r="BC7" s="30">
        <v>0.91</v>
      </c>
      <c r="BF7" s="35">
        <f t="shared" si="4"/>
        <v>0.91</v>
      </c>
      <c r="BG7" s="34">
        <v>40</v>
      </c>
      <c r="BH7" s="36">
        <f t="shared" si="5"/>
        <v>0.36399999999999999</v>
      </c>
      <c r="BU7" s="34"/>
      <c r="BV7" s="34"/>
      <c r="BW7" s="34"/>
      <c r="BX7" s="34"/>
      <c r="BY7" s="34"/>
      <c r="CD7" s="30">
        <f t="shared" si="6"/>
        <v>0</v>
      </c>
      <c r="CE7" s="30">
        <f t="shared" si="6"/>
        <v>0</v>
      </c>
      <c r="CF7" s="30">
        <f t="shared" si="6"/>
        <v>0</v>
      </c>
      <c r="CJ7" s="35">
        <f t="shared" si="7"/>
        <v>0</v>
      </c>
      <c r="CK7" s="34"/>
      <c r="CL7" s="36">
        <f t="shared" si="8"/>
        <v>0</v>
      </c>
      <c r="CY7" s="34"/>
      <c r="CZ7" s="34"/>
      <c r="DA7" s="34"/>
      <c r="DB7" s="34"/>
      <c r="DC7" s="34"/>
      <c r="DH7" s="30">
        <f t="shared" si="9"/>
        <v>0</v>
      </c>
      <c r="DI7" s="30">
        <f t="shared" si="9"/>
        <v>0</v>
      </c>
      <c r="DJ7" s="30">
        <f t="shared" si="9"/>
        <v>0</v>
      </c>
      <c r="DN7" s="35">
        <f t="shared" si="10"/>
        <v>0</v>
      </c>
      <c r="DO7" s="34"/>
      <c r="DP7" s="36">
        <f t="shared" si="11"/>
        <v>0</v>
      </c>
      <c r="EM7" s="30">
        <f t="shared" si="12"/>
        <v>0</v>
      </c>
      <c r="EN7" s="30">
        <f t="shared" si="12"/>
        <v>0</v>
      </c>
      <c r="EO7" s="30">
        <f t="shared" si="12"/>
        <v>0</v>
      </c>
      <c r="ES7" s="35">
        <f t="shared" si="13"/>
        <v>0</v>
      </c>
      <c r="EU7" s="36">
        <f t="shared" si="14"/>
        <v>0</v>
      </c>
      <c r="EV7" s="36">
        <f t="shared" si="15"/>
        <v>1.1499999999999999</v>
      </c>
    </row>
    <row r="8" spans="1:154" ht="15.75" customHeight="1" x14ac:dyDescent="0.25">
      <c r="A8" s="31" t="s">
        <v>201</v>
      </c>
      <c r="B8" s="32"/>
      <c r="C8" s="34" t="s">
        <v>179</v>
      </c>
      <c r="D8" s="34" t="s">
        <v>24</v>
      </c>
      <c r="E8" s="34" t="s">
        <v>175</v>
      </c>
      <c r="F8" s="34" t="s">
        <v>182</v>
      </c>
      <c r="G8" s="34" t="s">
        <v>27</v>
      </c>
      <c r="L8" s="34" t="s">
        <v>30</v>
      </c>
      <c r="M8" s="30">
        <v>100</v>
      </c>
      <c r="S8" s="30">
        <v>30</v>
      </c>
      <c r="V8" s="30">
        <f t="shared" si="0"/>
        <v>30</v>
      </c>
      <c r="W8" s="30">
        <f t="shared" si="0"/>
        <v>30</v>
      </c>
      <c r="X8" s="30">
        <f t="shared" si="0"/>
        <v>30</v>
      </c>
      <c r="Y8" s="30">
        <v>1.31</v>
      </c>
      <c r="AB8" s="35">
        <f t="shared" si="1"/>
        <v>0.91700000000000004</v>
      </c>
      <c r="AC8" s="34">
        <v>60</v>
      </c>
      <c r="AD8" s="36">
        <f t="shared" si="2"/>
        <v>0.55020000000000002</v>
      </c>
      <c r="AF8" s="32"/>
      <c r="AG8" s="30" t="s">
        <v>177</v>
      </c>
      <c r="AH8" s="30" t="s">
        <v>24</v>
      </c>
      <c r="AI8" s="34" t="s">
        <v>175</v>
      </c>
      <c r="AJ8" s="34" t="s">
        <v>176</v>
      </c>
      <c r="AK8" s="34" t="s">
        <v>19</v>
      </c>
      <c r="AL8" s="30"/>
      <c r="AM8" s="30"/>
      <c r="AN8" s="30"/>
      <c r="AO8" s="30"/>
      <c r="AP8" s="34" t="s">
        <v>21</v>
      </c>
      <c r="AQ8" s="30">
        <v>100</v>
      </c>
      <c r="AZ8" s="30">
        <f t="shared" si="3"/>
        <v>0</v>
      </c>
      <c r="BA8" s="30">
        <f t="shared" si="3"/>
        <v>0</v>
      </c>
      <c r="BB8" s="30">
        <f t="shared" si="3"/>
        <v>0</v>
      </c>
      <c r="BC8" s="30">
        <v>0.91</v>
      </c>
      <c r="BF8" s="35">
        <f t="shared" si="4"/>
        <v>0.91</v>
      </c>
      <c r="BG8" s="34">
        <v>40</v>
      </c>
      <c r="BH8" s="36">
        <f t="shared" si="5"/>
        <v>0.36399999999999999</v>
      </c>
      <c r="BU8" s="34"/>
      <c r="BV8" s="34"/>
      <c r="BW8" s="34"/>
      <c r="BX8" s="34"/>
      <c r="BY8" s="34"/>
      <c r="CD8" s="30">
        <f t="shared" si="6"/>
        <v>0</v>
      </c>
      <c r="CE8" s="30">
        <f t="shared" si="6"/>
        <v>0</v>
      </c>
      <c r="CF8" s="30">
        <f t="shared" si="6"/>
        <v>0</v>
      </c>
      <c r="CJ8" s="35">
        <f t="shared" si="7"/>
        <v>0</v>
      </c>
      <c r="CK8" s="34"/>
      <c r="CL8" s="36">
        <f t="shared" si="8"/>
        <v>0</v>
      </c>
      <c r="CY8" s="34"/>
      <c r="CZ8" s="34"/>
      <c r="DA8" s="34"/>
      <c r="DB8" s="34"/>
      <c r="DC8" s="34"/>
      <c r="DH8" s="30">
        <f t="shared" si="9"/>
        <v>0</v>
      </c>
      <c r="DI8" s="30">
        <f t="shared" si="9"/>
        <v>0</v>
      </c>
      <c r="DJ8" s="30">
        <f t="shared" si="9"/>
        <v>0</v>
      </c>
      <c r="DN8" s="35">
        <f t="shared" si="10"/>
        <v>0</v>
      </c>
      <c r="DO8" s="34"/>
      <c r="DP8" s="36">
        <f t="shared" si="11"/>
        <v>0</v>
      </c>
      <c r="EM8" s="30">
        <f t="shared" si="12"/>
        <v>0</v>
      </c>
      <c r="EN8" s="30">
        <f t="shared" si="12"/>
        <v>0</v>
      </c>
      <c r="EO8" s="30">
        <f t="shared" si="12"/>
        <v>0</v>
      </c>
      <c r="ES8" s="35">
        <f t="shared" si="13"/>
        <v>0</v>
      </c>
      <c r="EU8" s="36">
        <f t="shared" si="14"/>
        <v>0</v>
      </c>
      <c r="EV8" s="36">
        <f t="shared" si="15"/>
        <v>0.91420000000000001</v>
      </c>
    </row>
    <row r="9" spans="1:154" ht="15.75" customHeight="1" x14ac:dyDescent="0.25">
      <c r="A9" s="31" t="s">
        <v>202</v>
      </c>
      <c r="B9" s="32"/>
      <c r="C9" s="33" t="s">
        <v>177</v>
      </c>
      <c r="D9" s="30" t="s">
        <v>29</v>
      </c>
      <c r="E9" s="34" t="s">
        <v>175</v>
      </c>
      <c r="F9" s="32" t="s">
        <v>182</v>
      </c>
      <c r="G9" s="37" t="s">
        <v>20</v>
      </c>
      <c r="L9" s="34" t="s">
        <v>28</v>
      </c>
      <c r="M9" s="30">
        <v>100</v>
      </c>
      <c r="S9" s="30">
        <v>30</v>
      </c>
      <c r="V9" s="30">
        <f t="shared" si="0"/>
        <v>30</v>
      </c>
      <c r="W9" s="30">
        <f t="shared" si="0"/>
        <v>30</v>
      </c>
      <c r="X9" s="30">
        <f t="shared" si="0"/>
        <v>30</v>
      </c>
      <c r="Y9" s="30">
        <v>1.35</v>
      </c>
      <c r="AB9" s="35">
        <f t="shared" si="1"/>
        <v>0.94499999999999995</v>
      </c>
      <c r="AC9" s="34">
        <v>60</v>
      </c>
      <c r="AD9" s="36">
        <f t="shared" si="2"/>
        <v>0.56699999999999995</v>
      </c>
      <c r="AG9" s="30" t="s">
        <v>179</v>
      </c>
      <c r="AH9" s="30" t="s">
        <v>29</v>
      </c>
      <c r="AI9" s="30" t="s">
        <v>175</v>
      </c>
      <c r="AJ9" s="30" t="s">
        <v>182</v>
      </c>
      <c r="AK9" s="33" t="s">
        <v>27</v>
      </c>
      <c r="AP9" s="34" t="s">
        <v>28</v>
      </c>
      <c r="AQ9" s="30">
        <v>100</v>
      </c>
      <c r="AW9" s="30">
        <v>30</v>
      </c>
      <c r="AZ9" s="30">
        <f t="shared" si="3"/>
        <v>30</v>
      </c>
      <c r="BA9" s="30">
        <f t="shared" si="3"/>
        <v>30</v>
      </c>
      <c r="BB9" s="30">
        <f t="shared" si="3"/>
        <v>30</v>
      </c>
      <c r="BC9" s="30">
        <v>1.31</v>
      </c>
      <c r="BF9" s="35">
        <f t="shared" si="4"/>
        <v>0.91700000000000004</v>
      </c>
      <c r="BG9" s="34">
        <v>40</v>
      </c>
      <c r="BH9" s="36">
        <f t="shared" si="5"/>
        <v>0.36680000000000001</v>
      </c>
      <c r="BU9" s="34"/>
      <c r="BV9" s="34"/>
      <c r="BW9" s="34"/>
      <c r="BX9" s="34"/>
      <c r="BY9" s="34"/>
      <c r="CD9" s="30">
        <f t="shared" si="6"/>
        <v>0</v>
      </c>
      <c r="CE9" s="30">
        <f t="shared" si="6"/>
        <v>0</v>
      </c>
      <c r="CF9" s="30">
        <f t="shared" si="6"/>
        <v>0</v>
      </c>
      <c r="CJ9" s="35">
        <f t="shared" si="7"/>
        <v>0</v>
      </c>
      <c r="CK9" s="34"/>
      <c r="CL9" s="36">
        <f t="shared" si="8"/>
        <v>0</v>
      </c>
      <c r="CY9" s="34"/>
      <c r="CZ9" s="34"/>
      <c r="DA9" s="34"/>
      <c r="DB9" s="34"/>
      <c r="DC9" s="34"/>
      <c r="DH9" s="30">
        <f t="shared" si="9"/>
        <v>0</v>
      </c>
      <c r="DI9" s="30">
        <f t="shared" si="9"/>
        <v>0</v>
      </c>
      <c r="DJ9" s="30">
        <f t="shared" si="9"/>
        <v>0</v>
      </c>
      <c r="DN9" s="35">
        <f t="shared" si="10"/>
        <v>0</v>
      </c>
      <c r="DO9" s="34"/>
      <c r="DP9" s="36">
        <f t="shared" si="11"/>
        <v>0</v>
      </c>
      <c r="EM9" s="30">
        <f t="shared" si="12"/>
        <v>0</v>
      </c>
      <c r="EN9" s="30">
        <f t="shared" si="12"/>
        <v>0</v>
      </c>
      <c r="EO9" s="30">
        <f t="shared" si="12"/>
        <v>0</v>
      </c>
      <c r="ES9" s="35">
        <f t="shared" si="13"/>
        <v>0</v>
      </c>
      <c r="EU9" s="36">
        <f t="shared" si="14"/>
        <v>0</v>
      </c>
      <c r="EV9" s="36">
        <f t="shared" si="15"/>
        <v>0.93379999999999996</v>
      </c>
    </row>
    <row r="10" spans="1:154" ht="15.75" customHeight="1" x14ac:dyDescent="0.25">
      <c r="A10" s="31" t="s">
        <v>203</v>
      </c>
      <c r="B10" s="32"/>
      <c r="C10" s="33" t="s">
        <v>187</v>
      </c>
      <c r="D10" s="30" t="s">
        <v>174</v>
      </c>
      <c r="E10" s="32" t="s">
        <v>188</v>
      </c>
      <c r="F10" s="34" t="s">
        <v>204</v>
      </c>
      <c r="G10" s="34" t="s">
        <v>19</v>
      </c>
      <c r="H10" s="30"/>
      <c r="I10" s="30"/>
      <c r="J10" s="30"/>
      <c r="K10" s="30"/>
      <c r="L10" s="34" t="s">
        <v>21</v>
      </c>
      <c r="M10" s="30">
        <v>100</v>
      </c>
      <c r="V10" s="30">
        <f t="shared" si="0"/>
        <v>0</v>
      </c>
      <c r="W10" s="30">
        <f t="shared" si="0"/>
        <v>0</v>
      </c>
      <c r="X10" s="30">
        <f t="shared" si="0"/>
        <v>0</v>
      </c>
      <c r="Y10" s="30">
        <v>0.97</v>
      </c>
      <c r="AB10" s="35">
        <f t="shared" si="1"/>
        <v>0.97</v>
      </c>
      <c r="AC10" s="34">
        <v>60</v>
      </c>
      <c r="AD10" s="36">
        <f t="shared" si="2"/>
        <v>0.58199999999999996</v>
      </c>
      <c r="AF10" s="32"/>
      <c r="AG10" s="30" t="s">
        <v>189</v>
      </c>
      <c r="AH10" s="30" t="s">
        <v>194</v>
      </c>
      <c r="AI10" s="32" t="s">
        <v>188</v>
      </c>
      <c r="AJ10" s="32" t="s">
        <v>176</v>
      </c>
      <c r="AK10" s="38" t="s">
        <v>25</v>
      </c>
      <c r="AL10" s="30"/>
      <c r="AM10" s="30"/>
      <c r="AN10" s="30"/>
      <c r="AO10" s="30"/>
      <c r="AP10" s="34" t="s">
        <v>21</v>
      </c>
      <c r="AQ10" s="30">
        <v>100</v>
      </c>
      <c r="AZ10" s="30">
        <f t="shared" si="3"/>
        <v>0</v>
      </c>
      <c r="BA10" s="30">
        <f t="shared" si="3"/>
        <v>0</v>
      </c>
      <c r="BB10" s="30">
        <f t="shared" si="3"/>
        <v>0</v>
      </c>
      <c r="BC10" s="30">
        <v>0.76</v>
      </c>
      <c r="BF10" s="35">
        <f t="shared" si="4"/>
        <v>0.76</v>
      </c>
      <c r="BG10" s="34">
        <v>40</v>
      </c>
      <c r="BH10" s="36">
        <f t="shared" si="5"/>
        <v>0.30399999999999999</v>
      </c>
      <c r="BU10" s="34"/>
      <c r="BV10" s="34"/>
      <c r="BW10" s="34"/>
      <c r="BX10" s="34"/>
      <c r="BY10" s="34"/>
      <c r="CD10" s="30">
        <f t="shared" si="6"/>
        <v>0</v>
      </c>
      <c r="CE10" s="30">
        <f t="shared" si="6"/>
        <v>0</v>
      </c>
      <c r="CF10" s="30">
        <f t="shared" si="6"/>
        <v>0</v>
      </c>
      <c r="CJ10" s="35">
        <f t="shared" si="7"/>
        <v>0</v>
      </c>
      <c r="CK10" s="34"/>
      <c r="CL10" s="36">
        <f t="shared" si="8"/>
        <v>0</v>
      </c>
      <c r="CY10" s="34"/>
      <c r="CZ10" s="34"/>
      <c r="DA10" s="34"/>
      <c r="DB10" s="34"/>
      <c r="DC10" s="34"/>
      <c r="DH10" s="30">
        <f t="shared" si="9"/>
        <v>0</v>
      </c>
      <c r="DI10" s="30">
        <f t="shared" si="9"/>
        <v>0</v>
      </c>
      <c r="DJ10" s="30">
        <f t="shared" si="9"/>
        <v>0</v>
      </c>
      <c r="DN10" s="35">
        <f t="shared" si="10"/>
        <v>0</v>
      </c>
      <c r="DO10" s="34"/>
      <c r="DP10" s="36">
        <f t="shared" si="11"/>
        <v>0</v>
      </c>
      <c r="EM10" s="30">
        <f t="shared" si="12"/>
        <v>0</v>
      </c>
      <c r="EN10" s="30">
        <f t="shared" si="12"/>
        <v>0</v>
      </c>
      <c r="EO10" s="30">
        <f t="shared" si="12"/>
        <v>0</v>
      </c>
      <c r="ES10" s="35">
        <f t="shared" si="13"/>
        <v>0</v>
      </c>
      <c r="EU10" s="36">
        <f t="shared" si="14"/>
        <v>0</v>
      </c>
      <c r="EV10" s="36">
        <f t="shared" si="15"/>
        <v>0.8859999999999999</v>
      </c>
    </row>
    <row r="11" spans="1:154" ht="15" customHeight="1" x14ac:dyDescent="0.25">
      <c r="C11" s="30"/>
      <c r="D11" s="30"/>
      <c r="E11" s="30"/>
      <c r="F11" s="30"/>
      <c r="G11" s="30"/>
      <c r="H11" s="30"/>
      <c r="I11" s="30"/>
      <c r="J11" s="30"/>
      <c r="K11" s="30"/>
      <c r="L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</row>
    <row r="12" spans="1:154" ht="15" customHeight="1" x14ac:dyDescent="0.25">
      <c r="C12" s="30"/>
      <c r="D12" s="30"/>
      <c r="E12" s="30"/>
      <c r="F12" s="30"/>
      <c r="G12" s="30"/>
      <c r="H12" s="30"/>
      <c r="I12" s="30"/>
      <c r="J12" s="30"/>
      <c r="K12" s="30"/>
      <c r="L12" s="30"/>
    </row>
  </sheetData>
  <autoFilter ref="A1:EV10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defaultColWidth="12.625" defaultRowHeight="15" customHeight="1" x14ac:dyDescent="0.25"/>
  <cols>
    <col min="1" max="1" width="12.125" style="19" bestFit="1" customWidth="1"/>
    <col min="2" max="2" width="10.5" style="1" customWidth="1"/>
    <col min="3" max="3" width="7.375" style="1" customWidth="1"/>
    <col min="4" max="4" width="6.5" style="1" customWidth="1"/>
    <col min="5" max="5" width="6" style="1" customWidth="1"/>
    <col min="6" max="6" width="6.75" style="1" customWidth="1"/>
    <col min="7" max="7" width="13.625" style="1" customWidth="1"/>
    <col min="8" max="8" width="14.875" style="1" hidden="1" customWidth="1"/>
    <col min="9" max="9" width="4.375" style="1" hidden="1" customWidth="1"/>
    <col min="10" max="10" width="8.5" style="1" hidden="1" customWidth="1"/>
    <col min="11" max="11" width="6.625" style="1" hidden="1" customWidth="1"/>
    <col min="12" max="12" width="6" style="1" hidden="1" customWidth="1"/>
    <col min="13" max="15" width="7.25" style="3" hidden="1" customWidth="1"/>
    <col min="16" max="18" width="7.625" style="3" hidden="1" customWidth="1"/>
    <col min="19" max="19" width="7" style="3" hidden="1" customWidth="1"/>
    <col min="20" max="20" width="6.875" style="3" hidden="1" customWidth="1"/>
    <col min="21" max="21" width="6.375" style="3" hidden="1" customWidth="1"/>
    <col min="22" max="24" width="7.375" style="3" hidden="1" customWidth="1"/>
    <col min="25" max="27" width="7.875" style="3" customWidth="1"/>
    <col min="28" max="28" width="8.125" style="13" customWidth="1"/>
    <col min="29" max="29" width="7.75" style="10" customWidth="1"/>
    <col min="30" max="30" width="8.25" style="12" customWidth="1"/>
    <col min="31" max="31" width="1.875" style="3" customWidth="1"/>
    <col min="32" max="32" width="10.5" style="1" bestFit="1" customWidth="1"/>
    <col min="33" max="33" width="12.125" style="1" bestFit="1" customWidth="1"/>
    <col min="34" max="34" width="10" style="1" bestFit="1" customWidth="1"/>
    <col min="35" max="35" width="5.5" style="1" customWidth="1"/>
    <col min="36" max="36" width="4.875" style="1" customWidth="1"/>
    <col min="37" max="37" width="29" style="1" customWidth="1"/>
    <col min="38" max="38" width="30.875" style="1" hidden="1" customWidth="1"/>
    <col min="39" max="39" width="3.375" style="1" hidden="1" customWidth="1"/>
    <col min="40" max="40" width="6.625" style="1" hidden="1" customWidth="1"/>
    <col min="41" max="41" width="6.125" style="1" hidden="1" customWidth="1"/>
    <col min="42" max="42" width="6.375" style="1" hidden="1" customWidth="1"/>
    <col min="43" max="44" width="10" style="3" hidden="1" customWidth="1"/>
    <col min="45" max="45" width="10" style="10" hidden="1" customWidth="1"/>
    <col min="46" max="48" width="6.625" style="3" hidden="1" customWidth="1"/>
    <col min="49" max="49" width="6.625" style="10" hidden="1" customWidth="1"/>
    <col min="50" max="53" width="6.625" style="3" hidden="1" customWidth="1"/>
    <col min="54" max="54" width="6.625" style="10" hidden="1" customWidth="1"/>
    <col min="55" max="56" width="8" style="3" customWidth="1"/>
    <col min="57" max="57" width="8" style="10" customWidth="1"/>
    <col min="58" max="58" width="8" style="13" customWidth="1"/>
    <col min="59" max="59" width="8" style="10" customWidth="1"/>
    <col min="60" max="60" width="8" style="12" customWidth="1"/>
    <col min="61" max="61" width="5.125" style="3" customWidth="1"/>
    <col min="62" max="62" width="10.125" style="1" customWidth="1"/>
    <col min="63" max="63" width="9.75" style="1" customWidth="1"/>
    <col min="64" max="64" width="9.375" style="1" customWidth="1"/>
    <col min="65" max="65" width="7.875" style="1" customWidth="1"/>
    <col min="66" max="66" width="6" style="1" customWidth="1"/>
    <col min="67" max="67" width="13.75" style="1" customWidth="1"/>
    <col min="68" max="68" width="5.875" style="1" customWidth="1"/>
    <col min="69" max="69" width="7" style="1" customWidth="1"/>
    <col min="70" max="71" width="8.875" style="1" customWidth="1"/>
    <col min="72" max="72" width="9.625" style="1" customWidth="1"/>
    <col min="73" max="75" width="10" style="10" bestFit="1" customWidth="1"/>
    <col min="76" max="84" width="6.625" style="10" customWidth="1"/>
    <col min="85" max="87" width="8" style="10" customWidth="1"/>
    <col min="88" max="88" width="8" style="13" customWidth="1"/>
    <col min="89" max="89" width="7.875" style="10" customWidth="1"/>
    <col min="90" max="90" width="8" style="12" customWidth="1"/>
    <col min="91" max="91" width="3.75" style="3" customWidth="1"/>
    <col min="92" max="92" width="9.625" style="1" hidden="1" customWidth="1"/>
    <col min="93" max="93" width="14.875" style="1" hidden="1" customWidth="1"/>
    <col min="94" max="102" width="12.625" style="1" hidden="1" customWidth="1"/>
    <col min="103" max="103" width="8" style="10" hidden="1" customWidth="1"/>
    <col min="104" max="105" width="10" style="10" hidden="1" customWidth="1"/>
    <col min="106" max="114" width="6.625" style="10" hidden="1" customWidth="1"/>
    <col min="115" max="117" width="8" style="10" hidden="1" customWidth="1"/>
    <col min="118" max="118" width="8" style="3" hidden="1" customWidth="1"/>
    <col min="119" max="119" width="8" style="10" hidden="1" customWidth="1"/>
    <col min="120" max="120" width="8" style="12" hidden="1" customWidth="1"/>
    <col min="121" max="121" width="3.75" style="3" hidden="1" customWidth="1"/>
    <col min="122" max="134" width="12.625" style="1" hidden="1" customWidth="1"/>
    <col min="135" max="136" width="10" style="10" hidden="1" customWidth="1"/>
    <col min="137" max="145" width="6.625" style="10" hidden="1" customWidth="1"/>
    <col min="146" max="148" width="8" style="10" hidden="1" customWidth="1"/>
    <col min="149" max="149" width="8" style="3" hidden="1" customWidth="1"/>
    <col min="150" max="150" width="8" style="10" hidden="1" customWidth="1"/>
    <col min="151" max="151" width="8" style="3" hidden="1" customWidth="1"/>
    <col min="152" max="152" width="8.75" style="3" customWidth="1"/>
    <col min="153" max="16384" width="12.625" style="3"/>
  </cols>
  <sheetData>
    <row r="1" spans="1:154" x14ac:dyDescent="0.25">
      <c r="A1" s="4" t="s">
        <v>159</v>
      </c>
      <c r="B1" s="4" t="s">
        <v>31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152</v>
      </c>
      <c r="K1" s="4" t="s">
        <v>7</v>
      </c>
      <c r="L1" s="4" t="s">
        <v>8</v>
      </c>
      <c r="M1" s="5" t="s">
        <v>32</v>
      </c>
      <c r="N1" s="5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  <c r="Y1" s="5" t="s">
        <v>44</v>
      </c>
      <c r="Z1" s="5" t="s">
        <v>45</v>
      </c>
      <c r="AA1" s="5" t="s">
        <v>46</v>
      </c>
      <c r="AB1" s="14" t="s">
        <v>157</v>
      </c>
      <c r="AC1" s="4" t="s">
        <v>47</v>
      </c>
      <c r="AD1" s="6" t="s">
        <v>48</v>
      </c>
      <c r="AE1" s="4" t="s">
        <v>9</v>
      </c>
      <c r="AF1" s="4" t="s">
        <v>49</v>
      </c>
      <c r="AG1" s="4" t="s">
        <v>10</v>
      </c>
      <c r="AH1" s="4" t="s">
        <v>11</v>
      </c>
      <c r="AI1" s="4" t="s">
        <v>12</v>
      </c>
      <c r="AJ1" s="4" t="s">
        <v>13</v>
      </c>
      <c r="AK1" s="4" t="s">
        <v>14</v>
      </c>
      <c r="AL1" s="4" t="s">
        <v>160</v>
      </c>
      <c r="AM1" s="4" t="s">
        <v>15</v>
      </c>
      <c r="AN1" s="4" t="s">
        <v>16</v>
      </c>
      <c r="AO1" s="4" t="s">
        <v>17</v>
      </c>
      <c r="AP1" s="4" t="s">
        <v>18</v>
      </c>
      <c r="AQ1" s="5" t="s">
        <v>50</v>
      </c>
      <c r="AR1" s="5" t="s">
        <v>51</v>
      </c>
      <c r="AS1" s="4" t="s">
        <v>130</v>
      </c>
      <c r="AT1" s="4" t="s">
        <v>52</v>
      </c>
      <c r="AU1" s="4" t="s">
        <v>53</v>
      </c>
      <c r="AV1" s="4" t="s">
        <v>129</v>
      </c>
      <c r="AW1" s="4" t="s">
        <v>153</v>
      </c>
      <c r="AX1" s="4" t="s">
        <v>54</v>
      </c>
      <c r="AY1" s="4" t="s">
        <v>55</v>
      </c>
      <c r="AZ1" s="4" t="s">
        <v>131</v>
      </c>
      <c r="BA1" s="4" t="s">
        <v>56</v>
      </c>
      <c r="BB1" s="4" t="s">
        <v>132</v>
      </c>
      <c r="BC1" s="5" t="s">
        <v>57</v>
      </c>
      <c r="BD1" s="5" t="s">
        <v>58</v>
      </c>
      <c r="BE1" s="5" t="s">
        <v>128</v>
      </c>
      <c r="BF1" s="14" t="s">
        <v>154</v>
      </c>
      <c r="BG1" s="4" t="s">
        <v>59</v>
      </c>
      <c r="BH1" s="6" t="s">
        <v>60</v>
      </c>
      <c r="BI1" s="4" t="s">
        <v>9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7" t="s">
        <v>68</v>
      </c>
      <c r="BR1" s="4" t="s">
        <v>69</v>
      </c>
      <c r="BS1" s="4" t="s">
        <v>70</v>
      </c>
      <c r="BT1" s="4" t="s">
        <v>71</v>
      </c>
      <c r="BU1" s="5" t="s">
        <v>72</v>
      </c>
      <c r="BV1" s="5" t="s">
        <v>73</v>
      </c>
      <c r="BW1" s="4" t="s">
        <v>137</v>
      </c>
      <c r="BX1" s="4" t="s">
        <v>74</v>
      </c>
      <c r="BY1" s="4" t="s">
        <v>53</v>
      </c>
      <c r="BZ1" s="4" t="s">
        <v>136</v>
      </c>
      <c r="CA1" s="4" t="s">
        <v>75</v>
      </c>
      <c r="CB1" s="4" t="s">
        <v>76</v>
      </c>
      <c r="CC1" s="4" t="s">
        <v>77</v>
      </c>
      <c r="CD1" s="4" t="s">
        <v>135</v>
      </c>
      <c r="CE1" s="4" t="s">
        <v>78</v>
      </c>
      <c r="CF1" s="4" t="s">
        <v>134</v>
      </c>
      <c r="CG1" s="5" t="s">
        <v>79</v>
      </c>
      <c r="CH1" s="5" t="s">
        <v>80</v>
      </c>
      <c r="CI1" s="5" t="s">
        <v>133</v>
      </c>
      <c r="CJ1" s="14" t="s">
        <v>155</v>
      </c>
      <c r="CK1" s="4" t="s">
        <v>81</v>
      </c>
      <c r="CL1" s="6" t="s">
        <v>82</v>
      </c>
      <c r="CM1" s="4" t="s">
        <v>9</v>
      </c>
      <c r="CN1" s="4" t="s">
        <v>83</v>
      </c>
      <c r="CO1" s="4" t="s">
        <v>84</v>
      </c>
      <c r="CP1" s="4" t="s">
        <v>85</v>
      </c>
      <c r="CQ1" s="4" t="s">
        <v>86</v>
      </c>
      <c r="CR1" s="4" t="s">
        <v>87</v>
      </c>
      <c r="CS1" s="4" t="s">
        <v>88</v>
      </c>
      <c r="CT1" s="4" t="s">
        <v>89</v>
      </c>
      <c r="CU1" s="7" t="s">
        <v>90</v>
      </c>
      <c r="CV1" s="4" t="s">
        <v>91</v>
      </c>
      <c r="CW1" s="4" t="s">
        <v>92</v>
      </c>
      <c r="CX1" s="4" t="s">
        <v>93</v>
      </c>
      <c r="CY1" s="5" t="s">
        <v>138</v>
      </c>
      <c r="CZ1" s="5" t="s">
        <v>139</v>
      </c>
      <c r="DA1" s="4" t="s">
        <v>140</v>
      </c>
      <c r="DB1" s="4" t="s">
        <v>94</v>
      </c>
      <c r="DC1" s="4" t="s">
        <v>95</v>
      </c>
      <c r="DD1" s="4" t="s">
        <v>141</v>
      </c>
      <c r="DE1" s="4" t="s">
        <v>96</v>
      </c>
      <c r="DF1" s="4" t="s">
        <v>97</v>
      </c>
      <c r="DG1" s="4" t="s">
        <v>98</v>
      </c>
      <c r="DH1" s="4" t="s">
        <v>142</v>
      </c>
      <c r="DI1" s="4" t="s">
        <v>99</v>
      </c>
      <c r="DJ1" s="4" t="s">
        <v>143</v>
      </c>
      <c r="DK1" s="5" t="s">
        <v>100</v>
      </c>
      <c r="DL1" s="5" t="s">
        <v>101</v>
      </c>
      <c r="DM1" s="5" t="s">
        <v>144</v>
      </c>
      <c r="DN1" s="5" t="s">
        <v>156</v>
      </c>
      <c r="DO1" s="4" t="s">
        <v>102</v>
      </c>
      <c r="DP1" s="6" t="s">
        <v>103</v>
      </c>
      <c r="DQ1" s="4" t="s">
        <v>9</v>
      </c>
      <c r="DR1" s="4" t="s">
        <v>104</v>
      </c>
      <c r="DS1" s="4" t="s">
        <v>105</v>
      </c>
      <c r="DT1" s="4" t="s">
        <v>106</v>
      </c>
      <c r="DU1" s="4" t="s">
        <v>107</v>
      </c>
      <c r="DV1" s="4" t="s">
        <v>108</v>
      </c>
      <c r="DW1" s="4" t="s">
        <v>109</v>
      </c>
      <c r="DX1" s="4" t="s">
        <v>110</v>
      </c>
      <c r="DY1" s="4" t="s">
        <v>111</v>
      </c>
      <c r="DZ1" s="4" t="s">
        <v>112</v>
      </c>
      <c r="EA1" s="4" t="s">
        <v>113</v>
      </c>
      <c r="EB1" s="4" t="s">
        <v>114</v>
      </c>
      <c r="EC1" s="4" t="s">
        <v>115</v>
      </c>
      <c r="ED1" s="5" t="s">
        <v>151</v>
      </c>
      <c r="EE1" s="5" t="s">
        <v>150</v>
      </c>
      <c r="EF1" s="4" t="s">
        <v>149</v>
      </c>
      <c r="EG1" s="4" t="s">
        <v>116</v>
      </c>
      <c r="EH1" s="4" t="s">
        <v>117</v>
      </c>
      <c r="EI1" s="4" t="s">
        <v>148</v>
      </c>
      <c r="EJ1" s="4" t="s">
        <v>118</v>
      </c>
      <c r="EK1" s="4" t="s">
        <v>119</v>
      </c>
      <c r="EL1" s="4" t="s">
        <v>120</v>
      </c>
      <c r="EM1" s="4" t="s">
        <v>147</v>
      </c>
      <c r="EN1" s="4" t="s">
        <v>121</v>
      </c>
      <c r="EO1" s="4" t="s">
        <v>146</v>
      </c>
      <c r="EP1" s="5" t="s">
        <v>122</v>
      </c>
      <c r="EQ1" s="5" t="s">
        <v>123</v>
      </c>
      <c r="ER1" s="5" t="s">
        <v>145</v>
      </c>
      <c r="ES1" s="5" t="s">
        <v>124</v>
      </c>
      <c r="ET1" s="4" t="s">
        <v>125</v>
      </c>
      <c r="EU1" s="5" t="s">
        <v>126</v>
      </c>
      <c r="EV1" s="8" t="s">
        <v>127</v>
      </c>
    </row>
    <row r="2" spans="1:154" x14ac:dyDescent="0.25">
      <c r="A2" s="19" t="s">
        <v>169</v>
      </c>
      <c r="B2" s="15"/>
      <c r="C2" s="16" t="s">
        <v>173</v>
      </c>
      <c r="D2" s="10" t="s">
        <v>174</v>
      </c>
      <c r="E2" s="15" t="s">
        <v>175</v>
      </c>
      <c r="F2" s="15" t="s">
        <v>176</v>
      </c>
      <c r="G2" s="15" t="s">
        <v>20</v>
      </c>
      <c r="J2" s="15"/>
      <c r="K2" s="15"/>
      <c r="L2" s="15" t="s">
        <v>21</v>
      </c>
      <c r="M2" s="10">
        <v>100</v>
      </c>
      <c r="N2" s="10"/>
      <c r="O2" s="10"/>
      <c r="P2" s="10"/>
      <c r="Q2" s="10"/>
      <c r="R2" s="10"/>
      <c r="S2" s="10"/>
      <c r="T2" s="10"/>
      <c r="U2" s="10"/>
      <c r="V2" s="10">
        <f t="shared" ref="V2:V13" si="0">SUM(P2,$S2:$U2)</f>
        <v>0</v>
      </c>
      <c r="W2" s="10">
        <f t="shared" ref="W2:W13" si="1">SUM(Q2,$S2:$U2)</f>
        <v>0</v>
      </c>
      <c r="X2" s="10">
        <f t="shared" ref="X2:X13" si="2">SUM(R2,$S2:$U2)</f>
        <v>0</v>
      </c>
      <c r="Y2" s="10">
        <v>1.75</v>
      </c>
      <c r="Z2" s="10"/>
      <c r="AA2" s="10"/>
      <c r="AB2" s="13">
        <f t="shared" ref="AB2:AB13" si="3">((M2*(Y2-((Y2*V2)/100)))+(N2*(Z2-((Z2*W2)/100)))+(O2*(AA2-((AA2*X2)/100))))/100</f>
        <v>1.75</v>
      </c>
      <c r="AC2" s="1">
        <v>100</v>
      </c>
      <c r="AD2" s="12">
        <f t="shared" ref="AD2:AD13" si="4">((AB2*AC2)/100)</f>
        <v>1.75</v>
      </c>
      <c r="AE2" s="10"/>
      <c r="AQ2" s="10"/>
      <c r="AR2" s="10"/>
      <c r="AT2" s="10"/>
      <c r="AU2" s="10"/>
      <c r="AV2" s="10"/>
      <c r="AX2" s="10"/>
      <c r="AY2" s="10"/>
      <c r="AZ2" s="10">
        <f t="shared" ref="AZ2:AZ13" si="5">SUM(AT2,$AW2:$AY2)</f>
        <v>0</v>
      </c>
      <c r="BA2" s="10">
        <f t="shared" ref="BA2:BA13" si="6">SUM(AU2,$AW2:$AY2)</f>
        <v>0</v>
      </c>
      <c r="BB2" s="10">
        <f t="shared" ref="BB2:BB13" si="7">SUM(AV2,$AW2:$AY2)</f>
        <v>0</v>
      </c>
      <c r="BC2" s="10"/>
      <c r="BD2" s="10"/>
      <c r="BF2" s="13">
        <f t="shared" ref="BF2:BF13" si="8">((AQ2*(BC2-((BC2*AZ2)/100)))+(AR2*(BD2-((BD2*BA2)/100)))+(AS2*(BE2-((BE2*BB2)/100))))/100</f>
        <v>0</v>
      </c>
      <c r="BG2"/>
      <c r="BH2" s="12">
        <f t="shared" ref="BH2:BH13" si="9">((BF2*BG2)/100)</f>
        <v>0</v>
      </c>
      <c r="BI2" s="10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CD2" s="10">
        <f t="shared" ref="CD2:CD13" si="10">SUM(BX2,$CA2:$CC2)</f>
        <v>0</v>
      </c>
      <c r="CE2" s="10">
        <f t="shared" ref="CE2:CE13" si="11">SUM(BY2,$CA2:$CC2)</f>
        <v>0</v>
      </c>
      <c r="CF2" s="10">
        <f t="shared" ref="CF2:CF13" si="12">SUM(BZ2,$CA2:$CC2)</f>
        <v>0</v>
      </c>
      <c r="CJ2" s="13">
        <f t="shared" ref="CJ2:CJ13" si="13">((BU2*(CG2-((CG2*CD2)/100)))+(BV2*(CH2-((CH2*CE2)/100)))+(BW2*(CI2-((CI2*CF2)/100))))/100</f>
        <v>0</v>
      </c>
      <c r="CK2"/>
      <c r="CL2" s="12">
        <f t="shared" ref="CL2:CL13" si="14">((CJ2*CK2)/100)</f>
        <v>0</v>
      </c>
      <c r="CM2" s="10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H2" s="10">
        <f t="shared" ref="DH2:DH13" si="15">SUM(DB2,$DE2:$DG2)</f>
        <v>0</v>
      </c>
      <c r="DI2" s="10">
        <f t="shared" ref="DI2:DI13" si="16">SUM(DC2,$DE2:$DG2)</f>
        <v>0</v>
      </c>
      <c r="DJ2" s="10">
        <f t="shared" ref="DJ2:DJ13" si="17">SUM(DD2,$DE2:$DG2)</f>
        <v>0</v>
      </c>
      <c r="DN2" s="13">
        <f t="shared" ref="DN2:DN13" si="18">((CY2*(DK2-((DK2*DH2)/100)))+(CZ2*(DL2-((DL2*DI2)/100)))+(DA2*(DM2-((DM2*DJ2)/100))))/100</f>
        <v>0</v>
      </c>
      <c r="DO2"/>
      <c r="DP2" s="12">
        <f t="shared" ref="DP2:DP13" si="19">((DN2*DO2)/100)</f>
        <v>0</v>
      </c>
      <c r="DQ2" s="10"/>
      <c r="EM2" s="10">
        <f t="shared" ref="EM2:EM13" si="20">SUM(EG2,$EJ2:$EL2)</f>
        <v>0</v>
      </c>
      <c r="EN2" s="10">
        <f t="shared" ref="EN2:EN13" si="21">SUM(EH2,$EJ2:$EL2)</f>
        <v>0</v>
      </c>
      <c r="EO2" s="10">
        <f t="shared" ref="EO2:EO13" si="22">SUM(EI2,$EJ2:$EL2)</f>
        <v>0</v>
      </c>
      <c r="ES2" s="11">
        <f t="shared" ref="ES2:ES13" si="23">((ED2*(EP2-((EP2*EM2)/100)))+(EE2*(EQ2-((EQ2*EN2)/100)))+(EF2*(ER2-((ER2*EO2)/100))))/100</f>
        <v>0</v>
      </c>
      <c r="ET2" s="2"/>
      <c r="EU2" s="9">
        <f t="shared" ref="EU2:EU13" si="24">((ES2*ET2)/100)</f>
        <v>0</v>
      </c>
      <c r="EV2" s="9">
        <f t="shared" ref="EV2:EV13" si="25">SUM(EU2,DP2,CL2,BH2,AD2)</f>
        <v>1.75</v>
      </c>
      <c r="EW2" s="2"/>
      <c r="EX2" s="9"/>
    </row>
    <row r="3" spans="1:154" x14ac:dyDescent="0.25">
      <c r="A3" s="19" t="s">
        <v>167</v>
      </c>
      <c r="B3" s="15"/>
      <c r="C3" s="16" t="s">
        <v>177</v>
      </c>
      <c r="D3" s="10" t="s">
        <v>24</v>
      </c>
      <c r="E3" s="15" t="s">
        <v>175</v>
      </c>
      <c r="F3" s="15" t="s">
        <v>178</v>
      </c>
      <c r="G3" s="18" t="s">
        <v>22</v>
      </c>
      <c r="J3" s="15"/>
      <c r="K3" s="15"/>
      <c r="L3" s="15" t="s">
        <v>21</v>
      </c>
      <c r="M3" s="10">
        <v>100</v>
      </c>
      <c r="N3" s="10"/>
      <c r="O3" s="10"/>
      <c r="P3" s="10"/>
      <c r="Q3" s="10"/>
      <c r="R3" s="10"/>
      <c r="S3" s="10"/>
      <c r="T3" s="10"/>
      <c r="U3" s="10"/>
      <c r="V3" s="10">
        <f t="shared" si="0"/>
        <v>0</v>
      </c>
      <c r="W3" s="10">
        <f t="shared" si="1"/>
        <v>0</v>
      </c>
      <c r="X3" s="10">
        <f t="shared" si="2"/>
        <v>0</v>
      </c>
      <c r="Y3" s="10">
        <v>1.35</v>
      </c>
      <c r="Z3" s="10"/>
      <c r="AA3" s="10"/>
      <c r="AB3" s="13">
        <f t="shared" si="3"/>
        <v>1.35</v>
      </c>
      <c r="AC3" s="1">
        <v>100</v>
      </c>
      <c r="AD3" s="12">
        <f t="shared" si="4"/>
        <v>1.35</v>
      </c>
      <c r="AE3" s="10"/>
      <c r="AF3" s="15"/>
      <c r="AI3" s="15"/>
      <c r="AJ3" s="15"/>
      <c r="AK3" s="16"/>
      <c r="AN3" s="15"/>
      <c r="AO3" s="15"/>
      <c r="AP3" s="15"/>
      <c r="AQ3" s="10"/>
      <c r="AR3" s="10"/>
      <c r="AT3" s="10"/>
      <c r="AU3" s="10"/>
      <c r="AV3" s="10"/>
      <c r="AX3" s="10"/>
      <c r="AY3" s="10"/>
      <c r="AZ3" s="10">
        <f t="shared" si="5"/>
        <v>0</v>
      </c>
      <c r="BA3" s="10">
        <f t="shared" si="6"/>
        <v>0</v>
      </c>
      <c r="BB3" s="10">
        <f t="shared" si="7"/>
        <v>0</v>
      </c>
      <c r="BC3" s="10"/>
      <c r="BD3" s="10"/>
      <c r="BF3" s="13">
        <f t="shared" si="8"/>
        <v>0</v>
      </c>
      <c r="BG3"/>
      <c r="BH3" s="12">
        <f t="shared" si="9"/>
        <v>0</v>
      </c>
      <c r="BI3" s="10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CD3" s="10">
        <f t="shared" si="10"/>
        <v>0</v>
      </c>
      <c r="CE3" s="10">
        <f t="shared" si="11"/>
        <v>0</v>
      </c>
      <c r="CF3" s="10">
        <f t="shared" si="12"/>
        <v>0</v>
      </c>
      <c r="CJ3" s="13">
        <f t="shared" si="13"/>
        <v>0</v>
      </c>
      <c r="CK3"/>
      <c r="CL3" s="12">
        <f t="shared" si="14"/>
        <v>0</v>
      </c>
      <c r="CM3" s="10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H3" s="10">
        <f t="shared" si="15"/>
        <v>0</v>
      </c>
      <c r="DI3" s="10">
        <f t="shared" si="16"/>
        <v>0</v>
      </c>
      <c r="DJ3" s="10">
        <f t="shared" si="17"/>
        <v>0</v>
      </c>
      <c r="DN3" s="13">
        <f t="shared" si="18"/>
        <v>0</v>
      </c>
      <c r="DO3"/>
      <c r="DP3" s="12">
        <f t="shared" si="19"/>
        <v>0</v>
      </c>
      <c r="DQ3" s="10"/>
      <c r="EM3" s="10">
        <f t="shared" si="20"/>
        <v>0</v>
      </c>
      <c r="EN3" s="10">
        <f t="shared" si="21"/>
        <v>0</v>
      </c>
      <c r="EO3" s="10">
        <f t="shared" si="22"/>
        <v>0</v>
      </c>
      <c r="ES3" s="11">
        <f t="shared" si="23"/>
        <v>0</v>
      </c>
      <c r="ET3" s="2"/>
      <c r="EU3" s="9">
        <f t="shared" si="24"/>
        <v>0</v>
      </c>
      <c r="EV3" s="9">
        <f t="shared" si="25"/>
        <v>1.35</v>
      </c>
    </row>
    <row r="4" spans="1:154" ht="15.75" customHeight="1" x14ac:dyDescent="0.25">
      <c r="A4" s="19" t="s">
        <v>163</v>
      </c>
      <c r="B4" s="15"/>
      <c r="C4" s="16" t="s">
        <v>177</v>
      </c>
      <c r="D4" s="10" t="s">
        <v>24</v>
      </c>
      <c r="E4" s="15" t="s">
        <v>175</v>
      </c>
      <c r="F4" s="15" t="s">
        <v>176</v>
      </c>
      <c r="G4" s="15" t="s">
        <v>19</v>
      </c>
      <c r="J4" s="15"/>
      <c r="K4" s="15"/>
      <c r="L4" s="15" t="s">
        <v>21</v>
      </c>
      <c r="M4" s="10">
        <v>100</v>
      </c>
      <c r="N4" s="10"/>
      <c r="O4" s="10"/>
      <c r="P4" s="10"/>
      <c r="Q4" s="10"/>
      <c r="R4" s="10"/>
      <c r="S4" s="10"/>
      <c r="T4" s="10"/>
      <c r="U4" s="10"/>
      <c r="V4" s="10">
        <f t="shared" si="0"/>
        <v>0</v>
      </c>
      <c r="W4" s="10">
        <f t="shared" si="1"/>
        <v>0</v>
      </c>
      <c r="X4" s="10">
        <f t="shared" si="2"/>
        <v>0</v>
      </c>
      <c r="Y4" s="10">
        <v>0.91</v>
      </c>
      <c r="Z4" s="10"/>
      <c r="AA4" s="10"/>
      <c r="AB4" s="13">
        <f t="shared" si="3"/>
        <v>0.91</v>
      </c>
      <c r="AC4" s="1">
        <v>60</v>
      </c>
      <c r="AD4" s="12">
        <f t="shared" si="4"/>
        <v>0.54600000000000004</v>
      </c>
      <c r="AE4" s="10"/>
      <c r="AF4" s="15"/>
      <c r="AG4" s="16" t="s">
        <v>179</v>
      </c>
      <c r="AH4" s="10" t="s">
        <v>24</v>
      </c>
      <c r="AI4" s="15" t="s">
        <v>175</v>
      </c>
      <c r="AJ4" s="15" t="s">
        <v>176</v>
      </c>
      <c r="AK4" s="18" t="s">
        <v>27</v>
      </c>
      <c r="AN4" s="15"/>
      <c r="AO4" s="15"/>
      <c r="AP4" s="20" t="s">
        <v>23</v>
      </c>
      <c r="AQ4" s="10">
        <v>100</v>
      </c>
      <c r="AR4" s="10"/>
      <c r="AT4" s="10"/>
      <c r="AU4" s="10"/>
      <c r="AV4" s="10"/>
      <c r="AX4" s="10"/>
      <c r="AY4" s="10"/>
      <c r="AZ4" s="10">
        <f t="shared" si="5"/>
        <v>0</v>
      </c>
      <c r="BA4" s="10">
        <f t="shared" si="6"/>
        <v>0</v>
      </c>
      <c r="BB4" s="10">
        <f t="shared" si="7"/>
        <v>0</v>
      </c>
      <c r="BC4" s="10">
        <v>1.31</v>
      </c>
      <c r="BD4" s="10"/>
      <c r="BF4" s="13">
        <f t="shared" si="8"/>
        <v>1.31</v>
      </c>
      <c r="BG4">
        <v>40</v>
      </c>
      <c r="BH4" s="12">
        <f t="shared" si="9"/>
        <v>0.52400000000000002</v>
      </c>
      <c r="BI4" s="1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CD4" s="10">
        <f t="shared" si="10"/>
        <v>0</v>
      </c>
      <c r="CE4" s="10">
        <f t="shared" si="11"/>
        <v>0</v>
      </c>
      <c r="CF4" s="10">
        <f t="shared" si="12"/>
        <v>0</v>
      </c>
      <c r="CJ4" s="13">
        <f t="shared" si="13"/>
        <v>0</v>
      </c>
      <c r="CK4"/>
      <c r="CL4" s="12">
        <f t="shared" si="14"/>
        <v>0</v>
      </c>
      <c r="CM4" s="10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H4" s="10">
        <f t="shared" si="15"/>
        <v>0</v>
      </c>
      <c r="DI4" s="10">
        <f t="shared" si="16"/>
        <v>0</v>
      </c>
      <c r="DJ4" s="10">
        <f t="shared" si="17"/>
        <v>0</v>
      </c>
      <c r="DN4" s="13">
        <f t="shared" si="18"/>
        <v>0</v>
      </c>
      <c r="DO4"/>
      <c r="DP4" s="12">
        <f t="shared" si="19"/>
        <v>0</v>
      </c>
      <c r="DQ4" s="10"/>
      <c r="EM4" s="10">
        <f t="shared" si="20"/>
        <v>0</v>
      </c>
      <c r="EN4" s="10">
        <f t="shared" si="21"/>
        <v>0</v>
      </c>
      <c r="EO4" s="10">
        <f t="shared" si="22"/>
        <v>0</v>
      </c>
      <c r="ES4" s="11">
        <f t="shared" si="23"/>
        <v>0</v>
      </c>
      <c r="ET4" s="2"/>
      <c r="EU4" s="9">
        <f t="shared" si="24"/>
        <v>0</v>
      </c>
      <c r="EV4" s="9">
        <f t="shared" si="25"/>
        <v>1.07</v>
      </c>
    </row>
    <row r="5" spans="1:154" ht="15.75" customHeight="1" x14ac:dyDescent="0.25">
      <c r="A5" s="19" t="s">
        <v>170</v>
      </c>
      <c r="B5" s="15"/>
      <c r="C5" s="16" t="s">
        <v>177</v>
      </c>
      <c r="D5" s="10" t="s">
        <v>24</v>
      </c>
      <c r="E5" s="15" t="s">
        <v>175</v>
      </c>
      <c r="F5" s="15" t="s">
        <v>176</v>
      </c>
      <c r="G5" s="15" t="s">
        <v>19</v>
      </c>
      <c r="L5" s="21" t="s">
        <v>23</v>
      </c>
      <c r="M5" s="10">
        <v>100</v>
      </c>
      <c r="N5" s="10"/>
      <c r="O5" s="10"/>
      <c r="P5" s="10"/>
      <c r="Q5" s="10"/>
      <c r="R5" s="10"/>
      <c r="S5" s="10"/>
      <c r="T5" s="10"/>
      <c r="U5" s="10"/>
      <c r="V5" s="10">
        <f t="shared" si="0"/>
        <v>0</v>
      </c>
      <c r="W5" s="10">
        <f t="shared" si="1"/>
        <v>0</v>
      </c>
      <c r="X5" s="10">
        <f t="shared" si="2"/>
        <v>0</v>
      </c>
      <c r="Y5" s="10">
        <v>0.91</v>
      </c>
      <c r="Z5" s="10"/>
      <c r="AA5" s="10"/>
      <c r="AB5" s="13">
        <f t="shared" si="3"/>
        <v>0.91</v>
      </c>
      <c r="AC5" s="1">
        <v>60</v>
      </c>
      <c r="AD5" s="12">
        <f t="shared" si="4"/>
        <v>0.54600000000000004</v>
      </c>
      <c r="AE5" s="10"/>
      <c r="AF5" s="15"/>
      <c r="AG5" s="16" t="s">
        <v>179</v>
      </c>
      <c r="AH5" s="10" t="s">
        <v>24</v>
      </c>
      <c r="AI5" s="15" t="s">
        <v>175</v>
      </c>
      <c r="AJ5" s="15" t="s">
        <v>176</v>
      </c>
      <c r="AK5" s="18" t="s">
        <v>27</v>
      </c>
      <c r="AN5" s="15"/>
      <c r="AO5" s="15"/>
      <c r="AP5" s="15" t="s">
        <v>30</v>
      </c>
      <c r="AQ5" s="10">
        <v>100</v>
      </c>
      <c r="AR5" s="10"/>
      <c r="AT5" s="10"/>
      <c r="AU5" s="10"/>
      <c r="AV5" s="10"/>
      <c r="AX5" s="10"/>
      <c r="AY5" s="10"/>
      <c r="AZ5" s="10">
        <f t="shared" si="5"/>
        <v>0</v>
      </c>
      <c r="BA5" s="10">
        <f t="shared" si="6"/>
        <v>0</v>
      </c>
      <c r="BB5" s="10">
        <f t="shared" si="7"/>
        <v>0</v>
      </c>
      <c r="BC5" s="10">
        <v>1.31</v>
      </c>
      <c r="BD5" s="10"/>
      <c r="BF5" s="13">
        <f t="shared" si="8"/>
        <v>1.31</v>
      </c>
      <c r="BG5">
        <v>40</v>
      </c>
      <c r="BH5" s="12">
        <f t="shared" si="9"/>
        <v>0.52400000000000002</v>
      </c>
      <c r="BI5" s="10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CD5" s="10">
        <f t="shared" si="10"/>
        <v>0</v>
      </c>
      <c r="CE5" s="10">
        <f t="shared" si="11"/>
        <v>0</v>
      </c>
      <c r="CF5" s="10">
        <f t="shared" si="12"/>
        <v>0</v>
      </c>
      <c r="CJ5" s="13">
        <f t="shared" si="13"/>
        <v>0</v>
      </c>
      <c r="CK5"/>
      <c r="CL5" s="12">
        <f t="shared" si="14"/>
        <v>0</v>
      </c>
      <c r="CM5" s="10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H5" s="10">
        <f t="shared" si="15"/>
        <v>0</v>
      </c>
      <c r="DI5" s="10">
        <f t="shared" si="16"/>
        <v>0</v>
      </c>
      <c r="DJ5" s="10">
        <f t="shared" si="17"/>
        <v>0</v>
      </c>
      <c r="DN5" s="13">
        <f t="shared" si="18"/>
        <v>0</v>
      </c>
      <c r="DO5"/>
      <c r="DP5" s="12">
        <f t="shared" si="19"/>
        <v>0</v>
      </c>
      <c r="DQ5" s="10"/>
      <c r="EM5" s="10">
        <f t="shared" si="20"/>
        <v>0</v>
      </c>
      <c r="EN5" s="10">
        <f t="shared" si="21"/>
        <v>0</v>
      </c>
      <c r="EO5" s="10">
        <f t="shared" si="22"/>
        <v>0</v>
      </c>
      <c r="ES5" s="11">
        <f t="shared" si="23"/>
        <v>0</v>
      </c>
      <c r="ET5" s="2"/>
      <c r="EU5" s="9">
        <f t="shared" si="24"/>
        <v>0</v>
      </c>
      <c r="EV5" s="9">
        <f t="shared" si="25"/>
        <v>1.07</v>
      </c>
    </row>
    <row r="6" spans="1:154" ht="15.75" customHeight="1" x14ac:dyDescent="0.25">
      <c r="A6" s="19" t="s">
        <v>164</v>
      </c>
      <c r="B6" s="15"/>
      <c r="C6" s="16" t="s">
        <v>179</v>
      </c>
      <c r="D6" s="10" t="s">
        <v>24</v>
      </c>
      <c r="E6" s="15" t="s">
        <v>175</v>
      </c>
      <c r="F6" s="15" t="s">
        <v>176</v>
      </c>
      <c r="G6" s="18" t="s">
        <v>27</v>
      </c>
      <c r="J6" s="15"/>
      <c r="K6" s="15"/>
      <c r="L6" s="20" t="s">
        <v>30</v>
      </c>
      <c r="M6" s="10">
        <v>100</v>
      </c>
      <c r="N6" s="10"/>
      <c r="O6" s="10"/>
      <c r="P6" s="10"/>
      <c r="Q6" s="10"/>
      <c r="R6" s="10"/>
      <c r="S6" s="10"/>
      <c r="T6" s="10"/>
      <c r="U6" s="10"/>
      <c r="V6" s="10">
        <f t="shared" si="0"/>
        <v>0</v>
      </c>
      <c r="W6" s="10">
        <f t="shared" si="1"/>
        <v>0</v>
      </c>
      <c r="X6" s="10">
        <f t="shared" si="2"/>
        <v>0</v>
      </c>
      <c r="Y6" s="10">
        <v>1.31</v>
      </c>
      <c r="Z6" s="10"/>
      <c r="AA6" s="10"/>
      <c r="AB6" s="13">
        <f t="shared" si="3"/>
        <v>1.31</v>
      </c>
      <c r="AC6" s="1">
        <v>60</v>
      </c>
      <c r="AD6" s="12">
        <f t="shared" si="4"/>
        <v>0.78600000000000003</v>
      </c>
      <c r="AE6" s="10"/>
      <c r="AF6" s="15"/>
      <c r="AG6" s="16" t="s">
        <v>177</v>
      </c>
      <c r="AH6" s="10" t="s">
        <v>24</v>
      </c>
      <c r="AI6" s="15" t="s">
        <v>175</v>
      </c>
      <c r="AJ6" s="15" t="s">
        <v>176</v>
      </c>
      <c r="AK6" s="18" t="s">
        <v>19</v>
      </c>
      <c r="AN6" s="15"/>
      <c r="AO6" s="15"/>
      <c r="AP6" s="21" t="s">
        <v>23</v>
      </c>
      <c r="AQ6" s="10">
        <v>100</v>
      </c>
      <c r="AR6" s="10"/>
      <c r="AT6" s="10"/>
      <c r="AU6" s="10"/>
      <c r="AV6" s="10"/>
      <c r="AX6" s="10"/>
      <c r="AY6" s="10"/>
      <c r="AZ6" s="10">
        <f t="shared" si="5"/>
        <v>0</v>
      </c>
      <c r="BA6" s="10">
        <f t="shared" si="6"/>
        <v>0</v>
      </c>
      <c r="BB6" s="10">
        <f t="shared" si="7"/>
        <v>0</v>
      </c>
      <c r="BC6" s="10">
        <v>0.91</v>
      </c>
      <c r="BD6" s="10"/>
      <c r="BF6" s="13">
        <f t="shared" si="8"/>
        <v>0.91</v>
      </c>
      <c r="BG6">
        <v>40</v>
      </c>
      <c r="BH6" s="12">
        <f t="shared" si="9"/>
        <v>0.36399999999999999</v>
      </c>
      <c r="BI6" s="10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CD6" s="10">
        <f t="shared" si="10"/>
        <v>0</v>
      </c>
      <c r="CE6" s="10">
        <f t="shared" si="11"/>
        <v>0</v>
      </c>
      <c r="CF6" s="10">
        <f t="shared" si="12"/>
        <v>0</v>
      </c>
      <c r="CJ6" s="13">
        <f t="shared" si="13"/>
        <v>0</v>
      </c>
      <c r="CK6"/>
      <c r="CL6" s="12">
        <f t="shared" si="14"/>
        <v>0</v>
      </c>
      <c r="CM6" s="10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H6" s="10">
        <f t="shared" si="15"/>
        <v>0</v>
      </c>
      <c r="DI6" s="10">
        <f t="shared" si="16"/>
        <v>0</v>
      </c>
      <c r="DJ6" s="10">
        <f t="shared" si="17"/>
        <v>0</v>
      </c>
      <c r="DN6" s="13">
        <f t="shared" si="18"/>
        <v>0</v>
      </c>
      <c r="DO6"/>
      <c r="DP6" s="12">
        <f t="shared" si="19"/>
        <v>0</v>
      </c>
      <c r="DQ6" s="10"/>
      <c r="EM6" s="10">
        <f t="shared" si="20"/>
        <v>0</v>
      </c>
      <c r="EN6" s="10">
        <f t="shared" si="21"/>
        <v>0</v>
      </c>
      <c r="EO6" s="10">
        <f t="shared" si="22"/>
        <v>0</v>
      </c>
      <c r="ES6" s="11">
        <f t="shared" si="23"/>
        <v>0</v>
      </c>
      <c r="ET6" s="2"/>
      <c r="EU6" s="9">
        <f t="shared" si="24"/>
        <v>0</v>
      </c>
      <c r="EV6" s="9">
        <f t="shared" si="25"/>
        <v>1.1499999999999999</v>
      </c>
    </row>
    <row r="7" spans="1:154" ht="15.75" customHeight="1" x14ac:dyDescent="0.25">
      <c r="A7" s="19" t="s">
        <v>162</v>
      </c>
      <c r="B7" s="15"/>
      <c r="C7" s="16" t="s">
        <v>179</v>
      </c>
      <c r="D7" s="10" t="s">
        <v>24</v>
      </c>
      <c r="E7" s="15" t="s">
        <v>175</v>
      </c>
      <c r="F7" s="15" t="s">
        <v>176</v>
      </c>
      <c r="G7" s="18" t="s">
        <v>27</v>
      </c>
      <c r="J7" s="15"/>
      <c r="K7" s="15"/>
      <c r="L7" s="20" t="s">
        <v>26</v>
      </c>
      <c r="M7" s="10">
        <v>100</v>
      </c>
      <c r="N7" s="10"/>
      <c r="O7" s="10"/>
      <c r="P7" s="10"/>
      <c r="Q7" s="10"/>
      <c r="R7" s="10"/>
      <c r="S7" s="10"/>
      <c r="T7" s="10"/>
      <c r="U7" s="10"/>
      <c r="V7" s="10">
        <f t="shared" si="0"/>
        <v>0</v>
      </c>
      <c r="W7" s="10">
        <f t="shared" si="1"/>
        <v>0</v>
      </c>
      <c r="X7" s="10">
        <f t="shared" si="2"/>
        <v>0</v>
      </c>
      <c r="Y7" s="10">
        <v>1.31</v>
      </c>
      <c r="Z7" s="10"/>
      <c r="AA7" s="10"/>
      <c r="AB7" s="13">
        <f t="shared" si="3"/>
        <v>1.31</v>
      </c>
      <c r="AC7" s="1">
        <v>60</v>
      </c>
      <c r="AD7" s="12">
        <f t="shared" si="4"/>
        <v>0.78600000000000003</v>
      </c>
      <c r="AE7" s="10"/>
      <c r="AF7" s="15"/>
      <c r="AG7" s="16" t="s">
        <v>177</v>
      </c>
      <c r="AH7" s="10" t="s">
        <v>24</v>
      </c>
      <c r="AI7" s="15" t="s">
        <v>175</v>
      </c>
      <c r="AJ7" s="15" t="s">
        <v>176</v>
      </c>
      <c r="AK7" s="15" t="s">
        <v>19</v>
      </c>
      <c r="AN7" s="15"/>
      <c r="AO7" s="15"/>
      <c r="AP7" s="20" t="s">
        <v>30</v>
      </c>
      <c r="AQ7" s="10">
        <v>100</v>
      </c>
      <c r="AR7" s="10"/>
      <c r="AT7" s="10"/>
      <c r="AU7" s="10"/>
      <c r="AV7" s="10"/>
      <c r="AX7" s="10"/>
      <c r="AY7" s="10"/>
      <c r="AZ7" s="10">
        <f t="shared" si="5"/>
        <v>0</v>
      </c>
      <c r="BA7" s="10">
        <f t="shared" si="6"/>
        <v>0</v>
      </c>
      <c r="BB7" s="10">
        <f t="shared" si="7"/>
        <v>0</v>
      </c>
      <c r="BC7" s="10">
        <v>0.91</v>
      </c>
      <c r="BD7" s="10"/>
      <c r="BF7" s="13">
        <f t="shared" si="8"/>
        <v>0.91</v>
      </c>
      <c r="BG7">
        <v>40</v>
      </c>
      <c r="BH7" s="12">
        <f t="shared" si="9"/>
        <v>0.36399999999999999</v>
      </c>
      <c r="BI7" s="10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CD7" s="10">
        <f t="shared" si="10"/>
        <v>0</v>
      </c>
      <c r="CE7" s="10">
        <f t="shared" si="11"/>
        <v>0</v>
      </c>
      <c r="CF7" s="10">
        <f t="shared" si="12"/>
        <v>0</v>
      </c>
      <c r="CJ7" s="13">
        <f t="shared" si="13"/>
        <v>0</v>
      </c>
      <c r="CK7"/>
      <c r="CL7" s="12">
        <f t="shared" si="14"/>
        <v>0</v>
      </c>
      <c r="CM7" s="10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H7" s="10">
        <f t="shared" si="15"/>
        <v>0</v>
      </c>
      <c r="DI7" s="10">
        <f t="shared" si="16"/>
        <v>0</v>
      </c>
      <c r="DJ7" s="10">
        <f t="shared" si="17"/>
        <v>0</v>
      </c>
      <c r="DN7" s="13">
        <f t="shared" si="18"/>
        <v>0</v>
      </c>
      <c r="DO7"/>
      <c r="DP7" s="12">
        <f t="shared" si="19"/>
        <v>0</v>
      </c>
      <c r="DQ7" s="10"/>
      <c r="EM7" s="10">
        <f t="shared" si="20"/>
        <v>0</v>
      </c>
      <c r="EN7" s="10">
        <f t="shared" si="21"/>
        <v>0</v>
      </c>
      <c r="EO7" s="10">
        <f t="shared" si="22"/>
        <v>0</v>
      </c>
      <c r="ES7" s="11">
        <f t="shared" si="23"/>
        <v>0</v>
      </c>
      <c r="ET7" s="2"/>
      <c r="EU7" s="9">
        <f t="shared" si="24"/>
        <v>0</v>
      </c>
      <c r="EV7" s="9">
        <f t="shared" si="25"/>
        <v>1.1499999999999999</v>
      </c>
    </row>
    <row r="8" spans="1:154" ht="15.75" customHeight="1" x14ac:dyDescent="0.25">
      <c r="A8" s="19" t="s">
        <v>166</v>
      </c>
      <c r="B8" s="15"/>
      <c r="C8" s="16" t="s">
        <v>179</v>
      </c>
      <c r="D8" s="10" t="s">
        <v>24</v>
      </c>
      <c r="E8" s="1" t="s">
        <v>180</v>
      </c>
      <c r="F8" s="1" t="s">
        <v>176</v>
      </c>
      <c r="G8" s="18" t="s">
        <v>27</v>
      </c>
      <c r="L8" s="21" t="s">
        <v>28</v>
      </c>
      <c r="M8" s="10">
        <v>100</v>
      </c>
      <c r="N8" s="10"/>
      <c r="O8" s="10"/>
      <c r="P8" s="10"/>
      <c r="Q8" s="10"/>
      <c r="R8" s="10"/>
      <c r="S8" s="10"/>
      <c r="T8" s="10"/>
      <c r="U8" s="10"/>
      <c r="V8" s="10">
        <f t="shared" si="0"/>
        <v>0</v>
      </c>
      <c r="W8" s="10">
        <f t="shared" si="1"/>
        <v>0</v>
      </c>
      <c r="X8" s="10">
        <f t="shared" si="2"/>
        <v>0</v>
      </c>
      <c r="Y8" s="10">
        <v>1.31</v>
      </c>
      <c r="Z8" s="10"/>
      <c r="AA8" s="10"/>
      <c r="AB8" s="13">
        <f t="shared" si="3"/>
        <v>1.31</v>
      </c>
      <c r="AC8" s="1">
        <v>100</v>
      </c>
      <c r="AD8" s="12">
        <f t="shared" si="4"/>
        <v>1.31</v>
      </c>
      <c r="AE8" s="10"/>
      <c r="AF8" s="15"/>
      <c r="AG8" s="16"/>
      <c r="AH8" s="10"/>
      <c r="AI8" s="15"/>
      <c r="AJ8" s="15"/>
      <c r="AK8" s="15"/>
      <c r="AN8" s="15"/>
      <c r="AO8" s="15"/>
      <c r="AP8" s="15"/>
      <c r="AQ8" s="10"/>
      <c r="AR8" s="10"/>
      <c r="AT8" s="10"/>
      <c r="AU8" s="10"/>
      <c r="AV8" s="10"/>
      <c r="AX8" s="10"/>
      <c r="AY8" s="10"/>
      <c r="AZ8" s="10">
        <f t="shared" si="5"/>
        <v>0</v>
      </c>
      <c r="BA8" s="10">
        <f t="shared" si="6"/>
        <v>0</v>
      </c>
      <c r="BB8" s="10">
        <f t="shared" si="7"/>
        <v>0</v>
      </c>
      <c r="BC8" s="10"/>
      <c r="BD8" s="10"/>
      <c r="BF8" s="13">
        <f t="shared" si="8"/>
        <v>0</v>
      </c>
      <c r="BG8"/>
      <c r="BH8" s="12">
        <f t="shared" si="9"/>
        <v>0</v>
      </c>
      <c r="BI8" s="10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CD8" s="10">
        <f t="shared" si="10"/>
        <v>0</v>
      </c>
      <c r="CE8" s="10">
        <f t="shared" si="11"/>
        <v>0</v>
      </c>
      <c r="CF8" s="10">
        <f t="shared" si="12"/>
        <v>0</v>
      </c>
      <c r="CJ8" s="13">
        <f t="shared" si="13"/>
        <v>0</v>
      </c>
      <c r="CK8"/>
      <c r="CL8" s="12">
        <f t="shared" si="14"/>
        <v>0</v>
      </c>
      <c r="CM8" s="10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H8" s="10">
        <f t="shared" si="15"/>
        <v>0</v>
      </c>
      <c r="DI8" s="10">
        <f t="shared" si="16"/>
        <v>0</v>
      </c>
      <c r="DJ8" s="10">
        <f t="shared" si="17"/>
        <v>0</v>
      </c>
      <c r="DN8" s="13">
        <f t="shared" si="18"/>
        <v>0</v>
      </c>
      <c r="DO8"/>
      <c r="DP8" s="12">
        <f t="shared" si="19"/>
        <v>0</v>
      </c>
      <c r="DQ8" s="10"/>
      <c r="EM8" s="10">
        <f t="shared" si="20"/>
        <v>0</v>
      </c>
      <c r="EN8" s="10">
        <f t="shared" si="21"/>
        <v>0</v>
      </c>
      <c r="EO8" s="10">
        <f t="shared" si="22"/>
        <v>0</v>
      </c>
      <c r="ES8" s="11">
        <f t="shared" si="23"/>
        <v>0</v>
      </c>
      <c r="ET8" s="2"/>
      <c r="EU8" s="9">
        <f t="shared" si="24"/>
        <v>0</v>
      </c>
      <c r="EV8" s="9">
        <f t="shared" si="25"/>
        <v>1.31</v>
      </c>
    </row>
    <row r="9" spans="1:154" ht="15.75" customHeight="1" x14ac:dyDescent="0.25">
      <c r="A9" s="19" t="s">
        <v>168</v>
      </c>
      <c r="B9" s="15"/>
      <c r="C9" s="16" t="s">
        <v>179</v>
      </c>
      <c r="D9" s="10" t="s">
        <v>24</v>
      </c>
      <c r="E9" s="1" t="s">
        <v>180</v>
      </c>
      <c r="F9" s="1" t="s">
        <v>176</v>
      </c>
      <c r="G9" s="18" t="s">
        <v>27</v>
      </c>
      <c r="L9" s="21" t="s">
        <v>28</v>
      </c>
      <c r="M9" s="10">
        <v>100</v>
      </c>
      <c r="N9" s="10"/>
      <c r="O9" s="10"/>
      <c r="P9" s="10"/>
      <c r="Q9" s="10"/>
      <c r="R9" s="10"/>
      <c r="S9" s="10"/>
      <c r="T9" s="10"/>
      <c r="U9" s="10"/>
      <c r="V9" s="10">
        <f t="shared" si="0"/>
        <v>0</v>
      </c>
      <c r="W9" s="10">
        <f t="shared" si="1"/>
        <v>0</v>
      </c>
      <c r="X9" s="10">
        <f t="shared" si="2"/>
        <v>0</v>
      </c>
      <c r="Y9" s="10">
        <v>1.31</v>
      </c>
      <c r="Z9" s="10"/>
      <c r="AA9" s="10"/>
      <c r="AB9" s="13">
        <f t="shared" si="3"/>
        <v>1.31</v>
      </c>
      <c r="AC9" s="1">
        <v>60</v>
      </c>
      <c r="AD9" s="12">
        <f t="shared" si="4"/>
        <v>0.78600000000000003</v>
      </c>
      <c r="AE9" s="10"/>
      <c r="AG9" s="16" t="s">
        <v>179</v>
      </c>
      <c r="AH9" s="10" t="s">
        <v>24</v>
      </c>
      <c r="AI9" s="1" t="s">
        <v>180</v>
      </c>
      <c r="AJ9" s="15" t="s">
        <v>181</v>
      </c>
      <c r="AK9" s="18" t="s">
        <v>25</v>
      </c>
      <c r="AN9" s="15"/>
      <c r="AO9" s="15"/>
      <c r="AP9" s="21" t="s">
        <v>28</v>
      </c>
      <c r="AQ9" s="10">
        <v>100</v>
      </c>
      <c r="AR9" s="10"/>
      <c r="AT9" s="10"/>
      <c r="AU9" s="10"/>
      <c r="AV9" s="10"/>
      <c r="AX9" s="10"/>
      <c r="AY9" s="10"/>
      <c r="AZ9" s="10">
        <f t="shared" si="5"/>
        <v>0</v>
      </c>
      <c r="BA9" s="10">
        <f t="shared" si="6"/>
        <v>0</v>
      </c>
      <c r="BB9" s="10">
        <f t="shared" si="7"/>
        <v>0</v>
      </c>
      <c r="BC9" s="10">
        <v>0.85</v>
      </c>
      <c r="BD9" s="10"/>
      <c r="BF9" s="13">
        <f t="shared" si="8"/>
        <v>0.85</v>
      </c>
      <c r="BG9">
        <v>40</v>
      </c>
      <c r="BH9" s="12">
        <f t="shared" si="9"/>
        <v>0.34</v>
      </c>
      <c r="BI9" s="10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CD9" s="10">
        <f t="shared" si="10"/>
        <v>0</v>
      </c>
      <c r="CE9" s="10">
        <f t="shared" si="11"/>
        <v>0</v>
      </c>
      <c r="CF9" s="10">
        <f t="shared" si="12"/>
        <v>0</v>
      </c>
      <c r="CJ9" s="13">
        <f t="shared" si="13"/>
        <v>0</v>
      </c>
      <c r="CK9"/>
      <c r="CL9" s="12">
        <f t="shared" si="14"/>
        <v>0</v>
      </c>
      <c r="CM9" s="10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H9" s="10">
        <f t="shared" si="15"/>
        <v>0</v>
      </c>
      <c r="DI9" s="10">
        <f t="shared" si="16"/>
        <v>0</v>
      </c>
      <c r="DJ9" s="10">
        <f t="shared" si="17"/>
        <v>0</v>
      </c>
      <c r="DN9" s="13">
        <f t="shared" si="18"/>
        <v>0</v>
      </c>
      <c r="DO9"/>
      <c r="DP9" s="12">
        <f t="shared" si="19"/>
        <v>0</v>
      </c>
      <c r="DQ9" s="10"/>
      <c r="EM9" s="10">
        <f t="shared" si="20"/>
        <v>0</v>
      </c>
      <c r="EN9" s="10">
        <f t="shared" si="21"/>
        <v>0</v>
      </c>
      <c r="EO9" s="10">
        <f t="shared" si="22"/>
        <v>0</v>
      </c>
      <c r="ES9" s="11">
        <f t="shared" si="23"/>
        <v>0</v>
      </c>
      <c r="ET9" s="2"/>
      <c r="EU9" s="9">
        <f t="shared" si="24"/>
        <v>0</v>
      </c>
      <c r="EV9" s="9">
        <f t="shared" si="25"/>
        <v>1.1260000000000001</v>
      </c>
    </row>
    <row r="10" spans="1:154" ht="15.75" customHeight="1" x14ac:dyDescent="0.25">
      <c r="A10" s="19" t="s">
        <v>172</v>
      </c>
      <c r="B10" s="15"/>
      <c r="C10" s="16" t="s">
        <v>179</v>
      </c>
      <c r="D10" s="10" t="s">
        <v>24</v>
      </c>
      <c r="E10" s="1" t="s">
        <v>180</v>
      </c>
      <c r="F10" s="1" t="s">
        <v>176</v>
      </c>
      <c r="G10" s="18" t="s">
        <v>27</v>
      </c>
      <c r="L10" s="21" t="s">
        <v>28</v>
      </c>
      <c r="M10" s="10">
        <v>100</v>
      </c>
      <c r="N10" s="10"/>
      <c r="O10" s="10"/>
      <c r="P10" s="10"/>
      <c r="Q10" s="10"/>
      <c r="R10" s="10"/>
      <c r="S10" s="10"/>
      <c r="T10" s="10"/>
      <c r="U10" s="10"/>
      <c r="V10" s="10">
        <f t="shared" si="0"/>
        <v>0</v>
      </c>
      <c r="W10" s="10">
        <f t="shared" si="1"/>
        <v>0</v>
      </c>
      <c r="X10" s="10">
        <f t="shared" si="2"/>
        <v>0</v>
      </c>
      <c r="Y10" s="10">
        <v>1.31</v>
      </c>
      <c r="Z10" s="10"/>
      <c r="AA10" s="10"/>
      <c r="AB10" s="13">
        <f t="shared" si="3"/>
        <v>1.31</v>
      </c>
      <c r="AC10" s="1">
        <v>60</v>
      </c>
      <c r="AD10" s="12">
        <f t="shared" si="4"/>
        <v>0.78600000000000003</v>
      </c>
      <c r="AE10" s="10"/>
      <c r="AF10" s="15"/>
      <c r="AG10" s="16" t="s">
        <v>177</v>
      </c>
      <c r="AH10" s="10" t="s">
        <v>24</v>
      </c>
      <c r="AI10" s="15" t="s">
        <v>175</v>
      </c>
      <c r="AJ10" s="22" t="s">
        <v>182</v>
      </c>
      <c r="AK10" s="22" t="s">
        <v>20</v>
      </c>
      <c r="AN10" s="15"/>
      <c r="AO10" s="16"/>
      <c r="AP10" s="23" t="s">
        <v>158</v>
      </c>
      <c r="AQ10" s="10">
        <v>100</v>
      </c>
      <c r="AR10" s="10"/>
      <c r="AT10" s="10"/>
      <c r="AU10" s="10"/>
      <c r="AV10" s="10"/>
      <c r="AX10" s="10"/>
      <c r="AY10" s="10"/>
      <c r="AZ10" s="10">
        <f t="shared" si="5"/>
        <v>0</v>
      </c>
      <c r="BA10" s="10">
        <f t="shared" si="6"/>
        <v>0</v>
      </c>
      <c r="BB10" s="10">
        <f t="shared" si="7"/>
        <v>0</v>
      </c>
      <c r="BC10" s="10">
        <v>1.35</v>
      </c>
      <c r="BD10" s="10"/>
      <c r="BF10" s="13">
        <f t="shared" si="8"/>
        <v>1.35</v>
      </c>
      <c r="BG10">
        <v>40</v>
      </c>
      <c r="BH10" s="12">
        <f t="shared" si="9"/>
        <v>0.54</v>
      </c>
      <c r="BI10" s="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CD10" s="10">
        <f t="shared" si="10"/>
        <v>0</v>
      </c>
      <c r="CE10" s="10">
        <f t="shared" si="11"/>
        <v>0</v>
      </c>
      <c r="CF10" s="10">
        <f t="shared" si="12"/>
        <v>0</v>
      </c>
      <c r="CJ10" s="13">
        <f t="shared" si="13"/>
        <v>0</v>
      </c>
      <c r="CK10"/>
      <c r="CL10" s="12">
        <f t="shared" si="14"/>
        <v>0</v>
      </c>
      <c r="CM10" s="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H10" s="10">
        <f t="shared" si="15"/>
        <v>0</v>
      </c>
      <c r="DI10" s="10">
        <f t="shared" si="16"/>
        <v>0</v>
      </c>
      <c r="DJ10" s="10">
        <f t="shared" si="17"/>
        <v>0</v>
      </c>
      <c r="DN10" s="13">
        <f t="shared" si="18"/>
        <v>0</v>
      </c>
      <c r="DO10"/>
      <c r="DP10" s="12">
        <f t="shared" si="19"/>
        <v>0</v>
      </c>
      <c r="DQ10" s="10"/>
      <c r="EM10" s="10">
        <f t="shared" si="20"/>
        <v>0</v>
      </c>
      <c r="EN10" s="10">
        <f t="shared" si="21"/>
        <v>0</v>
      </c>
      <c r="EO10" s="10">
        <f t="shared" si="22"/>
        <v>0</v>
      </c>
      <c r="ES10" s="11">
        <f t="shared" si="23"/>
        <v>0</v>
      </c>
      <c r="ET10" s="2"/>
      <c r="EU10" s="9">
        <f t="shared" si="24"/>
        <v>0</v>
      </c>
      <c r="EV10" s="9">
        <f t="shared" si="25"/>
        <v>1.3260000000000001</v>
      </c>
    </row>
    <row r="11" spans="1:154" ht="15.75" customHeight="1" x14ac:dyDescent="0.25">
      <c r="A11" s="19" t="s">
        <v>171</v>
      </c>
      <c r="B11" s="15"/>
      <c r="C11" s="16" t="s">
        <v>179</v>
      </c>
      <c r="D11" s="10" t="s">
        <v>29</v>
      </c>
      <c r="E11" s="1" t="s">
        <v>183</v>
      </c>
      <c r="F11" s="17"/>
      <c r="G11" s="18" t="s">
        <v>27</v>
      </c>
      <c r="L11" s="21" t="s">
        <v>28</v>
      </c>
      <c r="M11" s="10">
        <v>100</v>
      </c>
      <c r="N11" s="10"/>
      <c r="O11" s="10"/>
      <c r="P11" s="10"/>
      <c r="Q11" s="10"/>
      <c r="R11" s="10"/>
      <c r="S11" s="10"/>
      <c r="T11" s="10"/>
      <c r="U11" s="10"/>
      <c r="V11" s="10">
        <f t="shared" si="0"/>
        <v>0</v>
      </c>
      <c r="W11" s="10">
        <f t="shared" si="1"/>
        <v>0</v>
      </c>
      <c r="X11" s="10">
        <f t="shared" si="2"/>
        <v>0</v>
      </c>
      <c r="Y11" s="10">
        <v>1.31</v>
      </c>
      <c r="Z11" s="10"/>
      <c r="AA11" s="10"/>
      <c r="AB11" s="13">
        <f t="shared" si="3"/>
        <v>1.31</v>
      </c>
      <c r="AC11" s="1">
        <v>60</v>
      </c>
      <c r="AD11" s="12">
        <f t="shared" si="4"/>
        <v>0.78600000000000003</v>
      </c>
      <c r="AE11" s="10"/>
      <c r="AF11" s="15"/>
      <c r="AG11" s="16" t="s">
        <v>179</v>
      </c>
      <c r="AH11" s="10" t="s">
        <v>24</v>
      </c>
      <c r="AI11" s="1" t="s">
        <v>180</v>
      </c>
      <c r="AJ11" s="1" t="s">
        <v>176</v>
      </c>
      <c r="AK11" s="18" t="s">
        <v>27</v>
      </c>
      <c r="AN11" s="15"/>
      <c r="AO11" s="15"/>
      <c r="AP11" s="21" t="s">
        <v>28</v>
      </c>
      <c r="AQ11" s="10">
        <v>100</v>
      </c>
      <c r="AR11" s="10"/>
      <c r="AT11" s="10"/>
      <c r="AU11" s="10"/>
      <c r="AV11" s="10"/>
      <c r="AX11" s="10"/>
      <c r="AY11" s="10"/>
      <c r="AZ11" s="10">
        <f t="shared" si="5"/>
        <v>0</v>
      </c>
      <c r="BA11" s="10">
        <f t="shared" si="6"/>
        <v>0</v>
      </c>
      <c r="BB11" s="10">
        <f t="shared" si="7"/>
        <v>0</v>
      </c>
      <c r="BC11" s="24">
        <v>1.31</v>
      </c>
      <c r="BD11" s="10"/>
      <c r="BF11" s="13">
        <f t="shared" si="8"/>
        <v>1.31</v>
      </c>
      <c r="BG11">
        <v>40</v>
      </c>
      <c r="BH11" s="12">
        <f t="shared" si="9"/>
        <v>0.52400000000000002</v>
      </c>
      <c r="BI11" s="10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CD11" s="10">
        <f t="shared" si="10"/>
        <v>0</v>
      </c>
      <c r="CE11" s="10">
        <f t="shared" si="11"/>
        <v>0</v>
      </c>
      <c r="CF11" s="10">
        <f t="shared" si="12"/>
        <v>0</v>
      </c>
      <c r="CJ11" s="13">
        <f t="shared" si="13"/>
        <v>0</v>
      </c>
      <c r="CK11"/>
      <c r="CL11" s="12">
        <f t="shared" si="14"/>
        <v>0</v>
      </c>
      <c r="CM11" s="10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H11" s="10">
        <f t="shared" si="15"/>
        <v>0</v>
      </c>
      <c r="DI11" s="10">
        <f t="shared" si="16"/>
        <v>0</v>
      </c>
      <c r="DJ11" s="10">
        <f t="shared" si="17"/>
        <v>0</v>
      </c>
      <c r="DN11" s="13">
        <f t="shared" si="18"/>
        <v>0</v>
      </c>
      <c r="DO11"/>
      <c r="DP11" s="12">
        <f t="shared" si="19"/>
        <v>0</v>
      </c>
      <c r="DQ11" s="10"/>
      <c r="EM11" s="10">
        <f t="shared" si="20"/>
        <v>0</v>
      </c>
      <c r="EN11" s="10">
        <f t="shared" si="21"/>
        <v>0</v>
      </c>
      <c r="EO11" s="10">
        <f t="shared" si="22"/>
        <v>0</v>
      </c>
      <c r="ES11" s="11">
        <f t="shared" si="23"/>
        <v>0</v>
      </c>
      <c r="ET11" s="2"/>
      <c r="EU11" s="9">
        <f t="shared" si="24"/>
        <v>0</v>
      </c>
      <c r="EV11" s="9">
        <f t="shared" si="25"/>
        <v>1.31</v>
      </c>
    </row>
    <row r="12" spans="1:154" ht="15.75" customHeight="1" x14ac:dyDescent="0.25">
      <c r="A12" s="19" t="s">
        <v>165</v>
      </c>
      <c r="B12" s="15"/>
      <c r="C12" s="16" t="s">
        <v>179</v>
      </c>
      <c r="D12" s="10" t="s">
        <v>29</v>
      </c>
      <c r="E12" s="1" t="s">
        <v>183</v>
      </c>
      <c r="F12" s="1" t="s">
        <v>185</v>
      </c>
      <c r="G12" s="18" t="s">
        <v>27</v>
      </c>
      <c r="L12" s="21" t="s">
        <v>158</v>
      </c>
      <c r="M12" s="10">
        <v>100</v>
      </c>
      <c r="N12" s="10"/>
      <c r="O12" s="10"/>
      <c r="P12" s="10"/>
      <c r="Q12" s="10"/>
      <c r="R12" s="10"/>
      <c r="S12" s="10"/>
      <c r="T12" s="10"/>
      <c r="U12" s="10"/>
      <c r="V12" s="10">
        <f t="shared" si="0"/>
        <v>0</v>
      </c>
      <c r="W12" s="10">
        <f t="shared" si="1"/>
        <v>0</v>
      </c>
      <c r="X12" s="10">
        <f t="shared" si="2"/>
        <v>0</v>
      </c>
      <c r="Y12" s="10">
        <v>1.31</v>
      </c>
      <c r="Z12" s="10"/>
      <c r="AA12" s="10"/>
      <c r="AB12" s="13">
        <f t="shared" si="3"/>
        <v>1.31</v>
      </c>
      <c r="AC12" s="1">
        <v>60</v>
      </c>
      <c r="AD12" s="12">
        <f t="shared" si="4"/>
        <v>0.78600000000000003</v>
      </c>
      <c r="AE12" s="10"/>
      <c r="AF12" s="15"/>
      <c r="AG12" s="16" t="s">
        <v>177</v>
      </c>
      <c r="AH12" s="10" t="s">
        <v>24</v>
      </c>
      <c r="AI12" s="15" t="s">
        <v>175</v>
      </c>
      <c r="AJ12" s="18" t="s">
        <v>182</v>
      </c>
      <c r="AK12" s="18" t="s">
        <v>20</v>
      </c>
      <c r="AL12" s="10"/>
      <c r="AN12" s="15"/>
      <c r="AO12" s="15"/>
      <c r="AP12" s="21" t="s">
        <v>158</v>
      </c>
      <c r="AQ12" s="10">
        <v>100</v>
      </c>
      <c r="AR12" s="10"/>
      <c r="AT12" s="10"/>
      <c r="AU12" s="10"/>
      <c r="AV12" s="10"/>
      <c r="AX12" s="10"/>
      <c r="AY12" s="10"/>
      <c r="AZ12" s="10">
        <f t="shared" si="5"/>
        <v>0</v>
      </c>
      <c r="BA12" s="10">
        <f t="shared" si="6"/>
        <v>0</v>
      </c>
      <c r="BB12" s="10">
        <f t="shared" si="7"/>
        <v>0</v>
      </c>
      <c r="BC12" s="24">
        <v>1.35</v>
      </c>
      <c r="BD12" s="10"/>
      <c r="BF12" s="13">
        <f t="shared" si="8"/>
        <v>1.35</v>
      </c>
      <c r="BG12">
        <v>40</v>
      </c>
      <c r="BH12" s="12">
        <f t="shared" si="9"/>
        <v>0.54</v>
      </c>
      <c r="BI12" s="10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CD12" s="10">
        <f t="shared" si="10"/>
        <v>0</v>
      </c>
      <c r="CE12" s="10">
        <f t="shared" si="11"/>
        <v>0</v>
      </c>
      <c r="CF12" s="10">
        <f t="shared" si="12"/>
        <v>0</v>
      </c>
      <c r="CJ12" s="13">
        <f t="shared" si="13"/>
        <v>0</v>
      </c>
      <c r="CK12"/>
      <c r="CL12" s="12">
        <f t="shared" si="14"/>
        <v>0</v>
      </c>
      <c r="CM12" s="10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H12" s="10">
        <f t="shared" si="15"/>
        <v>0</v>
      </c>
      <c r="DI12" s="10">
        <f t="shared" si="16"/>
        <v>0</v>
      </c>
      <c r="DJ12" s="10">
        <f t="shared" si="17"/>
        <v>0</v>
      </c>
      <c r="DN12" s="13">
        <f t="shared" si="18"/>
        <v>0</v>
      </c>
      <c r="DO12"/>
      <c r="DP12" s="12">
        <f t="shared" si="19"/>
        <v>0</v>
      </c>
      <c r="DQ12" s="10"/>
      <c r="EM12" s="10">
        <f t="shared" si="20"/>
        <v>0</v>
      </c>
      <c r="EN12" s="10">
        <f t="shared" si="21"/>
        <v>0</v>
      </c>
      <c r="EO12" s="10">
        <f t="shared" si="22"/>
        <v>0</v>
      </c>
      <c r="ES12" s="11">
        <f t="shared" si="23"/>
        <v>0</v>
      </c>
      <c r="ET12" s="2"/>
      <c r="EU12" s="9">
        <f t="shared" si="24"/>
        <v>0</v>
      </c>
      <c r="EV12" s="9">
        <f t="shared" si="25"/>
        <v>1.3260000000000001</v>
      </c>
    </row>
    <row r="13" spans="1:154" ht="15.75" customHeight="1" x14ac:dyDescent="0.25">
      <c r="A13" s="19" t="s">
        <v>161</v>
      </c>
      <c r="B13" s="15"/>
      <c r="C13" s="16" t="s">
        <v>179</v>
      </c>
      <c r="D13" s="10" t="s">
        <v>29</v>
      </c>
      <c r="E13" s="1" t="s">
        <v>183</v>
      </c>
      <c r="F13" s="1" t="s">
        <v>185</v>
      </c>
      <c r="G13" s="18" t="s">
        <v>27</v>
      </c>
      <c r="L13" s="21" t="s">
        <v>158</v>
      </c>
      <c r="M13" s="10">
        <v>100</v>
      </c>
      <c r="N13" s="10"/>
      <c r="O13" s="10"/>
      <c r="P13" s="10"/>
      <c r="Q13" s="10"/>
      <c r="R13" s="10"/>
      <c r="S13" s="10"/>
      <c r="T13" s="10"/>
      <c r="U13" s="10"/>
      <c r="V13" s="10">
        <f t="shared" si="0"/>
        <v>0</v>
      </c>
      <c r="W13" s="10">
        <f t="shared" si="1"/>
        <v>0</v>
      </c>
      <c r="X13" s="10">
        <f t="shared" si="2"/>
        <v>0</v>
      </c>
      <c r="Y13" s="10">
        <v>1.31</v>
      </c>
      <c r="Z13" s="10"/>
      <c r="AA13" s="10"/>
      <c r="AB13" s="13">
        <f t="shared" si="3"/>
        <v>1.31</v>
      </c>
      <c r="AC13" s="1">
        <v>50</v>
      </c>
      <c r="AD13" s="12">
        <f t="shared" si="4"/>
        <v>0.65500000000000003</v>
      </c>
      <c r="AE13" s="10"/>
      <c r="AG13" s="16" t="s">
        <v>177</v>
      </c>
      <c r="AH13" s="10" t="s">
        <v>24</v>
      </c>
      <c r="AI13" s="15" t="s">
        <v>175</v>
      </c>
      <c r="AJ13" s="15" t="s">
        <v>176</v>
      </c>
      <c r="AK13" s="15" t="s">
        <v>20</v>
      </c>
      <c r="AP13" s="21" t="s">
        <v>158</v>
      </c>
      <c r="AQ13" s="10">
        <v>100</v>
      </c>
      <c r="AR13" s="10"/>
      <c r="AT13" s="10"/>
      <c r="AU13" s="10"/>
      <c r="AV13" s="10"/>
      <c r="AX13" s="10"/>
      <c r="AY13" s="10"/>
      <c r="AZ13" s="10">
        <f t="shared" si="5"/>
        <v>0</v>
      </c>
      <c r="BA13" s="10">
        <f t="shared" si="6"/>
        <v>0</v>
      </c>
      <c r="BB13" s="10">
        <f t="shared" si="7"/>
        <v>0</v>
      </c>
      <c r="BC13" s="24">
        <v>1.35</v>
      </c>
      <c r="BD13" s="10"/>
      <c r="BF13" s="13">
        <f t="shared" si="8"/>
        <v>1.35</v>
      </c>
      <c r="BG13">
        <v>30</v>
      </c>
      <c r="BH13" s="12">
        <f t="shared" si="9"/>
        <v>0.40500000000000003</v>
      </c>
      <c r="BI13" s="10"/>
      <c r="BJ13"/>
      <c r="BK13" s="16" t="s">
        <v>179</v>
      </c>
      <c r="BL13" s="10" t="s">
        <v>24</v>
      </c>
      <c r="BM13" s="1" t="s">
        <v>180</v>
      </c>
      <c r="BN13" s="1" t="s">
        <v>184</v>
      </c>
      <c r="BO13" s="1" t="s">
        <v>25</v>
      </c>
      <c r="BT13" s="21" t="s">
        <v>28</v>
      </c>
      <c r="BU13">
        <v>100</v>
      </c>
      <c r="BV13"/>
      <c r="BW13"/>
      <c r="BX13"/>
      <c r="BY13"/>
      <c r="CD13" s="10">
        <f t="shared" si="10"/>
        <v>0</v>
      </c>
      <c r="CE13" s="10">
        <f t="shared" si="11"/>
        <v>0</v>
      </c>
      <c r="CF13" s="10">
        <f t="shared" si="12"/>
        <v>0</v>
      </c>
      <c r="CG13" s="10">
        <v>0.85</v>
      </c>
      <c r="CJ13" s="13">
        <f t="shared" si="13"/>
        <v>0.85</v>
      </c>
      <c r="CK13">
        <v>20</v>
      </c>
      <c r="CL13" s="12">
        <f t="shared" si="14"/>
        <v>0.17</v>
      </c>
      <c r="CM13" s="10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H13" s="10">
        <f t="shared" si="15"/>
        <v>0</v>
      </c>
      <c r="DI13" s="10">
        <f t="shared" si="16"/>
        <v>0</v>
      </c>
      <c r="DJ13" s="10">
        <f t="shared" si="17"/>
        <v>0</v>
      </c>
      <c r="DN13" s="13">
        <f t="shared" si="18"/>
        <v>0</v>
      </c>
      <c r="DO13"/>
      <c r="DP13" s="12">
        <f t="shared" si="19"/>
        <v>0</v>
      </c>
      <c r="DQ13" s="10"/>
      <c r="EM13" s="10">
        <f t="shared" si="20"/>
        <v>0</v>
      </c>
      <c r="EN13" s="10">
        <f t="shared" si="21"/>
        <v>0</v>
      </c>
      <c r="EO13" s="10">
        <f t="shared" si="22"/>
        <v>0</v>
      </c>
      <c r="ES13" s="11">
        <f t="shared" si="23"/>
        <v>0</v>
      </c>
      <c r="ET13" s="2"/>
      <c r="EU13" s="9">
        <f t="shared" si="24"/>
        <v>0</v>
      </c>
      <c r="EV13" s="9">
        <f t="shared" si="25"/>
        <v>1.23</v>
      </c>
    </row>
    <row r="14" spans="1:154" ht="15" customHeight="1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154" ht="15" customHeight="1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autoFilter ref="A1:EV13" xr:uid="{00000000-0001-0000-0100-000000000000}"/>
  <sortState xmlns:xlrd2="http://schemas.microsoft.com/office/spreadsheetml/2017/richdata2" ref="A2:EV13">
    <sortCondition ref="A1:A13"/>
  </sortState>
  <customSheetViews>
    <customSheetView guid="{8C172A28-2FAE-4E4A-8F74-A73F07CBBCB6}" filter="1" showAutoFilter="1">
      <pageMargins left="0.511811024" right="0.511811024" top="0.78740157499999996" bottom="0.78740157499999996" header="0.31496062000000002" footer="0.31496062000000002"/>
      <autoFilter ref="A1:EF986" xr:uid="{4323946A-5464-4F8D-B658-50EEB3DC446E}"/>
      <extLst>
        <ext uri="GoogleSheetsCustomDataVersion1">
          <go:sheetsCustomData xmlns:go="http://customooxmlschemas.google.com/" filterViewId="1391942021"/>
        </ext>
      </extLst>
    </customSheetView>
  </customSheetViews>
  <phoneticPr fontId="3" type="noConversion"/>
  <pageMargins left="0.511811024" right="0.511811024" top="0.78740157499999996" bottom="0.78740157499999996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C609-E238-4E61-A1FD-A6D0C2EF81C7}">
  <dimension ref="A1:EX16"/>
  <sheetViews>
    <sheetView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14" style="34" bestFit="1" customWidth="1"/>
    <col min="4" max="4" width="20.625" style="34" bestFit="1" customWidth="1"/>
    <col min="5" max="5" width="9.625" style="34" customWidth="1"/>
    <col min="6" max="6" width="10.875" style="34" customWidth="1"/>
    <col min="7" max="7" width="23.5" style="34" bestFit="1" customWidth="1"/>
    <col min="8" max="8" width="14.875" style="34" hidden="1" customWidth="1"/>
    <col min="9" max="9" width="4.375" style="34" hidden="1" customWidth="1"/>
    <col min="10" max="10" width="8.5" style="34" hidden="1" customWidth="1"/>
    <col min="11" max="11" width="6.625" style="34" hidden="1" customWidth="1"/>
    <col min="12" max="12" width="20.25" style="34" hidden="1" customWidth="1"/>
    <col min="13" max="15" width="7.25" style="30" hidden="1" customWidth="1"/>
    <col min="16" max="18" width="7.625" style="30" hidden="1" customWidth="1"/>
    <col min="19" max="19" width="7" style="30" hidden="1" customWidth="1"/>
    <col min="20" max="20" width="6.875" style="30" hidden="1" customWidth="1"/>
    <col min="21" max="21" width="6.375" style="30" hidden="1" customWidth="1"/>
    <col min="22" max="24" width="7.375" style="30" hidden="1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5" width="10" style="34" bestFit="1" customWidth="1"/>
    <col min="36" max="36" width="6.125" style="34" customWidth="1"/>
    <col min="37" max="37" width="12.75" style="34" bestFit="1" customWidth="1"/>
    <col min="38" max="38" width="30.875" style="34" hidden="1" customWidth="1"/>
    <col min="39" max="39" width="3.375" style="34" hidden="1" customWidth="1"/>
    <col min="40" max="40" width="6.625" style="34" hidden="1" customWidth="1"/>
    <col min="41" max="41" width="6.125" style="34" hidden="1" customWidth="1"/>
    <col min="42" max="42" width="6.375" style="34" hidden="1" customWidth="1"/>
    <col min="43" max="45" width="10" style="30" hidden="1" customWidth="1"/>
    <col min="46" max="54" width="6.625" style="30" hidden="1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customWidth="1"/>
    <col min="62" max="62" width="10.125" style="34" customWidth="1"/>
    <col min="63" max="63" width="9.75" style="34" customWidth="1"/>
    <col min="64" max="64" width="9.375" style="34" customWidth="1"/>
    <col min="65" max="65" width="7.875" style="34" customWidth="1"/>
    <col min="66" max="66" width="6" style="34" customWidth="1"/>
    <col min="67" max="67" width="13.75" style="34" customWidth="1"/>
    <col min="68" max="68" width="5.875" style="34" hidden="1" customWidth="1"/>
    <col min="69" max="69" width="7" style="34" hidden="1" customWidth="1"/>
    <col min="70" max="71" width="8.875" style="34" hidden="1" customWidth="1"/>
    <col min="72" max="72" width="9.625" style="34" hidden="1" customWidth="1"/>
    <col min="73" max="75" width="10" style="30" hidden="1" customWidth="1"/>
    <col min="76" max="84" width="6.625" style="30" hidden="1" customWidth="1"/>
    <col min="85" max="87" width="8" style="30" customWidth="1"/>
    <col min="88" max="88" width="8" style="35" customWidth="1"/>
    <col min="89" max="89" width="7.875" style="30" customWidth="1"/>
    <col min="90" max="90" width="8" style="36" customWidth="1"/>
    <col min="91" max="91" width="3.75" style="30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167</v>
      </c>
      <c r="B2" s="32"/>
      <c r="C2" s="33" t="s">
        <v>177</v>
      </c>
      <c r="D2" s="34" t="s">
        <v>24</v>
      </c>
      <c r="E2" s="32" t="s">
        <v>175</v>
      </c>
      <c r="F2" s="34" t="s">
        <v>178</v>
      </c>
      <c r="G2" s="34" t="s">
        <v>22</v>
      </c>
      <c r="J2" s="32"/>
      <c r="K2" s="32"/>
      <c r="L2" s="32" t="s">
        <v>21</v>
      </c>
      <c r="M2" s="30">
        <v>100</v>
      </c>
      <c r="V2" s="30">
        <f t="shared" ref="V2:X16" si="0">SUM(P2,$S2:$U2)</f>
        <v>0</v>
      </c>
      <c r="W2" s="30">
        <f t="shared" si="0"/>
        <v>0</v>
      </c>
      <c r="X2" s="30">
        <f t="shared" si="0"/>
        <v>0</v>
      </c>
      <c r="Y2" s="30">
        <v>1.35</v>
      </c>
      <c r="AB2" s="35">
        <f t="shared" ref="AB2:AB16" si="1">((M2*(Y2-((Y2*V2)/100)))+(N2*(Z2-((Z2*W2)/100)))+(O2*(AA2-((AA2*X2)/100))))/100</f>
        <v>1.35</v>
      </c>
      <c r="AC2" s="34">
        <v>100</v>
      </c>
      <c r="AD2" s="36">
        <f t="shared" ref="AD2:AD16" si="2">((AB2*AC2)/100)</f>
        <v>1.35</v>
      </c>
      <c r="AN2" s="32"/>
      <c r="AO2" s="32"/>
      <c r="AP2" s="32"/>
      <c r="AZ2" s="30">
        <f t="shared" ref="AZ2:BB16" si="3">SUM(AT2,$AW2:$AY2)</f>
        <v>0</v>
      </c>
      <c r="BA2" s="30">
        <f t="shared" si="3"/>
        <v>0</v>
      </c>
      <c r="BB2" s="30">
        <f t="shared" si="3"/>
        <v>0</v>
      </c>
      <c r="BF2" s="35">
        <f t="shared" ref="BF2:BF16" si="4">((AQ2*(BC2-((BC2*AZ2)/100)))+(AR2*(BD2-((BD2*BA2)/100)))+(AS2*(BE2-((BE2*BB2)/100))))/100</f>
        <v>0</v>
      </c>
      <c r="BG2" s="34"/>
      <c r="BH2" s="36">
        <f t="shared" ref="BH2:BH16" si="5">((BF2*BG2)/100)</f>
        <v>0</v>
      </c>
      <c r="BU2" s="34"/>
      <c r="BV2" s="34"/>
      <c r="BW2" s="34"/>
      <c r="BX2" s="34"/>
      <c r="BY2" s="34"/>
      <c r="CD2" s="30">
        <f t="shared" ref="CD2:CF16" si="6">SUM(BX2,$CA2:$CC2)</f>
        <v>0</v>
      </c>
      <c r="CE2" s="30">
        <f t="shared" si="6"/>
        <v>0</v>
      </c>
      <c r="CF2" s="30">
        <f t="shared" si="6"/>
        <v>0</v>
      </c>
      <c r="CJ2" s="35">
        <f t="shared" ref="CJ2:CJ16" si="7">((BU2*(CG2-((CG2*CD2)/100)))+(BV2*(CH2-((CH2*CE2)/100)))+(BW2*(CI2-((CI2*CF2)/100))))/100</f>
        <v>0</v>
      </c>
      <c r="CK2" s="34"/>
      <c r="CL2" s="36">
        <f t="shared" ref="CL2:CL16" si="8">((CJ2*CK2)/100)</f>
        <v>0</v>
      </c>
      <c r="CY2" s="34"/>
      <c r="CZ2" s="34"/>
      <c r="DA2" s="34"/>
      <c r="DB2" s="34"/>
      <c r="DC2" s="34"/>
      <c r="DH2" s="30">
        <f t="shared" ref="DH2:DJ3" si="9">SUM(DB2,$DE2:$DG2)</f>
        <v>0</v>
      </c>
      <c r="DI2" s="30">
        <f t="shared" si="9"/>
        <v>0</v>
      </c>
      <c r="DJ2" s="30">
        <f t="shared" si="9"/>
        <v>0</v>
      </c>
      <c r="DN2" s="35">
        <f t="shared" ref="DN2:DN3" si="10">((CY2*(DK2-((DK2*DH2)/100)))+(CZ2*(DL2-((DL2*DI2)/100)))+(DA2*(DM2-((DM2*DJ2)/100))))/100</f>
        <v>0</v>
      </c>
      <c r="DO2" s="34"/>
      <c r="DP2" s="36">
        <f t="shared" ref="DP2:DP3" si="11">((DN2*DO2)/100)</f>
        <v>0</v>
      </c>
      <c r="EM2" s="30">
        <f t="shared" ref="EM2:EO3" si="12">SUM(EG2,$EJ2:$EL2)</f>
        <v>0</v>
      </c>
      <c r="EN2" s="30">
        <f t="shared" si="12"/>
        <v>0</v>
      </c>
      <c r="EO2" s="30">
        <f t="shared" si="12"/>
        <v>0</v>
      </c>
      <c r="ES2" s="35">
        <f t="shared" ref="ES2:ES3" si="13">((ED2*(EP2-((EP2*EM2)/100)))+(EE2*(EQ2-((EQ2*EN2)/100)))+(EF2*(ER2-((ER2*EO2)/100))))/100</f>
        <v>0</v>
      </c>
      <c r="EU2" s="36">
        <f t="shared" ref="EU2:EU3" si="14">((ES2*ET2)/100)</f>
        <v>0</v>
      </c>
      <c r="EV2" s="36">
        <f t="shared" ref="EV2:EV16" si="15">SUM(EU2,DP2,CL2,BH2,AD2)</f>
        <v>1.35</v>
      </c>
      <c r="EX2" s="36"/>
    </row>
    <row r="3" spans="1:154" x14ac:dyDescent="0.25">
      <c r="A3" s="31" t="s">
        <v>163</v>
      </c>
      <c r="B3" s="32"/>
      <c r="C3" s="33" t="s">
        <v>177</v>
      </c>
      <c r="D3" s="34" t="s">
        <v>24</v>
      </c>
      <c r="E3" s="32" t="s">
        <v>175</v>
      </c>
      <c r="F3" s="32" t="s">
        <v>176</v>
      </c>
      <c r="G3" s="37" t="s">
        <v>20</v>
      </c>
      <c r="L3" s="34" t="s">
        <v>21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1.35</v>
      </c>
      <c r="AB3" s="35">
        <f t="shared" si="1"/>
        <v>1.35</v>
      </c>
      <c r="AC3" s="34">
        <v>60</v>
      </c>
      <c r="AD3" s="36">
        <f t="shared" si="2"/>
        <v>0.81</v>
      </c>
      <c r="AF3" s="32"/>
      <c r="AG3" s="33" t="s">
        <v>177</v>
      </c>
      <c r="AH3" s="34" t="s">
        <v>24</v>
      </c>
      <c r="AI3" s="32" t="s">
        <v>175</v>
      </c>
      <c r="AJ3" s="32" t="s">
        <v>176</v>
      </c>
      <c r="AK3" s="32" t="s">
        <v>19</v>
      </c>
      <c r="AN3" s="32"/>
      <c r="AO3" s="32"/>
      <c r="AP3" s="34" t="s">
        <v>21</v>
      </c>
      <c r="AQ3" s="30">
        <v>100</v>
      </c>
      <c r="AZ3" s="30">
        <f t="shared" si="3"/>
        <v>0</v>
      </c>
      <c r="BA3" s="30">
        <f t="shared" si="3"/>
        <v>0</v>
      </c>
      <c r="BB3" s="30">
        <f t="shared" si="3"/>
        <v>0</v>
      </c>
      <c r="BC3" s="30">
        <v>0.91</v>
      </c>
      <c r="BF3" s="35">
        <f t="shared" si="4"/>
        <v>0.91</v>
      </c>
      <c r="BG3" s="34">
        <v>40</v>
      </c>
      <c r="BH3" s="36">
        <f t="shared" si="5"/>
        <v>0.36399999999999999</v>
      </c>
      <c r="BU3" s="34"/>
      <c r="BV3" s="34"/>
      <c r="BW3" s="34"/>
      <c r="BX3" s="34"/>
      <c r="BY3" s="34"/>
      <c r="CD3" s="30">
        <f t="shared" si="6"/>
        <v>0</v>
      </c>
      <c r="CE3" s="30">
        <f t="shared" si="6"/>
        <v>0</v>
      </c>
      <c r="CF3" s="30">
        <f t="shared" si="6"/>
        <v>0</v>
      </c>
      <c r="CJ3" s="35">
        <f t="shared" si="7"/>
        <v>0</v>
      </c>
      <c r="CK3" s="34"/>
      <c r="CL3" s="36">
        <f t="shared" si="8"/>
        <v>0</v>
      </c>
      <c r="CY3" s="34"/>
      <c r="CZ3" s="34"/>
      <c r="DA3" s="34"/>
      <c r="DB3" s="34"/>
      <c r="DC3" s="34"/>
      <c r="DH3" s="30">
        <f t="shared" si="9"/>
        <v>0</v>
      </c>
      <c r="DI3" s="30">
        <f t="shared" si="9"/>
        <v>0</v>
      </c>
      <c r="DJ3" s="30">
        <f t="shared" si="9"/>
        <v>0</v>
      </c>
      <c r="DN3" s="35">
        <f t="shared" si="10"/>
        <v>0</v>
      </c>
      <c r="DO3" s="34"/>
      <c r="DP3" s="36">
        <f t="shared" si="11"/>
        <v>0</v>
      </c>
      <c r="EM3" s="30">
        <f t="shared" si="12"/>
        <v>0</v>
      </c>
      <c r="EN3" s="30">
        <f t="shared" si="12"/>
        <v>0</v>
      </c>
      <c r="EO3" s="30">
        <f t="shared" si="12"/>
        <v>0</v>
      </c>
      <c r="ES3" s="35">
        <f t="shared" si="13"/>
        <v>0</v>
      </c>
      <c r="EU3" s="36">
        <f t="shared" si="14"/>
        <v>0</v>
      </c>
      <c r="EV3" s="36">
        <f t="shared" si="15"/>
        <v>1.1739999999999999</v>
      </c>
    </row>
    <row r="4" spans="1:154" ht="15.75" customHeight="1" x14ac:dyDescent="0.25">
      <c r="A4" s="31" t="s">
        <v>205</v>
      </c>
      <c r="B4" s="32"/>
      <c r="C4" s="34" t="s">
        <v>179</v>
      </c>
      <c r="D4" s="30" t="s">
        <v>29</v>
      </c>
      <c r="E4" s="34" t="s">
        <v>175</v>
      </c>
      <c r="F4" s="34" t="s">
        <v>176</v>
      </c>
      <c r="G4" s="37" t="s">
        <v>27</v>
      </c>
      <c r="L4" s="34" t="s">
        <v>28</v>
      </c>
      <c r="M4" s="30">
        <v>100</v>
      </c>
      <c r="V4" s="30">
        <f t="shared" si="0"/>
        <v>0</v>
      </c>
      <c r="W4" s="30">
        <f t="shared" si="0"/>
        <v>0</v>
      </c>
      <c r="X4" s="30">
        <f t="shared" si="0"/>
        <v>0</v>
      </c>
      <c r="Y4" s="30">
        <v>1.31</v>
      </c>
      <c r="AB4" s="35">
        <f t="shared" si="1"/>
        <v>1.31</v>
      </c>
      <c r="AC4" s="34">
        <v>60</v>
      </c>
      <c r="AD4" s="36">
        <f t="shared" si="2"/>
        <v>0.78600000000000003</v>
      </c>
      <c r="AF4" s="32"/>
      <c r="AG4" s="34" t="s">
        <v>179</v>
      </c>
      <c r="AH4" s="34" t="s">
        <v>24</v>
      </c>
      <c r="AI4" s="34" t="s">
        <v>175</v>
      </c>
      <c r="AJ4" s="34" t="s">
        <v>182</v>
      </c>
      <c r="AK4" s="34" t="s">
        <v>206</v>
      </c>
      <c r="AL4" s="30"/>
      <c r="AM4" s="30"/>
      <c r="AN4" s="30"/>
      <c r="AO4" s="30"/>
      <c r="AP4" s="34" t="s">
        <v>28</v>
      </c>
      <c r="AQ4" s="30">
        <v>100</v>
      </c>
      <c r="AW4" s="30">
        <v>30</v>
      </c>
      <c r="AZ4" s="30">
        <f t="shared" si="3"/>
        <v>30</v>
      </c>
      <c r="BA4" s="30">
        <f t="shared" si="3"/>
        <v>30</v>
      </c>
      <c r="BB4" s="30">
        <f t="shared" si="3"/>
        <v>30</v>
      </c>
      <c r="BC4" s="30">
        <v>1.3</v>
      </c>
      <c r="BF4" s="35">
        <f t="shared" si="4"/>
        <v>0.91</v>
      </c>
      <c r="BG4" s="34">
        <v>40</v>
      </c>
      <c r="BH4" s="36">
        <f t="shared" si="5"/>
        <v>0.36399999999999999</v>
      </c>
      <c r="BU4" s="34"/>
      <c r="BV4" s="34"/>
      <c r="BW4" s="34"/>
      <c r="BX4" s="34"/>
      <c r="BY4" s="34"/>
      <c r="CD4" s="30">
        <f t="shared" si="6"/>
        <v>0</v>
      </c>
      <c r="CE4" s="30">
        <f t="shared" si="6"/>
        <v>0</v>
      </c>
      <c r="CF4" s="30">
        <f t="shared" si="6"/>
        <v>0</v>
      </c>
      <c r="CJ4" s="35">
        <f t="shared" si="7"/>
        <v>0</v>
      </c>
      <c r="CK4" s="34"/>
      <c r="CL4" s="36">
        <f t="shared" si="8"/>
        <v>0</v>
      </c>
      <c r="CY4" s="34"/>
      <c r="CZ4" s="34"/>
      <c r="DA4" s="34"/>
      <c r="DB4" s="34"/>
      <c r="DC4" s="34"/>
      <c r="DH4" s="30">
        <f>SUM(DB4,$DE4:$DG4)</f>
        <v>0</v>
      </c>
      <c r="DI4" s="30">
        <f>SUM(DC4,$DE4:$DG4)</f>
        <v>0</v>
      </c>
      <c r="DJ4" s="30">
        <f>SUM(DD4,$DE4:$DG4)</f>
        <v>0</v>
      </c>
      <c r="DN4" s="35">
        <f>((CY4*(DK4-((DK4*DH4)/100)))+(CZ4*(DL4-((DL4*DI4)/100)))+(DA4*(DM4-((DM4*DJ4)/100))))/100</f>
        <v>0</v>
      </c>
      <c r="DO4" s="34"/>
      <c r="DP4" s="36">
        <f>((DN4*DO4)/100)</f>
        <v>0</v>
      </c>
      <c r="EM4" s="30">
        <f>SUM(EG4,$EJ4:$EL4)</f>
        <v>0</v>
      </c>
      <c r="EN4" s="30">
        <f>SUM(EH4,$EJ4:$EL4)</f>
        <v>0</v>
      </c>
      <c r="EO4" s="30">
        <f>SUM(EI4,$EJ4:$EL4)</f>
        <v>0</v>
      </c>
      <c r="ES4" s="35">
        <f>((ED4*(EP4-((EP4*EM4)/100)))+(EE4*(EQ4-((EQ4*EN4)/100)))+(EF4*(ER4-((ER4*EO4)/100))))/100</f>
        <v>0</v>
      </c>
      <c r="EU4" s="36">
        <f>((ES4*ET4)/100)</f>
        <v>0</v>
      </c>
      <c r="EV4" s="36">
        <f t="shared" si="15"/>
        <v>1.1499999999999999</v>
      </c>
    </row>
    <row r="5" spans="1:154" ht="15.75" customHeight="1" x14ac:dyDescent="0.25">
      <c r="A5" s="31" t="s">
        <v>207</v>
      </c>
      <c r="C5" s="34" t="s">
        <v>179</v>
      </c>
      <c r="D5" s="30" t="s">
        <v>29</v>
      </c>
      <c r="E5" s="34" t="s">
        <v>175</v>
      </c>
      <c r="F5" s="34" t="s">
        <v>182</v>
      </c>
      <c r="G5" s="37" t="s">
        <v>27</v>
      </c>
      <c r="L5" s="34" t="s">
        <v>208</v>
      </c>
      <c r="M5" s="30">
        <v>100</v>
      </c>
      <c r="S5" s="30">
        <v>30</v>
      </c>
      <c r="V5" s="30">
        <f t="shared" si="0"/>
        <v>30</v>
      </c>
      <c r="W5" s="30">
        <f t="shared" si="0"/>
        <v>30</v>
      </c>
      <c r="X5" s="30">
        <f t="shared" si="0"/>
        <v>30</v>
      </c>
      <c r="Y5" s="30">
        <v>1.31</v>
      </c>
      <c r="AB5" s="35">
        <f t="shared" si="1"/>
        <v>0.91700000000000004</v>
      </c>
      <c r="AC5" s="34">
        <v>60</v>
      </c>
      <c r="AD5" s="36">
        <f t="shared" si="2"/>
        <v>0.55020000000000002</v>
      </c>
      <c r="AG5" s="34" t="s">
        <v>179</v>
      </c>
      <c r="AH5" s="30" t="s">
        <v>29</v>
      </c>
      <c r="AI5" s="34" t="s">
        <v>175</v>
      </c>
      <c r="AJ5" s="34" t="s">
        <v>176</v>
      </c>
      <c r="AK5" s="34" t="s">
        <v>206</v>
      </c>
      <c r="AL5" s="30"/>
      <c r="AM5" s="30"/>
      <c r="AN5" s="30"/>
      <c r="AO5" s="30"/>
      <c r="AP5" s="34" t="s">
        <v>208</v>
      </c>
      <c r="AQ5" s="30">
        <v>100</v>
      </c>
      <c r="AZ5" s="30">
        <f t="shared" si="3"/>
        <v>0</v>
      </c>
      <c r="BA5" s="30">
        <f t="shared" si="3"/>
        <v>0</v>
      </c>
      <c r="BB5" s="30">
        <f t="shared" si="3"/>
        <v>0</v>
      </c>
      <c r="BC5" s="30">
        <v>1.3</v>
      </c>
      <c r="BF5" s="35">
        <f t="shared" si="4"/>
        <v>1.3</v>
      </c>
      <c r="BG5" s="34">
        <v>40</v>
      </c>
      <c r="BH5" s="36">
        <f t="shared" si="5"/>
        <v>0.52</v>
      </c>
      <c r="CD5" s="30">
        <f t="shared" si="6"/>
        <v>0</v>
      </c>
      <c r="CE5" s="30">
        <f t="shared" si="6"/>
        <v>0</v>
      </c>
      <c r="CF5" s="30">
        <f t="shared" si="6"/>
        <v>0</v>
      </c>
      <c r="CJ5" s="35">
        <f t="shared" si="7"/>
        <v>0</v>
      </c>
      <c r="CK5" s="34"/>
      <c r="CL5" s="36">
        <f t="shared" si="8"/>
        <v>0</v>
      </c>
      <c r="EV5" s="36">
        <f t="shared" si="15"/>
        <v>1.0702</v>
      </c>
    </row>
    <row r="6" spans="1:154" ht="15.75" customHeight="1" x14ac:dyDescent="0.25">
      <c r="A6" s="31" t="s">
        <v>170</v>
      </c>
      <c r="B6" s="32"/>
      <c r="C6" s="33" t="s">
        <v>177</v>
      </c>
      <c r="D6" s="34" t="s">
        <v>24</v>
      </c>
      <c r="E6" s="32" t="s">
        <v>175</v>
      </c>
      <c r="F6" s="32" t="s">
        <v>176</v>
      </c>
      <c r="G6" s="37" t="s">
        <v>20</v>
      </c>
      <c r="L6" s="34" t="s">
        <v>23</v>
      </c>
      <c r="M6" s="30">
        <v>100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v>1.35</v>
      </c>
      <c r="AB6" s="35">
        <f t="shared" si="1"/>
        <v>1.35</v>
      </c>
      <c r="AC6" s="34">
        <v>60</v>
      </c>
      <c r="AD6" s="36">
        <f t="shared" si="2"/>
        <v>0.81</v>
      </c>
      <c r="AF6" s="32"/>
      <c r="AG6" s="34" t="s">
        <v>179</v>
      </c>
      <c r="AH6" s="34" t="s">
        <v>24</v>
      </c>
      <c r="AI6" s="34" t="s">
        <v>175</v>
      </c>
      <c r="AJ6" s="34" t="s">
        <v>176</v>
      </c>
      <c r="AK6" s="34" t="s">
        <v>27</v>
      </c>
      <c r="AP6" s="34" t="s">
        <v>23</v>
      </c>
      <c r="AQ6" s="30">
        <v>100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C6" s="30">
        <v>1.31</v>
      </c>
      <c r="BF6" s="35">
        <f t="shared" si="4"/>
        <v>1.31</v>
      </c>
      <c r="BG6" s="34">
        <v>40</v>
      </c>
      <c r="BH6" s="36">
        <f t="shared" si="5"/>
        <v>0.52400000000000002</v>
      </c>
      <c r="BU6" s="34"/>
      <c r="BV6" s="34"/>
      <c r="BW6" s="34"/>
      <c r="BX6" s="34"/>
      <c r="BY6" s="34"/>
      <c r="CD6" s="30">
        <f t="shared" si="6"/>
        <v>0</v>
      </c>
      <c r="CE6" s="30">
        <f t="shared" si="6"/>
        <v>0</v>
      </c>
      <c r="CF6" s="30">
        <f t="shared" si="6"/>
        <v>0</v>
      </c>
      <c r="CJ6" s="35">
        <f t="shared" si="7"/>
        <v>0</v>
      </c>
      <c r="CK6" s="34"/>
      <c r="CL6" s="36">
        <f t="shared" si="8"/>
        <v>0</v>
      </c>
      <c r="CY6" s="34"/>
      <c r="CZ6" s="34"/>
      <c r="DA6" s="34"/>
      <c r="DB6" s="34"/>
      <c r="DC6" s="34"/>
      <c r="DH6" s="30">
        <f t="shared" ref="DH6:DJ9" si="16">SUM(DB6,$DE6:$DG6)</f>
        <v>0</v>
      </c>
      <c r="DI6" s="30">
        <f t="shared" si="16"/>
        <v>0</v>
      </c>
      <c r="DJ6" s="30">
        <f t="shared" si="16"/>
        <v>0</v>
      </c>
      <c r="DN6" s="35">
        <f>((CY6*(DK6-((DK6*DH6)/100)))+(CZ6*(DL6-((DL6*DI6)/100)))+(DA6*(DM6-((DM6*DJ6)/100))))/100</f>
        <v>0</v>
      </c>
      <c r="DO6" s="34"/>
      <c r="DP6" s="36">
        <f>((DN6*DO6)/100)</f>
        <v>0</v>
      </c>
      <c r="EM6" s="30">
        <f t="shared" ref="EM6:EO9" si="17">SUM(EG6,$EJ6:$EL6)</f>
        <v>0</v>
      </c>
      <c r="EN6" s="30">
        <f t="shared" si="17"/>
        <v>0</v>
      </c>
      <c r="EO6" s="30">
        <f t="shared" si="17"/>
        <v>0</v>
      </c>
      <c r="ES6" s="35">
        <f>((ED6*(EP6-((EP6*EM6)/100)))+(EE6*(EQ6-((EQ6*EN6)/100)))+(EF6*(ER6-((ER6*EO6)/100))))/100</f>
        <v>0</v>
      </c>
      <c r="EU6" s="36">
        <f>((ES6*ET6)/100)</f>
        <v>0</v>
      </c>
      <c r="EV6" s="36">
        <f t="shared" si="15"/>
        <v>1.3340000000000001</v>
      </c>
    </row>
    <row r="7" spans="1:154" ht="15.75" customHeight="1" x14ac:dyDescent="0.25">
      <c r="A7" s="31" t="s">
        <v>209</v>
      </c>
      <c r="B7" s="32"/>
      <c r="C7" s="33" t="s">
        <v>177</v>
      </c>
      <c r="D7" s="34" t="s">
        <v>24</v>
      </c>
      <c r="E7" s="32" t="s">
        <v>175</v>
      </c>
      <c r="F7" s="32" t="s">
        <v>176</v>
      </c>
      <c r="G7" s="37" t="s">
        <v>20</v>
      </c>
      <c r="L7" s="34" t="s">
        <v>30</v>
      </c>
      <c r="M7" s="30">
        <v>100</v>
      </c>
      <c r="V7" s="30">
        <f t="shared" si="0"/>
        <v>0</v>
      </c>
      <c r="W7" s="30">
        <f t="shared" si="0"/>
        <v>0</v>
      </c>
      <c r="X7" s="30">
        <f t="shared" si="0"/>
        <v>0</v>
      </c>
      <c r="Y7" s="30">
        <v>1.35</v>
      </c>
      <c r="AB7" s="35">
        <f t="shared" si="1"/>
        <v>1.35</v>
      </c>
      <c r="AC7" s="34">
        <v>60</v>
      </c>
      <c r="AD7" s="36">
        <f t="shared" si="2"/>
        <v>0.81</v>
      </c>
      <c r="AF7" s="32"/>
      <c r="AG7" s="34" t="s">
        <v>179</v>
      </c>
      <c r="AH7" s="39"/>
      <c r="AI7" s="32" t="s">
        <v>175</v>
      </c>
      <c r="AJ7" s="32" t="s">
        <v>176</v>
      </c>
      <c r="AK7" s="37" t="s">
        <v>27</v>
      </c>
      <c r="AP7" s="34" t="s">
        <v>30</v>
      </c>
      <c r="AQ7" s="30">
        <v>100</v>
      </c>
      <c r="AZ7" s="30">
        <f t="shared" si="3"/>
        <v>0</v>
      </c>
      <c r="BA7" s="30">
        <f t="shared" si="3"/>
        <v>0</v>
      </c>
      <c r="BB7" s="30">
        <f t="shared" si="3"/>
        <v>0</v>
      </c>
      <c r="BC7" s="30">
        <v>1.31</v>
      </c>
      <c r="BF7" s="35">
        <f t="shared" si="4"/>
        <v>1.31</v>
      </c>
      <c r="BG7" s="34">
        <v>40</v>
      </c>
      <c r="BH7" s="36">
        <f t="shared" si="5"/>
        <v>0.52400000000000002</v>
      </c>
      <c r="BK7" s="33"/>
      <c r="BM7" s="32"/>
      <c r="BN7" s="32"/>
      <c r="BO7" s="37"/>
      <c r="BR7" s="32"/>
      <c r="BS7" s="32"/>
      <c r="BU7" s="34"/>
      <c r="BV7" s="34"/>
      <c r="BW7" s="34"/>
      <c r="BX7" s="34"/>
      <c r="BY7" s="34"/>
      <c r="CD7" s="30">
        <f t="shared" si="6"/>
        <v>0</v>
      </c>
      <c r="CE7" s="30">
        <f t="shared" si="6"/>
        <v>0</v>
      </c>
      <c r="CF7" s="30">
        <f t="shared" si="6"/>
        <v>0</v>
      </c>
      <c r="CJ7" s="35">
        <f t="shared" si="7"/>
        <v>0</v>
      </c>
      <c r="CK7" s="34"/>
      <c r="CL7" s="36">
        <f t="shared" si="8"/>
        <v>0</v>
      </c>
      <c r="CY7" s="34"/>
      <c r="CZ7" s="34"/>
      <c r="DA7" s="34"/>
      <c r="DB7" s="34"/>
      <c r="DC7" s="34"/>
      <c r="DH7" s="30">
        <f t="shared" si="16"/>
        <v>0</v>
      </c>
      <c r="DI7" s="30">
        <f t="shared" si="16"/>
        <v>0</v>
      </c>
      <c r="DJ7" s="30">
        <f t="shared" si="16"/>
        <v>0</v>
      </c>
      <c r="DN7" s="35">
        <f>((CY7*(DK7-((DK7*DH7)/100)))+(CZ7*(DL7-((DL7*DI7)/100)))+(DA7*(DM7-((DM7*DJ7)/100))))/100</f>
        <v>0</v>
      </c>
      <c r="DO7" s="34"/>
      <c r="DP7" s="36">
        <f>((DN7*DO7)/100)</f>
        <v>0</v>
      </c>
      <c r="EM7" s="30">
        <f t="shared" si="17"/>
        <v>0</v>
      </c>
      <c r="EN7" s="30">
        <f t="shared" si="17"/>
        <v>0</v>
      </c>
      <c r="EO7" s="30">
        <f t="shared" si="17"/>
        <v>0</v>
      </c>
      <c r="ES7" s="35">
        <f>((ED7*(EP7-((EP7*EM7)/100)))+(EE7*(EQ7-((EQ7*EN7)/100)))+(EF7*(ER7-((ER7*EO7)/100))))/100</f>
        <v>0</v>
      </c>
      <c r="EU7" s="36">
        <f>((ES7*ET7)/100)</f>
        <v>0</v>
      </c>
      <c r="EV7" s="36">
        <f t="shared" si="15"/>
        <v>1.3340000000000001</v>
      </c>
    </row>
    <row r="8" spans="1:154" ht="15.75" customHeight="1" x14ac:dyDescent="0.25">
      <c r="A8" s="31" t="s">
        <v>201</v>
      </c>
      <c r="B8" s="32"/>
      <c r="C8" s="34" t="s">
        <v>179</v>
      </c>
      <c r="D8" s="34" t="s">
        <v>24</v>
      </c>
      <c r="E8" s="34" t="s">
        <v>175</v>
      </c>
      <c r="F8" s="34" t="s">
        <v>176</v>
      </c>
      <c r="G8" s="34" t="s">
        <v>206</v>
      </c>
      <c r="L8" s="34" t="s">
        <v>28</v>
      </c>
      <c r="M8" s="30">
        <v>100</v>
      </c>
      <c r="V8" s="30">
        <f t="shared" si="0"/>
        <v>0</v>
      </c>
      <c r="W8" s="30">
        <f t="shared" si="0"/>
        <v>0</v>
      </c>
      <c r="X8" s="30">
        <f t="shared" si="0"/>
        <v>0</v>
      </c>
      <c r="Y8" s="30">
        <v>1.3</v>
      </c>
      <c r="AB8" s="35">
        <f t="shared" si="1"/>
        <v>1.3</v>
      </c>
      <c r="AC8" s="34">
        <v>60</v>
      </c>
      <c r="AD8" s="36">
        <f t="shared" si="2"/>
        <v>0.78</v>
      </c>
      <c r="AF8" s="32"/>
      <c r="AG8" s="34" t="s">
        <v>179</v>
      </c>
      <c r="AH8" s="34" t="s">
        <v>24</v>
      </c>
      <c r="AI8" s="34" t="s">
        <v>175</v>
      </c>
      <c r="AJ8" s="34" t="s">
        <v>182</v>
      </c>
      <c r="AK8" s="34" t="s">
        <v>27</v>
      </c>
      <c r="AP8" s="34" t="s">
        <v>210</v>
      </c>
      <c r="AQ8" s="30">
        <v>100</v>
      </c>
      <c r="AW8" s="30">
        <v>30</v>
      </c>
      <c r="AZ8" s="30">
        <f t="shared" si="3"/>
        <v>30</v>
      </c>
      <c r="BA8" s="30">
        <f t="shared" si="3"/>
        <v>30</v>
      </c>
      <c r="BB8" s="30">
        <f t="shared" si="3"/>
        <v>30</v>
      </c>
      <c r="BC8" s="30">
        <v>1.31</v>
      </c>
      <c r="BF8" s="35">
        <f t="shared" si="4"/>
        <v>0.91700000000000004</v>
      </c>
      <c r="BG8" s="34">
        <v>40</v>
      </c>
      <c r="BH8" s="36">
        <f t="shared" si="5"/>
        <v>0.36680000000000001</v>
      </c>
      <c r="BU8" s="34"/>
      <c r="BV8" s="34"/>
      <c r="BW8" s="34"/>
      <c r="BX8" s="34"/>
      <c r="BY8" s="34"/>
      <c r="CD8" s="30">
        <f t="shared" si="6"/>
        <v>0</v>
      </c>
      <c r="CE8" s="30">
        <f t="shared" si="6"/>
        <v>0</v>
      </c>
      <c r="CF8" s="30">
        <f t="shared" si="6"/>
        <v>0</v>
      </c>
      <c r="CJ8" s="35">
        <f t="shared" si="7"/>
        <v>0</v>
      </c>
      <c r="CK8" s="34"/>
      <c r="CL8" s="36">
        <f t="shared" si="8"/>
        <v>0</v>
      </c>
      <c r="CY8" s="34"/>
      <c r="CZ8" s="34"/>
      <c r="DA8" s="34"/>
      <c r="DB8" s="34"/>
      <c r="DC8" s="34"/>
      <c r="DH8" s="30">
        <f t="shared" si="16"/>
        <v>0</v>
      </c>
      <c r="DI8" s="30">
        <f t="shared" si="16"/>
        <v>0</v>
      </c>
      <c r="DJ8" s="30">
        <f t="shared" si="16"/>
        <v>0</v>
      </c>
      <c r="DN8" s="35">
        <f>((CY8*(DK8-((DK8*DH8)/100)))+(CZ8*(DL8-((DL8*DI8)/100)))+(DA8*(DM8-((DM8*DJ8)/100))))/100</f>
        <v>0</v>
      </c>
      <c r="DO8" s="34"/>
      <c r="DP8" s="36">
        <f>((DN8*DO8)/100)</f>
        <v>0</v>
      </c>
      <c r="EM8" s="30">
        <f t="shared" si="17"/>
        <v>0</v>
      </c>
      <c r="EN8" s="30">
        <f t="shared" si="17"/>
        <v>0</v>
      </c>
      <c r="EO8" s="30">
        <f t="shared" si="17"/>
        <v>0</v>
      </c>
      <c r="ES8" s="35">
        <f>((ED8*(EP8-((EP8*EM8)/100)))+(EE8*(EQ8-((EQ8*EN8)/100)))+(EF8*(ER8-((ER8*EO8)/100))))/100</f>
        <v>0</v>
      </c>
      <c r="EU8" s="36">
        <f>((ES8*ET8)/100)</f>
        <v>0</v>
      </c>
      <c r="EV8" s="36">
        <f t="shared" si="15"/>
        <v>1.1468</v>
      </c>
    </row>
    <row r="9" spans="1:154" ht="15.75" customHeight="1" x14ac:dyDescent="0.25">
      <c r="A9" s="31" t="s">
        <v>195</v>
      </c>
      <c r="B9" s="32"/>
      <c r="C9" s="34" t="s">
        <v>179</v>
      </c>
      <c r="D9" s="34" t="s">
        <v>24</v>
      </c>
      <c r="E9" s="34" t="s">
        <v>175</v>
      </c>
      <c r="F9" s="34" t="s">
        <v>176</v>
      </c>
      <c r="G9" s="34" t="s">
        <v>206</v>
      </c>
      <c r="L9" s="34" t="s">
        <v>208</v>
      </c>
      <c r="M9" s="30">
        <v>100</v>
      </c>
      <c r="V9" s="30">
        <f t="shared" si="0"/>
        <v>0</v>
      </c>
      <c r="W9" s="30">
        <f t="shared" si="0"/>
        <v>0</v>
      </c>
      <c r="X9" s="30">
        <f t="shared" si="0"/>
        <v>0</v>
      </c>
      <c r="Y9" s="30">
        <v>1.3</v>
      </c>
      <c r="AB9" s="35">
        <f t="shared" si="1"/>
        <v>1.3</v>
      </c>
      <c r="AC9" s="34">
        <v>60</v>
      </c>
      <c r="AD9" s="36">
        <f t="shared" si="2"/>
        <v>0.78</v>
      </c>
      <c r="AG9" s="34" t="s">
        <v>179</v>
      </c>
      <c r="AH9" s="30" t="s">
        <v>29</v>
      </c>
      <c r="AI9" s="34" t="s">
        <v>175</v>
      </c>
      <c r="AJ9" s="34" t="s">
        <v>182</v>
      </c>
      <c r="AK9" s="37" t="s">
        <v>27</v>
      </c>
      <c r="AL9" s="30"/>
      <c r="AM9" s="30"/>
      <c r="AN9" s="30"/>
      <c r="AO9" s="30"/>
      <c r="AP9" s="34" t="s">
        <v>208</v>
      </c>
      <c r="AQ9" s="30">
        <v>100</v>
      </c>
      <c r="AW9" s="30">
        <v>30</v>
      </c>
      <c r="AZ9" s="30">
        <f t="shared" si="3"/>
        <v>30</v>
      </c>
      <c r="BA9" s="30">
        <f t="shared" si="3"/>
        <v>30</v>
      </c>
      <c r="BB9" s="30">
        <f t="shared" si="3"/>
        <v>30</v>
      </c>
      <c r="BC9" s="30">
        <v>1.31</v>
      </c>
      <c r="BF9" s="35">
        <f t="shared" si="4"/>
        <v>0.91700000000000004</v>
      </c>
      <c r="BG9" s="34">
        <v>40</v>
      </c>
      <c r="BH9" s="36">
        <f t="shared" si="5"/>
        <v>0.36680000000000001</v>
      </c>
      <c r="BU9" s="34"/>
      <c r="BV9" s="34"/>
      <c r="BW9" s="34"/>
      <c r="BX9" s="34"/>
      <c r="BY9" s="34"/>
      <c r="CD9" s="30">
        <f t="shared" si="6"/>
        <v>0</v>
      </c>
      <c r="CE9" s="30">
        <f t="shared" si="6"/>
        <v>0</v>
      </c>
      <c r="CF9" s="30">
        <f t="shared" si="6"/>
        <v>0</v>
      </c>
      <c r="CJ9" s="35">
        <f t="shared" si="7"/>
        <v>0</v>
      </c>
      <c r="CK9" s="34"/>
      <c r="CL9" s="36">
        <f t="shared" si="8"/>
        <v>0</v>
      </c>
      <c r="CY9" s="34"/>
      <c r="CZ9" s="34"/>
      <c r="DA9" s="34"/>
      <c r="DB9" s="34"/>
      <c r="DC9" s="34"/>
      <c r="DH9" s="30">
        <f t="shared" si="16"/>
        <v>0</v>
      </c>
      <c r="DI9" s="30">
        <f t="shared" si="16"/>
        <v>0</v>
      </c>
      <c r="DJ9" s="30">
        <f t="shared" si="16"/>
        <v>0</v>
      </c>
      <c r="DN9" s="35">
        <f>((CY9*(DK9-((DK9*DH9)/100)))+(CZ9*(DL9-((DL9*DI9)/100)))+(DA9*(DM9-((DM9*DJ9)/100))))/100</f>
        <v>0</v>
      </c>
      <c r="DO9" s="34"/>
      <c r="DP9" s="36">
        <f>((DN9*DO9)/100)</f>
        <v>0</v>
      </c>
      <c r="EM9" s="30">
        <f t="shared" si="17"/>
        <v>0</v>
      </c>
      <c r="EN9" s="30">
        <f t="shared" si="17"/>
        <v>0</v>
      </c>
      <c r="EO9" s="30">
        <f t="shared" si="17"/>
        <v>0</v>
      </c>
      <c r="ES9" s="35">
        <f>((ED9*(EP9-((EP9*EM9)/100)))+(EE9*(EQ9-((EQ9*EN9)/100)))+(EF9*(ER9-((ER9*EO9)/100))))/100</f>
        <v>0</v>
      </c>
      <c r="EU9" s="36">
        <f>((ES9*ET9)/100)</f>
        <v>0</v>
      </c>
      <c r="EV9" s="36">
        <f t="shared" si="15"/>
        <v>1.1468</v>
      </c>
    </row>
    <row r="10" spans="1:154" ht="15.75" customHeight="1" x14ac:dyDescent="0.25">
      <c r="A10" s="31" t="s">
        <v>211</v>
      </c>
      <c r="C10" s="34" t="s">
        <v>179</v>
      </c>
      <c r="D10" s="30" t="s">
        <v>29</v>
      </c>
      <c r="E10" s="30" t="s">
        <v>183</v>
      </c>
      <c r="F10" s="30" t="s">
        <v>196</v>
      </c>
      <c r="G10" s="37" t="s">
        <v>27</v>
      </c>
      <c r="L10" s="34" t="s">
        <v>158</v>
      </c>
      <c r="M10" s="30">
        <v>100</v>
      </c>
      <c r="S10" s="30">
        <v>30</v>
      </c>
      <c r="V10" s="30">
        <f t="shared" si="0"/>
        <v>30</v>
      </c>
      <c r="W10" s="30">
        <f t="shared" si="0"/>
        <v>30</v>
      </c>
      <c r="X10" s="30">
        <f t="shared" si="0"/>
        <v>30</v>
      </c>
      <c r="Y10" s="30">
        <v>1.31</v>
      </c>
      <c r="AB10" s="35">
        <f t="shared" si="1"/>
        <v>0.91700000000000004</v>
      </c>
      <c r="AC10" s="34">
        <v>50</v>
      </c>
      <c r="AD10" s="36">
        <f t="shared" si="2"/>
        <v>0.45850000000000002</v>
      </c>
      <c r="AG10" s="33" t="s">
        <v>177</v>
      </c>
      <c r="AH10" s="34" t="s">
        <v>24</v>
      </c>
      <c r="AI10" s="34" t="s">
        <v>175</v>
      </c>
      <c r="AJ10" s="34" t="s">
        <v>182</v>
      </c>
      <c r="AK10" s="37" t="s">
        <v>20</v>
      </c>
      <c r="AP10" s="34" t="s">
        <v>158</v>
      </c>
      <c r="AQ10" s="30">
        <v>100</v>
      </c>
      <c r="AW10" s="30">
        <v>30</v>
      </c>
      <c r="AZ10" s="30">
        <f t="shared" si="3"/>
        <v>30</v>
      </c>
      <c r="BA10" s="30">
        <f t="shared" si="3"/>
        <v>30</v>
      </c>
      <c r="BB10" s="30">
        <f t="shared" si="3"/>
        <v>30</v>
      </c>
      <c r="BC10" s="30">
        <v>1.35</v>
      </c>
      <c r="BF10" s="35">
        <f t="shared" si="4"/>
        <v>0.94499999999999995</v>
      </c>
      <c r="BG10" s="34">
        <v>30</v>
      </c>
      <c r="BH10" s="36">
        <f t="shared" si="5"/>
        <v>0.28349999999999997</v>
      </c>
      <c r="BK10" s="34" t="s">
        <v>179</v>
      </c>
      <c r="BL10" s="34" t="s">
        <v>24</v>
      </c>
      <c r="BM10" s="34" t="s">
        <v>175</v>
      </c>
      <c r="BN10" s="34" t="s">
        <v>184</v>
      </c>
      <c r="BO10" s="32" t="s">
        <v>25</v>
      </c>
      <c r="BT10" s="34" t="s">
        <v>208</v>
      </c>
      <c r="BU10" s="30">
        <v>100</v>
      </c>
      <c r="CD10" s="30">
        <f t="shared" si="6"/>
        <v>0</v>
      </c>
      <c r="CE10" s="30">
        <f t="shared" si="6"/>
        <v>0</v>
      </c>
      <c r="CF10" s="30">
        <f t="shared" si="6"/>
        <v>0</v>
      </c>
      <c r="CG10" s="30">
        <v>0.85</v>
      </c>
      <c r="CJ10" s="35">
        <f t="shared" si="7"/>
        <v>0.85</v>
      </c>
      <c r="CK10" s="34">
        <v>20</v>
      </c>
      <c r="CL10" s="36">
        <f t="shared" si="8"/>
        <v>0.17</v>
      </c>
      <c r="EV10" s="36">
        <f t="shared" si="15"/>
        <v>0.91200000000000003</v>
      </c>
    </row>
    <row r="11" spans="1:154" ht="15" customHeight="1" x14ac:dyDescent="0.25">
      <c r="A11" s="31" t="s">
        <v>164</v>
      </c>
      <c r="B11" s="32"/>
      <c r="C11" s="34" t="s">
        <v>179</v>
      </c>
      <c r="D11" s="34" t="s">
        <v>24</v>
      </c>
      <c r="E11" s="34" t="s">
        <v>175</v>
      </c>
      <c r="F11" s="34" t="s">
        <v>176</v>
      </c>
      <c r="G11" s="37" t="s">
        <v>212</v>
      </c>
      <c r="L11" s="34" t="s">
        <v>30</v>
      </c>
      <c r="M11" s="30">
        <v>100</v>
      </c>
      <c r="P11" s="30">
        <v>15</v>
      </c>
      <c r="V11" s="30">
        <f t="shared" si="0"/>
        <v>15</v>
      </c>
      <c r="W11" s="30">
        <f t="shared" si="0"/>
        <v>0</v>
      </c>
      <c r="X11" s="30">
        <f t="shared" si="0"/>
        <v>0</v>
      </c>
      <c r="Y11" s="30">
        <v>1.31</v>
      </c>
      <c r="AB11" s="35">
        <f t="shared" si="1"/>
        <v>1.1135000000000002</v>
      </c>
      <c r="AC11" s="34">
        <v>60</v>
      </c>
      <c r="AD11" s="36">
        <f t="shared" si="2"/>
        <v>0.66810000000000003</v>
      </c>
      <c r="AF11" s="32"/>
      <c r="AG11" s="33" t="s">
        <v>177</v>
      </c>
      <c r="AH11" s="34" t="s">
        <v>24</v>
      </c>
      <c r="AI11" s="34" t="s">
        <v>175</v>
      </c>
      <c r="AJ11" s="32" t="s">
        <v>176</v>
      </c>
      <c r="AK11" s="34" t="s">
        <v>19</v>
      </c>
      <c r="AN11" s="32"/>
      <c r="AO11" s="32"/>
      <c r="AP11" s="34" t="s">
        <v>30</v>
      </c>
      <c r="AQ11" s="30">
        <v>100</v>
      </c>
      <c r="AZ11" s="30">
        <f t="shared" si="3"/>
        <v>0</v>
      </c>
      <c r="BA11" s="30">
        <f t="shared" si="3"/>
        <v>0</v>
      </c>
      <c r="BB11" s="30">
        <f t="shared" si="3"/>
        <v>0</v>
      </c>
      <c r="BC11" s="30">
        <v>0.91</v>
      </c>
      <c r="BF11" s="35">
        <f t="shared" si="4"/>
        <v>0.91</v>
      </c>
      <c r="BG11" s="34">
        <v>40</v>
      </c>
      <c r="BH11" s="36">
        <f t="shared" si="5"/>
        <v>0.36399999999999999</v>
      </c>
      <c r="BU11" s="34"/>
      <c r="BV11" s="34"/>
      <c r="BW11" s="34"/>
      <c r="BX11" s="34"/>
      <c r="BY11" s="34"/>
      <c r="CD11" s="30">
        <f t="shared" si="6"/>
        <v>0</v>
      </c>
      <c r="CE11" s="30">
        <f t="shared" si="6"/>
        <v>0</v>
      </c>
      <c r="CF11" s="30">
        <f t="shared" si="6"/>
        <v>0</v>
      </c>
      <c r="CJ11" s="35">
        <f t="shared" si="7"/>
        <v>0</v>
      </c>
      <c r="CK11" s="34"/>
      <c r="CL11" s="36">
        <f t="shared" si="8"/>
        <v>0</v>
      </c>
      <c r="CY11" s="34"/>
      <c r="CZ11" s="34"/>
      <c r="DA11" s="34"/>
      <c r="DB11" s="34"/>
      <c r="DC11" s="34"/>
      <c r="DH11" s="30">
        <f t="shared" ref="DH11:DJ12" si="18">SUM(DB11,$DE11:$DG11)</f>
        <v>0</v>
      </c>
      <c r="DI11" s="30">
        <f t="shared" si="18"/>
        <v>0</v>
      </c>
      <c r="DJ11" s="30">
        <f t="shared" si="18"/>
        <v>0</v>
      </c>
      <c r="DN11" s="35">
        <f>((CY11*(DK11-((DK11*DH11)/100)))+(CZ11*(DL11-((DL11*DI11)/100)))+(DA11*(DM11-((DM11*DJ11)/100))))/100</f>
        <v>0</v>
      </c>
      <c r="DO11" s="34"/>
      <c r="DP11" s="36">
        <f>((DN11*DO11)/100)</f>
        <v>0</v>
      </c>
      <c r="EM11" s="30">
        <f t="shared" ref="EM11:EO12" si="19">SUM(EG11,$EJ11:$EL11)</f>
        <v>0</v>
      </c>
      <c r="EN11" s="30">
        <f t="shared" si="19"/>
        <v>0</v>
      </c>
      <c r="EO11" s="30">
        <f t="shared" si="19"/>
        <v>0</v>
      </c>
      <c r="ES11" s="35">
        <f>((ED11*(EP11-((EP11*EM11)/100)))+(EE11*(EQ11-((EQ11*EN11)/100)))+(EF11*(ER11-((ER11*EO11)/100))))/100</f>
        <v>0</v>
      </c>
      <c r="EU11" s="36">
        <f>((ES11*ET11)/100)</f>
        <v>0</v>
      </c>
      <c r="EV11" s="36">
        <f t="shared" si="15"/>
        <v>1.0321</v>
      </c>
    </row>
    <row r="12" spans="1:154" ht="15" customHeight="1" x14ac:dyDescent="0.25">
      <c r="A12" s="31" t="s">
        <v>162</v>
      </c>
      <c r="B12" s="32"/>
      <c r="C12" s="34" t="s">
        <v>179</v>
      </c>
      <c r="D12" s="34" t="s">
        <v>24</v>
      </c>
      <c r="E12" s="34" t="s">
        <v>175</v>
      </c>
      <c r="F12" s="34" t="s">
        <v>182</v>
      </c>
      <c r="G12" s="37" t="s">
        <v>212</v>
      </c>
      <c r="L12" s="34" t="s">
        <v>210</v>
      </c>
      <c r="M12" s="30">
        <v>100</v>
      </c>
      <c r="P12" s="30">
        <v>15</v>
      </c>
      <c r="S12" s="30">
        <v>30</v>
      </c>
      <c r="V12" s="30">
        <f t="shared" si="0"/>
        <v>45</v>
      </c>
      <c r="W12" s="30">
        <f t="shared" si="0"/>
        <v>30</v>
      </c>
      <c r="X12" s="30">
        <f t="shared" si="0"/>
        <v>30</v>
      </c>
      <c r="Y12" s="30">
        <v>1.31</v>
      </c>
      <c r="AB12" s="35">
        <f t="shared" si="1"/>
        <v>0.72049999999999992</v>
      </c>
      <c r="AC12" s="34">
        <v>60</v>
      </c>
      <c r="AD12" s="36">
        <f t="shared" si="2"/>
        <v>0.43229999999999996</v>
      </c>
      <c r="AF12" s="32"/>
      <c r="AG12" s="34" t="s">
        <v>179</v>
      </c>
      <c r="AH12" s="34" t="s">
        <v>24</v>
      </c>
      <c r="AI12" s="34" t="s">
        <v>175</v>
      </c>
      <c r="AJ12" s="34" t="s">
        <v>176</v>
      </c>
      <c r="AK12" s="37" t="s">
        <v>27</v>
      </c>
      <c r="AP12" s="34" t="s">
        <v>30</v>
      </c>
      <c r="AQ12" s="30">
        <v>100</v>
      </c>
      <c r="AZ12" s="30">
        <f t="shared" si="3"/>
        <v>0</v>
      </c>
      <c r="BA12" s="30">
        <f t="shared" si="3"/>
        <v>0</v>
      </c>
      <c r="BB12" s="30">
        <f t="shared" si="3"/>
        <v>0</v>
      </c>
      <c r="BC12" s="30">
        <v>1.31</v>
      </c>
      <c r="BF12" s="35">
        <f t="shared" si="4"/>
        <v>1.31</v>
      </c>
      <c r="BG12" s="34">
        <v>40</v>
      </c>
      <c r="BH12" s="36">
        <f t="shared" si="5"/>
        <v>0.52400000000000002</v>
      </c>
      <c r="BU12" s="34"/>
      <c r="BV12" s="34"/>
      <c r="BW12" s="34"/>
      <c r="BX12" s="34"/>
      <c r="BY12" s="34"/>
      <c r="CD12" s="30">
        <f t="shared" si="6"/>
        <v>0</v>
      </c>
      <c r="CE12" s="30">
        <f t="shared" si="6"/>
        <v>0</v>
      </c>
      <c r="CF12" s="30">
        <f t="shared" si="6"/>
        <v>0</v>
      </c>
      <c r="CJ12" s="35">
        <f t="shared" si="7"/>
        <v>0</v>
      </c>
      <c r="CK12" s="34"/>
      <c r="CL12" s="36">
        <f t="shared" si="8"/>
        <v>0</v>
      </c>
      <c r="CY12" s="34"/>
      <c r="CZ12" s="34"/>
      <c r="DA12" s="34"/>
      <c r="DB12" s="34"/>
      <c r="DC12" s="34"/>
      <c r="DH12" s="30">
        <f t="shared" si="18"/>
        <v>0</v>
      </c>
      <c r="DI12" s="30">
        <f t="shared" si="18"/>
        <v>0</v>
      </c>
      <c r="DJ12" s="30">
        <f t="shared" si="18"/>
        <v>0</v>
      </c>
      <c r="DN12" s="35">
        <f>((CY12*(DK12-((DK12*DH12)/100)))+(CZ12*(DL12-((DL12*DI12)/100)))+(DA12*(DM12-((DM12*DJ12)/100))))/100</f>
        <v>0</v>
      </c>
      <c r="DO12" s="34"/>
      <c r="DP12" s="36">
        <f>((DN12*DO12)/100)</f>
        <v>0</v>
      </c>
      <c r="EM12" s="30">
        <f t="shared" si="19"/>
        <v>0</v>
      </c>
      <c r="EN12" s="30">
        <f t="shared" si="19"/>
        <v>0</v>
      </c>
      <c r="EO12" s="30">
        <f t="shared" si="19"/>
        <v>0</v>
      </c>
      <c r="ES12" s="35">
        <f>((ED12*(EP12-((EP12*EM12)/100)))+(EE12*(EQ12-((EQ12*EN12)/100)))+(EF12*(ER12-((ER12*EO12)/100))))/100</f>
        <v>0</v>
      </c>
      <c r="EU12" s="36">
        <f>((ES12*ET12)/100)</f>
        <v>0</v>
      </c>
      <c r="EV12" s="36">
        <f t="shared" si="15"/>
        <v>0.95629999999999993</v>
      </c>
    </row>
    <row r="13" spans="1:154" ht="15" customHeight="1" x14ac:dyDescent="0.25">
      <c r="A13" s="31" t="s">
        <v>213</v>
      </c>
      <c r="C13" s="34" t="s">
        <v>214</v>
      </c>
      <c r="D13" s="30" t="s">
        <v>215</v>
      </c>
      <c r="E13" s="30" t="s">
        <v>188</v>
      </c>
      <c r="F13" s="30" t="s">
        <v>182</v>
      </c>
      <c r="G13" s="37" t="s">
        <v>27</v>
      </c>
      <c r="L13" s="34" t="s">
        <v>30</v>
      </c>
      <c r="M13" s="30">
        <v>100</v>
      </c>
      <c r="S13" s="30">
        <v>30</v>
      </c>
      <c r="V13" s="30">
        <f t="shared" si="0"/>
        <v>30</v>
      </c>
      <c r="W13" s="30">
        <f t="shared" si="0"/>
        <v>30</v>
      </c>
      <c r="X13" s="30">
        <f t="shared" si="0"/>
        <v>30</v>
      </c>
      <c r="Y13" s="30">
        <v>1.31</v>
      </c>
      <c r="AB13" s="35">
        <f t="shared" si="1"/>
        <v>0.91700000000000004</v>
      </c>
      <c r="AC13" s="34">
        <v>60</v>
      </c>
      <c r="AD13" s="36">
        <f t="shared" si="2"/>
        <v>0.55020000000000002</v>
      </c>
      <c r="AG13" s="34" t="s">
        <v>179</v>
      </c>
      <c r="AH13" s="30" t="s">
        <v>29</v>
      </c>
      <c r="AI13" s="34" t="s">
        <v>216</v>
      </c>
      <c r="AJ13" s="30" t="s">
        <v>182</v>
      </c>
      <c r="AK13" s="37" t="s">
        <v>27</v>
      </c>
      <c r="AP13" s="34" t="s">
        <v>210</v>
      </c>
      <c r="AQ13" s="30">
        <v>100</v>
      </c>
      <c r="AW13" s="30">
        <v>30</v>
      </c>
      <c r="AZ13" s="30">
        <f t="shared" si="3"/>
        <v>30</v>
      </c>
      <c r="BA13" s="30">
        <f t="shared" si="3"/>
        <v>30</v>
      </c>
      <c r="BB13" s="30">
        <f t="shared" si="3"/>
        <v>30</v>
      </c>
      <c r="BC13" s="30">
        <v>1.31</v>
      </c>
      <c r="BF13" s="35">
        <f t="shared" si="4"/>
        <v>0.91700000000000004</v>
      </c>
      <c r="BG13" s="34">
        <v>40</v>
      </c>
      <c r="BH13" s="36">
        <f t="shared" si="5"/>
        <v>0.36680000000000001</v>
      </c>
      <c r="CD13" s="30">
        <f t="shared" si="6"/>
        <v>0</v>
      </c>
      <c r="CE13" s="30">
        <f t="shared" si="6"/>
        <v>0</v>
      </c>
      <c r="CF13" s="30">
        <f t="shared" si="6"/>
        <v>0</v>
      </c>
      <c r="CJ13" s="35">
        <f t="shared" si="7"/>
        <v>0</v>
      </c>
      <c r="CK13" s="34"/>
      <c r="CL13" s="36">
        <f t="shared" si="8"/>
        <v>0</v>
      </c>
      <c r="EV13" s="36">
        <f t="shared" si="15"/>
        <v>0.91700000000000004</v>
      </c>
    </row>
    <row r="14" spans="1:154" ht="15" customHeight="1" x14ac:dyDescent="0.25">
      <c r="A14" s="31" t="s">
        <v>169</v>
      </c>
      <c r="C14" s="34" t="s">
        <v>173</v>
      </c>
      <c r="D14" s="30" t="s">
        <v>215</v>
      </c>
      <c r="E14" s="30" t="s">
        <v>188</v>
      </c>
      <c r="F14" s="34" t="s">
        <v>176</v>
      </c>
      <c r="G14" s="37" t="s">
        <v>20</v>
      </c>
      <c r="L14" s="34" t="s">
        <v>21</v>
      </c>
      <c r="M14" s="30">
        <v>100</v>
      </c>
      <c r="V14" s="30">
        <f t="shared" si="0"/>
        <v>0</v>
      </c>
      <c r="W14" s="30">
        <f t="shared" si="0"/>
        <v>0</v>
      </c>
      <c r="X14" s="30">
        <f t="shared" si="0"/>
        <v>0</v>
      </c>
      <c r="Y14" s="30">
        <v>1.75</v>
      </c>
      <c r="AB14" s="35">
        <f t="shared" si="1"/>
        <v>1.75</v>
      </c>
      <c r="AC14" s="34">
        <v>60</v>
      </c>
      <c r="AD14" s="36">
        <f t="shared" si="2"/>
        <v>1.05</v>
      </c>
      <c r="AG14" s="33" t="s">
        <v>189</v>
      </c>
      <c r="AH14" s="30" t="s">
        <v>194</v>
      </c>
      <c r="AI14" s="32" t="s">
        <v>188</v>
      </c>
      <c r="AJ14" s="39"/>
      <c r="AK14" s="37" t="s">
        <v>20</v>
      </c>
      <c r="AP14" s="34" t="s">
        <v>21</v>
      </c>
      <c r="AQ14" s="30">
        <v>100</v>
      </c>
      <c r="AZ14" s="30">
        <f t="shared" si="3"/>
        <v>0</v>
      </c>
      <c r="BA14" s="30">
        <f t="shared" si="3"/>
        <v>0</v>
      </c>
      <c r="BB14" s="30">
        <f t="shared" si="3"/>
        <v>0</v>
      </c>
      <c r="BC14" s="30">
        <v>1.53</v>
      </c>
      <c r="BF14" s="35">
        <f t="shared" si="4"/>
        <v>1.53</v>
      </c>
      <c r="BG14" s="34">
        <v>40</v>
      </c>
      <c r="BH14" s="36">
        <f t="shared" si="5"/>
        <v>0.61199999999999999</v>
      </c>
      <c r="CD14" s="30">
        <f t="shared" si="6"/>
        <v>0</v>
      </c>
      <c r="CE14" s="30">
        <f t="shared" si="6"/>
        <v>0</v>
      </c>
      <c r="CF14" s="30">
        <f t="shared" si="6"/>
        <v>0</v>
      </c>
      <c r="CJ14" s="35">
        <f t="shared" si="7"/>
        <v>0</v>
      </c>
      <c r="CK14" s="34"/>
      <c r="CL14" s="36">
        <f t="shared" si="8"/>
        <v>0</v>
      </c>
      <c r="EV14" s="36">
        <f t="shared" si="15"/>
        <v>1.6619999999999999</v>
      </c>
    </row>
    <row r="15" spans="1:154" ht="15" customHeight="1" x14ac:dyDescent="0.25">
      <c r="A15" s="31" t="s">
        <v>217</v>
      </c>
      <c r="C15" s="30" t="s">
        <v>189</v>
      </c>
      <c r="D15" s="30" t="s">
        <v>194</v>
      </c>
      <c r="E15" s="32" t="s">
        <v>188</v>
      </c>
      <c r="F15" s="32" t="s">
        <v>176</v>
      </c>
      <c r="G15" s="40" t="s">
        <v>20</v>
      </c>
      <c r="L15" s="34" t="s">
        <v>21</v>
      </c>
      <c r="M15" s="30">
        <v>100</v>
      </c>
      <c r="V15" s="30">
        <f t="shared" si="0"/>
        <v>0</v>
      </c>
      <c r="W15" s="30">
        <f t="shared" si="0"/>
        <v>0</v>
      </c>
      <c r="X15" s="30">
        <f t="shared" si="0"/>
        <v>0</v>
      </c>
      <c r="Y15" s="30">
        <v>1.53</v>
      </c>
      <c r="AB15" s="35">
        <f t="shared" si="1"/>
        <v>1.53</v>
      </c>
      <c r="AC15" s="34">
        <v>100</v>
      </c>
      <c r="AD15" s="36">
        <f t="shared" si="2"/>
        <v>1.53</v>
      </c>
      <c r="AZ15" s="30">
        <f t="shared" si="3"/>
        <v>0</v>
      </c>
      <c r="BA15" s="30">
        <f t="shared" si="3"/>
        <v>0</v>
      </c>
      <c r="BB15" s="30">
        <f t="shared" si="3"/>
        <v>0</v>
      </c>
      <c r="BF15" s="35">
        <f t="shared" si="4"/>
        <v>0</v>
      </c>
      <c r="BG15" s="34"/>
      <c r="BH15" s="36">
        <f t="shared" si="5"/>
        <v>0</v>
      </c>
      <c r="CD15" s="30">
        <f t="shared" si="6"/>
        <v>0</v>
      </c>
      <c r="CE15" s="30">
        <f t="shared" si="6"/>
        <v>0</v>
      </c>
      <c r="CF15" s="30">
        <f t="shared" si="6"/>
        <v>0</v>
      </c>
      <c r="CJ15" s="35">
        <f t="shared" si="7"/>
        <v>0</v>
      </c>
      <c r="CK15" s="34"/>
      <c r="CL15" s="36">
        <f t="shared" si="8"/>
        <v>0</v>
      </c>
      <c r="EV15" s="36">
        <f t="shared" si="15"/>
        <v>1.53</v>
      </c>
    </row>
    <row r="16" spans="1:154" ht="15" customHeight="1" x14ac:dyDescent="0.25">
      <c r="A16" s="31" t="s">
        <v>218</v>
      </c>
      <c r="C16" s="30" t="s">
        <v>189</v>
      </c>
      <c r="D16" s="30" t="s">
        <v>194</v>
      </c>
      <c r="E16" s="32" t="s">
        <v>188</v>
      </c>
      <c r="F16" s="32" t="s">
        <v>176</v>
      </c>
      <c r="G16" s="40" t="s">
        <v>20</v>
      </c>
      <c r="L16" s="34" t="s">
        <v>21</v>
      </c>
      <c r="M16" s="30">
        <v>100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v>1.53</v>
      </c>
      <c r="AB16" s="35">
        <f t="shared" si="1"/>
        <v>1.53</v>
      </c>
      <c r="AC16" s="34">
        <v>60</v>
      </c>
      <c r="AD16" s="36">
        <f t="shared" si="2"/>
        <v>0.91799999999999993</v>
      </c>
      <c r="AG16" s="34" t="s">
        <v>173</v>
      </c>
      <c r="AH16" s="30" t="s">
        <v>215</v>
      </c>
      <c r="AI16" s="30" t="s">
        <v>188</v>
      </c>
      <c r="AJ16" s="39"/>
      <c r="AK16" s="37" t="s">
        <v>20</v>
      </c>
      <c r="AP16" s="34" t="s">
        <v>21</v>
      </c>
      <c r="AQ16" s="30">
        <v>100</v>
      </c>
      <c r="AZ16" s="30">
        <f t="shared" si="3"/>
        <v>0</v>
      </c>
      <c r="BA16" s="30">
        <f t="shared" si="3"/>
        <v>0</v>
      </c>
      <c r="BB16" s="30">
        <f t="shared" si="3"/>
        <v>0</v>
      </c>
      <c r="BC16" s="30">
        <v>1.75</v>
      </c>
      <c r="BF16" s="35">
        <f t="shared" si="4"/>
        <v>1.75</v>
      </c>
      <c r="BG16" s="34">
        <v>40</v>
      </c>
      <c r="BH16" s="36">
        <f t="shared" si="5"/>
        <v>0.7</v>
      </c>
      <c r="CD16" s="30">
        <f t="shared" si="6"/>
        <v>0</v>
      </c>
      <c r="CE16" s="30">
        <f t="shared" si="6"/>
        <v>0</v>
      </c>
      <c r="CF16" s="30">
        <f t="shared" si="6"/>
        <v>0</v>
      </c>
      <c r="CJ16" s="35">
        <f t="shared" si="7"/>
        <v>0</v>
      </c>
      <c r="CK16" s="34"/>
      <c r="CL16" s="36">
        <f t="shared" si="8"/>
        <v>0</v>
      </c>
      <c r="EV16" s="36">
        <f t="shared" si="15"/>
        <v>1.6179999999999999</v>
      </c>
    </row>
  </sheetData>
  <autoFilter ref="A1:EV16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A4D8-5F20-4E43-9DB6-5A4976E47E0B}">
  <dimension ref="A1:EX5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14" style="34" bestFit="1" customWidth="1"/>
    <col min="4" max="4" width="11.875" style="34" customWidth="1"/>
    <col min="5" max="5" width="12.125" style="34" bestFit="1" customWidth="1"/>
    <col min="6" max="6" width="18.25" style="34" bestFit="1" customWidth="1"/>
    <col min="7" max="7" width="14.375" style="34" bestFit="1" customWidth="1"/>
    <col min="8" max="9" width="13.125" style="34" hidden="1" customWidth="1"/>
    <col min="10" max="10" width="18.75" style="34" hidden="1" customWidth="1"/>
    <col min="11" max="11" width="16.875" style="34" hidden="1" customWidth="1"/>
    <col min="12" max="12" width="25.5" style="34" hidden="1" customWidth="1"/>
    <col min="13" max="15" width="7.25" style="30" hidden="1" customWidth="1"/>
    <col min="16" max="18" width="7.625" style="30" hidden="1" customWidth="1"/>
    <col min="19" max="19" width="7" style="30" hidden="1" customWidth="1"/>
    <col min="20" max="20" width="6.875" style="30" hidden="1" customWidth="1"/>
    <col min="21" max="21" width="6.375" style="30" hidden="1" customWidth="1"/>
    <col min="22" max="24" width="7.375" style="30" hidden="1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5" width="10" style="34" bestFit="1" customWidth="1"/>
    <col min="36" max="36" width="13.75" style="34" bestFit="1" customWidth="1"/>
    <col min="37" max="37" width="17.625" style="34" bestFit="1" customWidth="1"/>
    <col min="38" max="38" width="13.125" style="34" hidden="1" customWidth="1"/>
    <col min="39" max="39" width="3.375" style="34" hidden="1" customWidth="1"/>
    <col min="40" max="40" width="6.625" style="34" hidden="1" customWidth="1"/>
    <col min="41" max="41" width="6.125" style="34" hidden="1" customWidth="1"/>
    <col min="42" max="42" width="6.375" style="34" hidden="1" customWidth="1"/>
    <col min="43" max="45" width="10" style="30" hidden="1" customWidth="1"/>
    <col min="46" max="54" width="6.625" style="30" hidden="1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hidden="1" customWidth="1"/>
    <col min="62" max="62" width="10.125" style="34" hidden="1" customWidth="1"/>
    <col min="63" max="63" width="9.75" style="34" hidden="1" customWidth="1"/>
    <col min="64" max="64" width="9.375" style="34" hidden="1" customWidth="1"/>
    <col min="65" max="65" width="7.875" style="34" hidden="1" customWidth="1"/>
    <col min="66" max="66" width="10.5" style="34" hidden="1" customWidth="1"/>
    <col min="67" max="67" width="13.75" style="34" hidden="1" customWidth="1"/>
    <col min="68" max="68" width="5.875" style="34" hidden="1" customWidth="1"/>
    <col min="69" max="69" width="7" style="34" hidden="1" customWidth="1"/>
    <col min="70" max="71" width="8.875" style="34" hidden="1" customWidth="1"/>
    <col min="72" max="72" width="9.625" style="34" hidden="1" customWidth="1"/>
    <col min="73" max="75" width="10" style="30" hidden="1" customWidth="1"/>
    <col min="76" max="84" width="6.625" style="30" hidden="1" customWidth="1"/>
    <col min="85" max="87" width="8" style="30" hidden="1" customWidth="1"/>
    <col min="88" max="88" width="8" style="35" hidden="1" customWidth="1"/>
    <col min="89" max="89" width="7.875" style="30" hidden="1" customWidth="1"/>
    <col min="90" max="90" width="8" style="36" hidden="1" customWidth="1"/>
    <col min="91" max="91" width="3.75" style="30" hidden="1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266</v>
      </c>
      <c r="C2" s="34" t="s">
        <v>173</v>
      </c>
      <c r="D2" s="34" t="s">
        <v>174</v>
      </c>
      <c r="E2" s="32" t="s">
        <v>188</v>
      </c>
      <c r="F2" s="34" t="s">
        <v>176</v>
      </c>
      <c r="G2" s="37" t="s">
        <v>20</v>
      </c>
      <c r="L2" s="34" t="s">
        <v>21</v>
      </c>
      <c r="M2" s="30">
        <v>100</v>
      </c>
      <c r="V2" s="30">
        <f t="shared" ref="V2:X9" si="0">SUM(P2,$S2:$U2)</f>
        <v>0</v>
      </c>
      <c r="W2" s="30">
        <f t="shared" si="0"/>
        <v>0</v>
      </c>
      <c r="X2" s="30">
        <f t="shared" si="0"/>
        <v>0</v>
      </c>
      <c r="Y2" s="30">
        <v>1.75</v>
      </c>
      <c r="AB2" s="35">
        <f t="shared" ref="AB2:AB9" si="1">((M2*(Y2-((Y2*V2)/100)))+(N2*(Z2-((Z2*W2)/100)))+(O2*(AA2-((AA2*X2)/100))))/100</f>
        <v>1.75</v>
      </c>
      <c r="AC2" s="34">
        <v>60</v>
      </c>
      <c r="AD2" s="36">
        <f t="shared" ref="AD2:AD9" si="2">((AB2*AC2)/100)</f>
        <v>1.05</v>
      </c>
      <c r="AG2" s="34" t="s">
        <v>189</v>
      </c>
      <c r="AH2" s="34" t="s">
        <v>194</v>
      </c>
      <c r="AI2" s="34" t="s">
        <v>188</v>
      </c>
      <c r="AK2" s="40" t="s">
        <v>20</v>
      </c>
      <c r="AP2" s="34" t="s">
        <v>21</v>
      </c>
      <c r="AQ2" s="30">
        <v>100</v>
      </c>
      <c r="AZ2" s="30">
        <f t="shared" ref="AZ2:BB9" si="3">SUM(AT2,$AW2:$AY2)</f>
        <v>0</v>
      </c>
      <c r="BA2" s="30">
        <f t="shared" si="3"/>
        <v>0</v>
      </c>
      <c r="BB2" s="30">
        <f t="shared" si="3"/>
        <v>0</v>
      </c>
      <c r="BC2" s="30">
        <v>1.53</v>
      </c>
      <c r="BF2" s="35">
        <f t="shared" ref="BF2:BF9" si="4">((AQ2*(BC2-((BC2*AZ2)/100)))+(AR2*(BD2-((BD2*BA2)/100)))+(AS2*(BE2-((BE2*BB2)/100))))/100</f>
        <v>1.53</v>
      </c>
      <c r="BG2" s="34">
        <v>40</v>
      </c>
      <c r="BH2" s="36">
        <f t="shared" ref="BH2:BH9" si="5">((BF2*BG2)/100)</f>
        <v>0.61199999999999999</v>
      </c>
      <c r="CJ2" s="35">
        <f t="shared" ref="CJ2:CJ3" si="6">((BU2*(CG2-((CG2*CD2)/100)))+(BV2*(CH2-((CH2*CE2)/100)))+(BW2*(CI2-((CI2*CF2)/100))))/100</f>
        <v>0</v>
      </c>
      <c r="CK2" s="34"/>
      <c r="CL2" s="36">
        <f t="shared" ref="CL2:CL9" si="7">((CJ2*CK2)/100)</f>
        <v>0</v>
      </c>
      <c r="EV2" s="36">
        <f t="shared" ref="EV2:EV9" si="8">SUM(EU2,DP2,CL2,BH2,AD2)</f>
        <v>1.6619999999999999</v>
      </c>
      <c r="EX2" s="36"/>
    </row>
    <row r="3" spans="1:154" x14ac:dyDescent="0.25">
      <c r="A3" s="31" t="s">
        <v>267</v>
      </c>
      <c r="C3" s="34" t="s">
        <v>173</v>
      </c>
      <c r="D3" s="34" t="s">
        <v>174</v>
      </c>
      <c r="E3" s="32" t="s">
        <v>188</v>
      </c>
      <c r="F3" s="34" t="s">
        <v>176</v>
      </c>
      <c r="G3" s="34" t="s">
        <v>19</v>
      </c>
      <c r="L3" s="34" t="s">
        <v>21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1.31</v>
      </c>
      <c r="AB3" s="35">
        <f t="shared" si="1"/>
        <v>1.31</v>
      </c>
      <c r="AC3" s="34">
        <v>60</v>
      </c>
      <c r="AD3" s="36">
        <f t="shared" si="2"/>
        <v>0.78600000000000003</v>
      </c>
      <c r="AG3" s="34" t="s">
        <v>189</v>
      </c>
      <c r="AH3" s="34" t="s">
        <v>194</v>
      </c>
      <c r="AI3" s="34" t="s">
        <v>188</v>
      </c>
      <c r="AK3" s="40" t="s">
        <v>19</v>
      </c>
      <c r="AP3" s="34" t="s">
        <v>21</v>
      </c>
      <c r="AQ3" s="30">
        <v>100</v>
      </c>
      <c r="AZ3" s="30">
        <f t="shared" si="3"/>
        <v>0</v>
      </c>
      <c r="BA3" s="30">
        <f t="shared" si="3"/>
        <v>0</v>
      </c>
      <c r="BB3" s="30">
        <f t="shared" si="3"/>
        <v>0</v>
      </c>
      <c r="BC3" s="30">
        <v>1.07</v>
      </c>
      <c r="BF3" s="35">
        <f t="shared" si="4"/>
        <v>1.07</v>
      </c>
      <c r="BG3" s="34">
        <v>40</v>
      </c>
      <c r="BH3" s="36">
        <f t="shared" si="5"/>
        <v>0.42800000000000005</v>
      </c>
      <c r="BU3" s="34"/>
      <c r="BV3" s="34"/>
      <c r="BW3" s="34"/>
      <c r="BX3" s="34"/>
      <c r="BY3" s="34"/>
      <c r="CD3" s="30">
        <f t="shared" ref="CD3:CF9" si="9">SUM(BX3,$CA3:$CC3)</f>
        <v>0</v>
      </c>
      <c r="CE3" s="30">
        <f t="shared" si="9"/>
        <v>0</v>
      </c>
      <c r="CF3" s="30">
        <f t="shared" si="9"/>
        <v>0</v>
      </c>
      <c r="CJ3" s="35">
        <f t="shared" si="6"/>
        <v>0</v>
      </c>
      <c r="CK3" s="34"/>
      <c r="CL3" s="36">
        <f t="shared" si="7"/>
        <v>0</v>
      </c>
      <c r="CY3" s="34"/>
      <c r="CZ3" s="34"/>
      <c r="DA3" s="34"/>
      <c r="DB3" s="34"/>
      <c r="DC3" s="34"/>
      <c r="DH3" s="30">
        <f t="shared" ref="DH3:DJ9" si="10">SUM(DB3,$DE3:$DG3)</f>
        <v>0</v>
      </c>
      <c r="DI3" s="30">
        <f t="shared" si="10"/>
        <v>0</v>
      </c>
      <c r="DJ3" s="30">
        <f t="shared" si="10"/>
        <v>0</v>
      </c>
      <c r="DN3" s="35">
        <f t="shared" ref="DN3:DN9" si="11">((CY3*(DK3-((DK3*DH3)/100)))+(CZ3*(DL3-((DL3*DI3)/100)))+(DA3*(DM3-((DM3*DJ3)/100))))/100</f>
        <v>0</v>
      </c>
      <c r="DO3" s="34"/>
      <c r="DP3" s="36">
        <f t="shared" ref="DP3:DP9" si="12">((DN3*DO3)/100)</f>
        <v>0</v>
      </c>
      <c r="EM3" s="30">
        <f t="shared" ref="EM3:EO5" si="13">SUM(EG3,$EJ3:$EL3)</f>
        <v>0</v>
      </c>
      <c r="EN3" s="30">
        <f t="shared" si="13"/>
        <v>0</v>
      </c>
      <c r="EO3" s="30">
        <f t="shared" si="13"/>
        <v>0</v>
      </c>
      <c r="ES3" s="35">
        <f>((ED3*(EP3-((EP3*EM3)/100)))+(EE3*(EQ3-((EQ3*EN3)/100)))+(EF3*(ER3-((ER3*EO3)/100))))/100</f>
        <v>0</v>
      </c>
      <c r="EU3" s="36">
        <f>((ES3*ET3)/100)</f>
        <v>0</v>
      </c>
      <c r="EV3" s="36">
        <f t="shared" si="8"/>
        <v>1.214</v>
      </c>
    </row>
    <row r="4" spans="1:154" ht="15.75" customHeight="1" x14ac:dyDescent="0.25">
      <c r="A4" s="31" t="s">
        <v>167</v>
      </c>
      <c r="C4" s="33" t="s">
        <v>177</v>
      </c>
      <c r="D4" s="34" t="s">
        <v>24</v>
      </c>
      <c r="E4" s="32" t="s">
        <v>175</v>
      </c>
      <c r="F4" s="34" t="s">
        <v>182</v>
      </c>
      <c r="G4" s="34" t="s">
        <v>19</v>
      </c>
      <c r="L4" s="34" t="s">
        <v>30</v>
      </c>
      <c r="M4" s="30">
        <v>100</v>
      </c>
      <c r="S4" s="30">
        <v>30</v>
      </c>
      <c r="V4" s="30">
        <f t="shared" si="0"/>
        <v>30</v>
      </c>
      <c r="W4" s="30">
        <f t="shared" si="0"/>
        <v>30</v>
      </c>
      <c r="X4" s="30">
        <f t="shared" si="0"/>
        <v>30</v>
      </c>
      <c r="Y4" s="30">
        <v>0.91</v>
      </c>
      <c r="AB4" s="35">
        <f t="shared" si="1"/>
        <v>0.63700000000000001</v>
      </c>
      <c r="AC4" s="34">
        <v>100</v>
      </c>
      <c r="AD4" s="36">
        <f t="shared" si="2"/>
        <v>0.63700000000000001</v>
      </c>
      <c r="AZ4" s="30">
        <f t="shared" si="3"/>
        <v>0</v>
      </c>
      <c r="BA4" s="30">
        <f t="shared" si="3"/>
        <v>0</v>
      </c>
      <c r="BB4" s="30">
        <f t="shared" si="3"/>
        <v>0</v>
      </c>
      <c r="BF4" s="35">
        <f t="shared" si="4"/>
        <v>0</v>
      </c>
      <c r="BG4" s="34"/>
      <c r="BH4" s="36">
        <f t="shared" si="5"/>
        <v>0</v>
      </c>
      <c r="CD4" s="30">
        <f t="shared" si="9"/>
        <v>0</v>
      </c>
      <c r="CE4" s="30">
        <f t="shared" si="9"/>
        <v>0</v>
      </c>
      <c r="CF4" s="30">
        <f t="shared" si="9"/>
        <v>0</v>
      </c>
      <c r="CJ4" s="35">
        <f>((BU4*(CG4-((CG4*CD4)/100)))+(BV4*(CH4-((CH4*CE4)/100)))+(BW4*(CI4-((CI4*CF4)/100))))/100</f>
        <v>0</v>
      </c>
      <c r="CK4" s="34"/>
      <c r="CL4" s="36">
        <f t="shared" si="7"/>
        <v>0</v>
      </c>
      <c r="CY4" s="34"/>
      <c r="CZ4" s="34"/>
      <c r="DA4" s="34"/>
      <c r="DB4" s="34"/>
      <c r="DC4" s="34"/>
      <c r="DH4" s="30">
        <f t="shared" si="10"/>
        <v>0</v>
      </c>
      <c r="DI4" s="30">
        <f t="shared" si="10"/>
        <v>0</v>
      </c>
      <c r="DJ4" s="30">
        <f t="shared" si="10"/>
        <v>0</v>
      </c>
      <c r="DN4" s="35">
        <f t="shared" si="11"/>
        <v>0</v>
      </c>
      <c r="DO4" s="34"/>
      <c r="DP4" s="36">
        <f t="shared" si="12"/>
        <v>0</v>
      </c>
      <c r="EM4" s="30">
        <f t="shared" si="13"/>
        <v>0</v>
      </c>
      <c r="EN4" s="30">
        <f t="shared" si="13"/>
        <v>0</v>
      </c>
      <c r="EO4" s="30">
        <f t="shared" si="13"/>
        <v>0</v>
      </c>
      <c r="ES4" s="35">
        <f>((ED4*(EP4-((EP4*EM4)/100)))+(EE4*(EQ4-((EQ4*EN4)/100)))+(EF4*(ER4-((ER4*EO4)/100))))/100</f>
        <v>0</v>
      </c>
      <c r="EU4" s="36">
        <f>((ES4*ET4)/100)</f>
        <v>0</v>
      </c>
      <c r="EV4" s="36">
        <f t="shared" si="8"/>
        <v>0.63700000000000001</v>
      </c>
    </row>
    <row r="5" spans="1:154" ht="15.75" customHeight="1" x14ac:dyDescent="0.25">
      <c r="A5" s="31" t="s">
        <v>164</v>
      </c>
      <c r="B5" s="32"/>
      <c r="C5" s="34" t="s">
        <v>179</v>
      </c>
      <c r="D5" s="34" t="s">
        <v>24</v>
      </c>
      <c r="E5" s="32" t="s">
        <v>175</v>
      </c>
      <c r="F5" s="34" t="s">
        <v>176</v>
      </c>
      <c r="G5" s="34" t="s">
        <v>25</v>
      </c>
      <c r="L5" s="34" t="s">
        <v>21</v>
      </c>
      <c r="M5" s="30">
        <v>100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v>0.85</v>
      </c>
      <c r="AB5" s="35">
        <f t="shared" si="1"/>
        <v>0.85</v>
      </c>
      <c r="AC5" s="34">
        <v>60</v>
      </c>
      <c r="AD5" s="36">
        <f t="shared" si="2"/>
        <v>0.51</v>
      </c>
      <c r="AG5" s="33" t="s">
        <v>177</v>
      </c>
      <c r="AH5" s="34" t="s">
        <v>24</v>
      </c>
      <c r="AI5" s="32" t="s">
        <v>175</v>
      </c>
      <c r="AK5" s="37" t="s">
        <v>20</v>
      </c>
      <c r="AP5" s="34" t="s">
        <v>21</v>
      </c>
      <c r="AQ5" s="30">
        <v>100</v>
      </c>
      <c r="AZ5" s="30">
        <f t="shared" si="3"/>
        <v>0</v>
      </c>
      <c r="BA5" s="30">
        <f t="shared" si="3"/>
        <v>0</v>
      </c>
      <c r="BB5" s="30">
        <f t="shared" si="3"/>
        <v>0</v>
      </c>
      <c r="BC5" s="30">
        <v>1.35</v>
      </c>
      <c r="BF5" s="35">
        <f t="shared" si="4"/>
        <v>1.35</v>
      </c>
      <c r="BG5" s="34">
        <v>40</v>
      </c>
      <c r="BH5" s="36">
        <f t="shared" si="5"/>
        <v>0.54</v>
      </c>
      <c r="BV5" s="34"/>
      <c r="BW5" s="34"/>
      <c r="BX5" s="34"/>
      <c r="BY5" s="34"/>
      <c r="CD5" s="30">
        <f t="shared" si="9"/>
        <v>0</v>
      </c>
      <c r="CE5" s="30">
        <f t="shared" si="9"/>
        <v>0</v>
      </c>
      <c r="CF5" s="30">
        <f t="shared" si="9"/>
        <v>0</v>
      </c>
      <c r="CJ5" s="35">
        <f>((M40*(CG5-((CG5*CD5)/100)))+(BV5*(CH5-((CH5*CE5)/100)))+(BW5*(CI5-((CI5*CF5)/100))))/100</f>
        <v>0</v>
      </c>
      <c r="CK5" s="34"/>
      <c r="CL5" s="36">
        <f t="shared" si="7"/>
        <v>0</v>
      </c>
      <c r="CY5" s="34"/>
      <c r="CZ5" s="34"/>
      <c r="DA5" s="34"/>
      <c r="DB5" s="34"/>
      <c r="DC5" s="34"/>
      <c r="DH5" s="30">
        <f t="shared" si="10"/>
        <v>0</v>
      </c>
      <c r="DI5" s="30">
        <f t="shared" si="10"/>
        <v>0</v>
      </c>
      <c r="DJ5" s="30">
        <f t="shared" si="10"/>
        <v>0</v>
      </c>
      <c r="DN5" s="35">
        <f t="shared" si="11"/>
        <v>0</v>
      </c>
      <c r="DO5" s="34"/>
      <c r="DP5" s="36">
        <f t="shared" si="12"/>
        <v>0</v>
      </c>
      <c r="EM5" s="30">
        <f t="shared" si="13"/>
        <v>0</v>
      </c>
      <c r="EN5" s="30">
        <f t="shared" si="13"/>
        <v>0</v>
      </c>
      <c r="EO5" s="30">
        <f t="shared" si="13"/>
        <v>0</v>
      </c>
      <c r="ES5" s="35">
        <f>((ED5*(EP5-((EP5*EM5)/100)))+(EE5*(EQ5-((EQ5*EN5)/100)))+(EF5*(ER5-((ER5*EO5)/100))))/100</f>
        <v>0</v>
      </c>
      <c r="EU5" s="36">
        <f>((ES5*ET5)/100)</f>
        <v>0</v>
      </c>
      <c r="EV5" s="36">
        <f t="shared" si="8"/>
        <v>1.05</v>
      </c>
    </row>
    <row r="6" spans="1:154" ht="15.75" customHeight="1" x14ac:dyDescent="0.25">
      <c r="A6" s="31" t="s">
        <v>162</v>
      </c>
      <c r="C6" s="34" t="s">
        <v>179</v>
      </c>
      <c r="D6" s="34" t="s">
        <v>24</v>
      </c>
      <c r="E6" s="32" t="s">
        <v>175</v>
      </c>
      <c r="F6" s="34" t="s">
        <v>176</v>
      </c>
      <c r="G6" s="37" t="s">
        <v>27</v>
      </c>
      <c r="L6" s="34" t="s">
        <v>30</v>
      </c>
      <c r="M6" s="30">
        <v>100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v>1.31</v>
      </c>
      <c r="AB6" s="35">
        <f t="shared" si="1"/>
        <v>1.31</v>
      </c>
      <c r="AC6" s="34">
        <v>60</v>
      </c>
      <c r="AD6" s="36">
        <f t="shared" si="2"/>
        <v>0.78600000000000003</v>
      </c>
      <c r="AG6" s="33" t="s">
        <v>177</v>
      </c>
      <c r="AH6" s="34" t="s">
        <v>24</v>
      </c>
      <c r="AK6" s="34" t="s">
        <v>19</v>
      </c>
      <c r="AP6" s="34" t="s">
        <v>21</v>
      </c>
      <c r="AQ6" s="30">
        <v>100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C6" s="30">
        <v>0.91</v>
      </c>
      <c r="BF6" s="35">
        <f t="shared" si="4"/>
        <v>0.91</v>
      </c>
      <c r="BG6" s="34">
        <v>40</v>
      </c>
      <c r="BH6" s="36">
        <f t="shared" si="5"/>
        <v>0.36399999999999999</v>
      </c>
      <c r="CD6" s="30">
        <f t="shared" si="9"/>
        <v>0</v>
      </c>
      <c r="CE6" s="30">
        <f t="shared" si="9"/>
        <v>0</v>
      </c>
      <c r="CF6" s="30">
        <f t="shared" si="9"/>
        <v>0</v>
      </c>
      <c r="CJ6" s="35">
        <f>((M41*(CG6-((CG6*CD6)/100)))+(BV6*(CH6-((CH6*CE6)/100)))+(BW6*(CI6-((CI6*CF6)/100))))/100</f>
        <v>0</v>
      </c>
      <c r="CK6" s="34"/>
      <c r="CL6" s="36">
        <f t="shared" si="7"/>
        <v>0</v>
      </c>
      <c r="CY6" s="34"/>
      <c r="DH6" s="30">
        <f t="shared" si="10"/>
        <v>0</v>
      </c>
      <c r="DI6" s="30">
        <f t="shared" si="10"/>
        <v>0</v>
      </c>
      <c r="DJ6" s="30">
        <f t="shared" si="10"/>
        <v>0</v>
      </c>
      <c r="DN6" s="35">
        <f t="shared" si="11"/>
        <v>0</v>
      </c>
      <c r="DO6" s="34"/>
      <c r="DP6" s="36">
        <f t="shared" si="12"/>
        <v>0</v>
      </c>
      <c r="EV6" s="36">
        <f t="shared" si="8"/>
        <v>1.1499999999999999</v>
      </c>
    </row>
    <row r="7" spans="1:154" ht="15" customHeight="1" x14ac:dyDescent="0.25">
      <c r="A7" s="31" t="s">
        <v>201</v>
      </c>
      <c r="C7" s="34" t="s">
        <v>179</v>
      </c>
      <c r="D7" s="34" t="s">
        <v>24</v>
      </c>
      <c r="E7" s="32" t="s">
        <v>175</v>
      </c>
      <c r="F7" s="34" t="s">
        <v>176</v>
      </c>
      <c r="G7" s="34" t="s">
        <v>241</v>
      </c>
      <c r="L7" s="34" t="s">
        <v>30</v>
      </c>
      <c r="M7" s="30">
        <v>100</v>
      </c>
      <c r="P7" s="30">
        <v>15</v>
      </c>
      <c r="V7" s="30">
        <f t="shared" si="0"/>
        <v>15</v>
      </c>
      <c r="W7" s="30">
        <f t="shared" si="0"/>
        <v>0</v>
      </c>
      <c r="X7" s="30">
        <f t="shared" si="0"/>
        <v>0</v>
      </c>
      <c r="Y7" s="30">
        <v>0.85</v>
      </c>
      <c r="AB7" s="35">
        <f t="shared" si="1"/>
        <v>0.72249999999999981</v>
      </c>
      <c r="AC7" s="34">
        <v>60</v>
      </c>
      <c r="AD7" s="36">
        <f t="shared" si="2"/>
        <v>0.43349999999999989</v>
      </c>
      <c r="AG7" s="33" t="s">
        <v>177</v>
      </c>
      <c r="AH7" s="34" t="s">
        <v>24</v>
      </c>
      <c r="AI7" s="32" t="s">
        <v>175</v>
      </c>
      <c r="AK7" s="34" t="s">
        <v>242</v>
      </c>
      <c r="AP7" s="34" t="s">
        <v>30</v>
      </c>
      <c r="AQ7" s="30">
        <v>100</v>
      </c>
      <c r="AT7" s="30">
        <v>30</v>
      </c>
      <c r="AZ7" s="30">
        <f t="shared" si="3"/>
        <v>30</v>
      </c>
      <c r="BA7" s="30">
        <f t="shared" si="3"/>
        <v>0</v>
      </c>
      <c r="BB7" s="30">
        <f t="shared" si="3"/>
        <v>0</v>
      </c>
      <c r="BC7" s="30">
        <v>0.91</v>
      </c>
      <c r="BF7" s="35">
        <f t="shared" si="4"/>
        <v>0.63700000000000001</v>
      </c>
      <c r="BG7" s="34">
        <v>40</v>
      </c>
      <c r="BH7" s="36">
        <f t="shared" si="5"/>
        <v>0.25480000000000003</v>
      </c>
      <c r="CD7" s="30">
        <f t="shared" si="9"/>
        <v>0</v>
      </c>
      <c r="CE7" s="30">
        <f t="shared" si="9"/>
        <v>0</v>
      </c>
      <c r="CF7" s="30">
        <f t="shared" si="9"/>
        <v>0</v>
      </c>
      <c r="CJ7" s="35">
        <f>((BU7*(CG7-((CG7*CD7)/100)))+(BV7*(CH7-((CH7*CE7)/100)))+(BW7*(CI7-((CI7*CF7)/100))))/100</f>
        <v>0</v>
      </c>
      <c r="CK7" s="34"/>
      <c r="CL7" s="36">
        <f t="shared" si="7"/>
        <v>0</v>
      </c>
      <c r="CY7" s="34"/>
      <c r="DH7" s="30">
        <f t="shared" si="10"/>
        <v>0</v>
      </c>
      <c r="DI7" s="30">
        <f t="shared" si="10"/>
        <v>0</v>
      </c>
      <c r="DJ7" s="30">
        <f t="shared" si="10"/>
        <v>0</v>
      </c>
      <c r="DN7" s="35">
        <f t="shared" si="11"/>
        <v>0</v>
      </c>
      <c r="DO7" s="34"/>
      <c r="DP7" s="36">
        <f t="shared" si="12"/>
        <v>0</v>
      </c>
      <c r="EV7" s="36">
        <f t="shared" si="8"/>
        <v>0.68829999999999991</v>
      </c>
    </row>
    <row r="8" spans="1:154" ht="15" customHeight="1" x14ac:dyDescent="0.25">
      <c r="A8" s="31" t="s">
        <v>268</v>
      </c>
      <c r="B8" s="32"/>
      <c r="C8" s="34" t="s">
        <v>189</v>
      </c>
      <c r="D8" s="34" t="s">
        <v>190</v>
      </c>
      <c r="E8" s="34" t="s">
        <v>191</v>
      </c>
      <c r="G8" s="41" t="s">
        <v>192</v>
      </c>
      <c r="L8" s="34" t="s">
        <v>21</v>
      </c>
      <c r="M8" s="30">
        <v>100</v>
      </c>
      <c r="V8" s="30">
        <f t="shared" si="0"/>
        <v>0</v>
      </c>
      <c r="W8" s="30">
        <f t="shared" si="0"/>
        <v>0</v>
      </c>
      <c r="X8" s="30">
        <f t="shared" si="0"/>
        <v>0</v>
      </c>
      <c r="Y8" s="30">
        <v>0.56999999999999995</v>
      </c>
      <c r="AB8" s="35">
        <f t="shared" si="1"/>
        <v>0.56999999999999995</v>
      </c>
      <c r="AC8" s="34">
        <v>100</v>
      </c>
      <c r="AD8" s="36">
        <f t="shared" si="2"/>
        <v>0.56999999999999995</v>
      </c>
      <c r="AZ8" s="30">
        <f t="shared" si="3"/>
        <v>0</v>
      </c>
      <c r="BA8" s="30">
        <f t="shared" si="3"/>
        <v>0</v>
      </c>
      <c r="BB8" s="30">
        <f t="shared" si="3"/>
        <v>0</v>
      </c>
      <c r="BF8" s="35">
        <f t="shared" si="4"/>
        <v>0</v>
      </c>
      <c r="BG8" s="34"/>
      <c r="BH8" s="36">
        <f t="shared" si="5"/>
        <v>0</v>
      </c>
      <c r="BV8" s="34"/>
      <c r="BW8" s="34"/>
      <c r="BX8" s="34"/>
      <c r="BY8" s="34"/>
      <c r="CD8" s="30">
        <f t="shared" si="9"/>
        <v>0</v>
      </c>
      <c r="CE8" s="30">
        <f t="shared" si="9"/>
        <v>0</v>
      </c>
      <c r="CF8" s="30">
        <f t="shared" si="9"/>
        <v>0</v>
      </c>
      <c r="CJ8" s="35">
        <f>((BU8*(CG8-((CG8*CD8)/100)))+(BV8*(CH8-((CH8*CE8)/100)))+(BW8*(CI8-((CI8*CF8)/100))))/100</f>
        <v>0</v>
      </c>
      <c r="CK8" s="34"/>
      <c r="CL8" s="36">
        <f t="shared" si="7"/>
        <v>0</v>
      </c>
      <c r="CY8" s="34"/>
      <c r="CZ8" s="34"/>
      <c r="DA8" s="34"/>
      <c r="DB8" s="34"/>
      <c r="DC8" s="34"/>
      <c r="DH8" s="30">
        <f t="shared" si="10"/>
        <v>0</v>
      </c>
      <c r="DI8" s="30">
        <f t="shared" si="10"/>
        <v>0</v>
      </c>
      <c r="DJ8" s="30">
        <f t="shared" si="10"/>
        <v>0</v>
      </c>
      <c r="DN8" s="35">
        <f t="shared" si="11"/>
        <v>0</v>
      </c>
      <c r="DO8" s="34"/>
      <c r="DP8" s="36">
        <f t="shared" si="12"/>
        <v>0</v>
      </c>
      <c r="EM8" s="30">
        <f>SUM(EG8,$EJ8:$EL8)</f>
        <v>0</v>
      </c>
      <c r="EN8" s="30">
        <f>SUM(EH8,$EJ8:$EL8)</f>
        <v>0</v>
      </c>
      <c r="EO8" s="30">
        <f>SUM(EI8,$EJ8:$EL8)</f>
        <v>0</v>
      </c>
      <c r="ES8" s="35">
        <f>((ED8*(EP8-((EP8*EM8)/100)))+(EE8*(EQ8-((EQ8*EN8)/100)))+(EF8*(ER8-((ER8*EO8)/100))))/100</f>
        <v>0</v>
      </c>
      <c r="EU8" s="36">
        <f>((ES8*ET8)/100)</f>
        <v>0</v>
      </c>
      <c r="EV8" s="36">
        <f t="shared" si="8"/>
        <v>0.56999999999999995</v>
      </c>
    </row>
    <row r="9" spans="1:154" ht="15" customHeight="1" x14ac:dyDescent="0.25">
      <c r="A9" s="31" t="s">
        <v>193</v>
      </c>
      <c r="C9" s="34" t="s">
        <v>189</v>
      </c>
      <c r="D9" s="34" t="s">
        <v>194</v>
      </c>
      <c r="E9" s="34" t="s">
        <v>188</v>
      </c>
      <c r="F9" s="34" t="s">
        <v>176</v>
      </c>
      <c r="G9" s="34" t="s">
        <v>19</v>
      </c>
      <c r="L9" s="34" t="s">
        <v>21</v>
      </c>
      <c r="M9" s="30">
        <v>100</v>
      </c>
      <c r="V9" s="30">
        <f t="shared" si="0"/>
        <v>0</v>
      </c>
      <c r="W9" s="30">
        <f t="shared" si="0"/>
        <v>0</v>
      </c>
      <c r="X9" s="30">
        <f t="shared" si="0"/>
        <v>0</v>
      </c>
      <c r="Y9" s="30">
        <v>1.07</v>
      </c>
      <c r="AB9" s="35">
        <f t="shared" si="1"/>
        <v>1.07</v>
      </c>
      <c r="AC9" s="34">
        <v>60</v>
      </c>
      <c r="AD9" s="36">
        <f t="shared" si="2"/>
        <v>0.64200000000000002</v>
      </c>
      <c r="AG9" s="34" t="s">
        <v>173</v>
      </c>
      <c r="AH9" s="34" t="s">
        <v>174</v>
      </c>
      <c r="AI9" s="32" t="s">
        <v>188</v>
      </c>
      <c r="AJ9" s="34" t="s">
        <v>176</v>
      </c>
      <c r="AK9" s="34" t="s">
        <v>19</v>
      </c>
      <c r="AL9" s="30"/>
      <c r="AM9" s="30"/>
      <c r="AN9" s="30"/>
      <c r="AO9" s="30"/>
      <c r="AP9" s="34" t="s">
        <v>21</v>
      </c>
      <c r="AQ9" s="30">
        <v>100</v>
      </c>
      <c r="AZ9" s="30">
        <f t="shared" si="3"/>
        <v>0</v>
      </c>
      <c r="BA9" s="30">
        <f t="shared" si="3"/>
        <v>0</v>
      </c>
      <c r="BB9" s="30">
        <f t="shared" si="3"/>
        <v>0</v>
      </c>
      <c r="BC9" s="30">
        <v>1.31</v>
      </c>
      <c r="BF9" s="35">
        <f t="shared" si="4"/>
        <v>1.31</v>
      </c>
      <c r="BG9" s="34">
        <v>40</v>
      </c>
      <c r="BH9" s="36">
        <f t="shared" si="5"/>
        <v>0.52400000000000002</v>
      </c>
      <c r="CD9" s="30">
        <f t="shared" si="9"/>
        <v>0</v>
      </c>
      <c r="CE9" s="30">
        <f t="shared" si="9"/>
        <v>0</v>
      </c>
      <c r="CF9" s="30">
        <f t="shared" si="9"/>
        <v>0</v>
      </c>
      <c r="CJ9" s="35">
        <f>((BU9*(CG9-((CG9*CD9)/100)))+(BV9*(CH9-((CH9*CE9)/100)))+(BW9*(CI9-((CI9*CF9)/100))))/100</f>
        <v>0</v>
      </c>
      <c r="CK9" s="34"/>
      <c r="CL9" s="36">
        <f t="shared" si="7"/>
        <v>0</v>
      </c>
      <c r="CY9" s="34"/>
      <c r="DH9" s="30">
        <f t="shared" si="10"/>
        <v>0</v>
      </c>
      <c r="DI9" s="30">
        <f t="shared" si="10"/>
        <v>0</v>
      </c>
      <c r="DJ9" s="30">
        <f t="shared" si="10"/>
        <v>0</v>
      </c>
      <c r="DN9" s="35">
        <f t="shared" si="11"/>
        <v>0</v>
      </c>
      <c r="DO9" s="34"/>
      <c r="DP9" s="36">
        <f t="shared" si="12"/>
        <v>0</v>
      </c>
      <c r="EV9" s="36">
        <f t="shared" si="8"/>
        <v>1.1659999999999999</v>
      </c>
    </row>
    <row r="10" spans="1:154" ht="15" customHeight="1" x14ac:dyDescent="0.25">
      <c r="C10" s="30"/>
      <c r="D10" s="30"/>
      <c r="E10" s="30"/>
      <c r="F10" s="30"/>
      <c r="G10" s="30"/>
      <c r="H10" s="30"/>
      <c r="I10" s="30"/>
      <c r="J10" s="30"/>
      <c r="K10" s="30"/>
      <c r="L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DN10" s="35"/>
      <c r="DO10" s="34"/>
    </row>
    <row r="11" spans="1:154" ht="15" customHeight="1" x14ac:dyDescent="0.25"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3" spans="1:154" ht="15" customHeight="1" x14ac:dyDescent="0.25"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5" spans="1:154" ht="15" customHeight="1" x14ac:dyDescent="0.25"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7" spans="3:12" ht="15" customHeight="1" x14ac:dyDescent="0.25"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9" spans="3:12" ht="15" customHeight="1" x14ac:dyDescent="0.25"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1" spans="3:12" ht="15" customHeight="1" x14ac:dyDescent="0.25"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3" spans="3:12" ht="15" customHeight="1" x14ac:dyDescent="0.25"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5" spans="3:12" ht="15" customHeight="1" x14ac:dyDescent="0.25"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7" spans="3:12" ht="15" customHeight="1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9" spans="3:12" ht="15" customHeight="1" x14ac:dyDescent="0.25"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1" spans="3:12" ht="15" customHeight="1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3" spans="3:12" ht="15" customHeight="1" x14ac:dyDescent="0.25"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5" spans="3:12" ht="15" customHeight="1" x14ac:dyDescent="0.25"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7" spans="3:12" ht="15" customHeight="1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9" spans="3:12" ht="15" customHeight="1" x14ac:dyDescent="0.25"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1" spans="3:12" ht="15" customHeight="1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3" spans="3:12" ht="15" customHeight="1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5" spans="3:12" ht="15" customHeight="1" x14ac:dyDescent="0.25"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7" spans="3:12" ht="15" customHeight="1" x14ac:dyDescent="0.25"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50" spans="3:12" ht="15" customHeight="1" x14ac:dyDescent="0.25">
      <c r="C50" s="30"/>
      <c r="D50" s="30"/>
      <c r="E50" s="30"/>
      <c r="F50" s="30"/>
      <c r="G50" s="30"/>
      <c r="H50" s="30"/>
      <c r="I50" s="30"/>
      <c r="J50" s="30"/>
      <c r="K50" s="30"/>
      <c r="L50" s="30"/>
    </row>
  </sheetData>
  <autoFilter ref="A1:EV9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6B47-0B95-452C-A33E-B1D9DB1A1914}">
  <dimension ref="A1:EX4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14" style="34" bestFit="1" customWidth="1"/>
    <col min="4" max="4" width="11.875" style="34" customWidth="1"/>
    <col min="5" max="5" width="12.125" style="34" bestFit="1" customWidth="1"/>
    <col min="6" max="6" width="18.25" style="34" bestFit="1" customWidth="1"/>
    <col min="7" max="7" width="14.375" style="34" bestFit="1" customWidth="1"/>
    <col min="8" max="9" width="13.125" style="34" hidden="1" customWidth="1"/>
    <col min="10" max="10" width="18.75" style="34" hidden="1" customWidth="1"/>
    <col min="11" max="11" width="16.875" style="34" hidden="1" customWidth="1"/>
    <col min="12" max="12" width="25.5" style="34" hidden="1" customWidth="1"/>
    <col min="13" max="15" width="7.25" style="30" hidden="1" customWidth="1"/>
    <col min="16" max="18" width="7.625" style="30" hidden="1" customWidth="1"/>
    <col min="19" max="19" width="7" style="30" hidden="1" customWidth="1"/>
    <col min="20" max="20" width="6.875" style="30" hidden="1" customWidth="1"/>
    <col min="21" max="21" width="6.375" style="30" hidden="1" customWidth="1"/>
    <col min="22" max="24" width="7.375" style="30" hidden="1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5" width="10" style="34" bestFit="1" customWidth="1"/>
    <col min="36" max="36" width="13.75" style="34" bestFit="1" customWidth="1"/>
    <col min="37" max="37" width="17.625" style="34" bestFit="1" customWidth="1"/>
    <col min="38" max="38" width="13.125" style="34" hidden="1" customWidth="1"/>
    <col min="39" max="39" width="3.375" style="34" hidden="1" customWidth="1"/>
    <col min="40" max="40" width="6.625" style="34" hidden="1" customWidth="1"/>
    <col min="41" max="41" width="6.125" style="34" hidden="1" customWidth="1"/>
    <col min="42" max="42" width="6.375" style="34" hidden="1" customWidth="1"/>
    <col min="43" max="45" width="10" style="30" hidden="1" customWidth="1"/>
    <col min="46" max="54" width="6.625" style="30" hidden="1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hidden="1" customWidth="1"/>
    <col min="62" max="62" width="10.125" style="34" hidden="1" customWidth="1"/>
    <col min="63" max="63" width="9.75" style="34" hidden="1" customWidth="1"/>
    <col min="64" max="64" width="9.375" style="34" hidden="1" customWidth="1"/>
    <col min="65" max="65" width="7.875" style="34" hidden="1" customWidth="1"/>
    <col min="66" max="66" width="10.5" style="34" hidden="1" customWidth="1"/>
    <col min="67" max="67" width="13.75" style="34" hidden="1" customWidth="1"/>
    <col min="68" max="68" width="5.875" style="34" hidden="1" customWidth="1"/>
    <col min="69" max="69" width="7" style="34" hidden="1" customWidth="1"/>
    <col min="70" max="71" width="8.875" style="34" hidden="1" customWidth="1"/>
    <col min="72" max="72" width="9.625" style="34" hidden="1" customWidth="1"/>
    <col min="73" max="75" width="10" style="30" hidden="1" customWidth="1"/>
    <col min="76" max="84" width="6.625" style="30" hidden="1" customWidth="1"/>
    <col min="85" max="87" width="8" style="30" hidden="1" customWidth="1"/>
    <col min="88" max="88" width="8" style="35" hidden="1" customWidth="1"/>
    <col min="89" max="89" width="7.875" style="30" hidden="1" customWidth="1"/>
    <col min="90" max="90" width="8" style="36" hidden="1" customWidth="1"/>
    <col min="91" max="91" width="3.75" style="30" hidden="1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269</v>
      </c>
      <c r="M2" s="30">
        <v>100</v>
      </c>
      <c r="V2" s="30">
        <f t="shared" ref="V2:X9" si="0">SUM(P2,$S2:$U2)</f>
        <v>0</v>
      </c>
      <c r="W2" s="30">
        <f t="shared" si="0"/>
        <v>0</v>
      </c>
      <c r="X2" s="30">
        <f t="shared" si="0"/>
        <v>0</v>
      </c>
      <c r="AB2" s="35">
        <f t="shared" ref="AB2:AB9" si="1">((M2*(Y2-((Y2*V2)/100)))+(N2*(Z2-((Z2*W2)/100)))+(O2*(AA2-((AA2*X2)/100))))/100</f>
        <v>0</v>
      </c>
      <c r="AC2" s="34">
        <v>100</v>
      </c>
      <c r="AD2" s="36">
        <f t="shared" ref="AD2:AD9" si="2">((AB2*AC2)/100)</f>
        <v>0</v>
      </c>
      <c r="AI2" s="32"/>
      <c r="AL2" s="30"/>
      <c r="AM2" s="30"/>
      <c r="AN2" s="30"/>
      <c r="AO2" s="30"/>
      <c r="AZ2" s="30">
        <f t="shared" ref="AZ2:BB9" si="3">SUM(AT2,$AW2:$AY2)</f>
        <v>0</v>
      </c>
      <c r="BA2" s="30">
        <f t="shared" si="3"/>
        <v>0</v>
      </c>
      <c r="BB2" s="30">
        <f t="shared" si="3"/>
        <v>0</v>
      </c>
      <c r="BF2" s="35">
        <f t="shared" ref="BF2:BF9" si="4">((AQ2*(BC2-((BC2*AZ2)/100)))+(AR2*(BD2-((BD2*BA2)/100)))+(AS2*(BE2-((BE2*BB2)/100))))/100</f>
        <v>0</v>
      </c>
      <c r="BG2" s="34"/>
      <c r="BH2" s="36">
        <f t="shared" ref="BH2:BH9" si="5">((BF2*BG2)/100)</f>
        <v>0</v>
      </c>
      <c r="CD2" s="30">
        <f t="shared" ref="CD2:CF3" si="6">SUM(BX2,$CA2:$CC2)</f>
        <v>0</v>
      </c>
      <c r="CE2" s="30">
        <f t="shared" si="6"/>
        <v>0</v>
      </c>
      <c r="CF2" s="30">
        <f t="shared" si="6"/>
        <v>0</v>
      </c>
      <c r="CJ2" s="35">
        <f t="shared" ref="CJ2:CJ7" si="7">((BU2*(CG2-((CG2*CD2)/100)))+(BV2*(CH2-((CH2*CE2)/100)))+(BW2*(CI2-((CI2*CF2)/100))))/100</f>
        <v>0</v>
      </c>
      <c r="CK2" s="34"/>
      <c r="CL2" s="36">
        <f t="shared" ref="CL2:CL9" si="8">((CJ2*CK2)/100)</f>
        <v>0</v>
      </c>
      <c r="CY2" s="34"/>
      <c r="DH2" s="30">
        <f t="shared" ref="DH2:DJ3" si="9">SUM(DB2,$DE2:$DG2)</f>
        <v>0</v>
      </c>
      <c r="DI2" s="30">
        <f t="shared" si="9"/>
        <v>0</v>
      </c>
      <c r="DJ2" s="30">
        <f t="shared" si="9"/>
        <v>0</v>
      </c>
      <c r="DN2" s="35">
        <f>((CY2*(DK2-((DK2*DH2)/100)))+(CZ2*(DL2-((DL2*DI2)/100)))+(DA2*(DM2-((DM2*DJ2)/100))))/100</f>
        <v>0</v>
      </c>
      <c r="DO2" s="34"/>
      <c r="DP2" s="36">
        <f>((DN2*DO2)/100)</f>
        <v>0</v>
      </c>
      <c r="EV2" s="36">
        <f t="shared" ref="EV2:EV9" si="10">SUM(EU2,DP2,CL2,BH2,AD2)</f>
        <v>0</v>
      </c>
      <c r="EX2" s="36"/>
    </row>
    <row r="3" spans="1:154" x14ac:dyDescent="0.25">
      <c r="A3" s="31" t="s">
        <v>270</v>
      </c>
      <c r="C3" s="34" t="s">
        <v>246</v>
      </c>
      <c r="D3" s="34" t="s">
        <v>271</v>
      </c>
      <c r="E3" s="34" t="s">
        <v>199</v>
      </c>
      <c r="F3" s="34" t="s">
        <v>176</v>
      </c>
      <c r="G3" s="41" t="s">
        <v>192</v>
      </c>
      <c r="L3" s="34" t="s">
        <v>21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0.45</v>
      </c>
      <c r="AB3" s="35">
        <f t="shared" si="1"/>
        <v>0.45</v>
      </c>
      <c r="AC3" s="34">
        <v>60</v>
      </c>
      <c r="AD3" s="36">
        <f t="shared" si="2"/>
        <v>0.27</v>
      </c>
      <c r="AG3" s="34" t="s">
        <v>189</v>
      </c>
      <c r="AH3" s="34" t="s">
        <v>190</v>
      </c>
      <c r="AI3" s="34" t="s">
        <v>199</v>
      </c>
      <c r="AJ3" s="34" t="s">
        <v>176</v>
      </c>
      <c r="AK3" s="41" t="s">
        <v>192</v>
      </c>
      <c r="AP3" s="34" t="s">
        <v>21</v>
      </c>
      <c r="AQ3" s="30">
        <v>100</v>
      </c>
      <c r="AZ3" s="30">
        <f t="shared" si="3"/>
        <v>0</v>
      </c>
      <c r="BA3" s="30">
        <f t="shared" si="3"/>
        <v>0</v>
      </c>
      <c r="BB3" s="30">
        <f t="shared" si="3"/>
        <v>0</v>
      </c>
      <c r="BC3" s="30">
        <v>0.56999999999999995</v>
      </c>
      <c r="BF3" s="35">
        <f t="shared" si="4"/>
        <v>0.56999999999999995</v>
      </c>
      <c r="BG3" s="34">
        <v>40</v>
      </c>
      <c r="BH3" s="36">
        <f t="shared" si="5"/>
        <v>0.22799999999999998</v>
      </c>
      <c r="CD3" s="30">
        <f t="shared" si="6"/>
        <v>0</v>
      </c>
      <c r="CE3" s="30">
        <f t="shared" si="6"/>
        <v>0</v>
      </c>
      <c r="CF3" s="30">
        <f t="shared" si="6"/>
        <v>0</v>
      </c>
      <c r="CJ3" s="35">
        <f t="shared" si="7"/>
        <v>0</v>
      </c>
      <c r="CK3" s="34"/>
      <c r="CL3" s="36">
        <f t="shared" si="8"/>
        <v>0</v>
      </c>
      <c r="CY3" s="34"/>
      <c r="CZ3" s="34"/>
      <c r="DA3" s="34"/>
      <c r="DB3" s="34"/>
      <c r="DC3" s="34"/>
      <c r="DH3" s="30">
        <f t="shared" si="9"/>
        <v>0</v>
      </c>
      <c r="DI3" s="30">
        <f t="shared" si="9"/>
        <v>0</v>
      </c>
      <c r="DJ3" s="30">
        <f t="shared" si="9"/>
        <v>0</v>
      </c>
      <c r="DN3" s="35">
        <f>((CY3*(DK3-((DK3*DH3)/100)))+(CZ3*(DL3-((DL3*DI3)/100)))+(DA3*(DM3-((DM3*DJ3)/100))))/100</f>
        <v>0</v>
      </c>
      <c r="DO3" s="34"/>
      <c r="DP3" s="36">
        <f>((DN3*DO3)/100)</f>
        <v>0</v>
      </c>
      <c r="EM3" s="30">
        <f>SUM(EG3,$EJ3:$EL3)</f>
        <v>0</v>
      </c>
      <c r="EN3" s="30">
        <f>SUM(EH3,$EJ3:$EL3)</f>
        <v>0</v>
      </c>
      <c r="EO3" s="30">
        <f>SUM(EI3,$EJ3:$EL3)</f>
        <v>0</v>
      </c>
      <c r="ES3" s="35">
        <f>((ED3*(EP3-((EP3*EM3)/100)))+(EE3*(EQ3-((EQ3*EN3)/100)))+(EF3*(ER3-((ER3*EO3)/100))))/100</f>
        <v>0</v>
      </c>
      <c r="EU3" s="36">
        <f>((ES3*ET3)/100)</f>
        <v>0</v>
      </c>
      <c r="EV3" s="36">
        <f t="shared" si="10"/>
        <v>0.498</v>
      </c>
    </row>
    <row r="4" spans="1:154" ht="15.75" customHeight="1" x14ac:dyDescent="0.25">
      <c r="A4" s="31" t="s">
        <v>272</v>
      </c>
      <c r="C4" s="34" t="s">
        <v>173</v>
      </c>
      <c r="D4" s="34" t="s">
        <v>174</v>
      </c>
      <c r="E4" s="32" t="s">
        <v>175</v>
      </c>
      <c r="F4" s="34" t="s">
        <v>176</v>
      </c>
      <c r="G4" s="37" t="s">
        <v>20</v>
      </c>
      <c r="L4" s="34" t="s">
        <v>21</v>
      </c>
      <c r="M4" s="30">
        <v>100</v>
      </c>
      <c r="V4" s="30">
        <f t="shared" si="0"/>
        <v>0</v>
      </c>
      <c r="W4" s="30">
        <f t="shared" si="0"/>
        <v>0</v>
      </c>
      <c r="X4" s="30">
        <f t="shared" si="0"/>
        <v>0</v>
      </c>
      <c r="Y4" s="30">
        <v>1.75</v>
      </c>
      <c r="AB4" s="35">
        <f t="shared" si="1"/>
        <v>1.75</v>
      </c>
      <c r="AC4" s="34">
        <v>60</v>
      </c>
      <c r="AD4" s="36">
        <f t="shared" si="2"/>
        <v>1.05</v>
      </c>
      <c r="AG4" s="34" t="s">
        <v>189</v>
      </c>
      <c r="AH4" s="34" t="s">
        <v>194</v>
      </c>
      <c r="AI4" s="34" t="s">
        <v>188</v>
      </c>
      <c r="AJ4" s="34" t="s">
        <v>176</v>
      </c>
      <c r="AK4" s="37" t="s">
        <v>20</v>
      </c>
      <c r="AP4" s="34" t="s">
        <v>21</v>
      </c>
      <c r="AQ4" s="30">
        <v>100</v>
      </c>
      <c r="AZ4" s="30">
        <f t="shared" si="3"/>
        <v>0</v>
      </c>
      <c r="BA4" s="30">
        <f t="shared" si="3"/>
        <v>0</v>
      </c>
      <c r="BB4" s="30">
        <f t="shared" si="3"/>
        <v>0</v>
      </c>
      <c r="BC4" s="30">
        <v>1.53</v>
      </c>
      <c r="BF4" s="35">
        <f t="shared" si="4"/>
        <v>1.53</v>
      </c>
      <c r="BG4" s="34">
        <v>40</v>
      </c>
      <c r="BH4" s="36">
        <f t="shared" si="5"/>
        <v>0.61199999999999999</v>
      </c>
      <c r="CJ4" s="35">
        <f t="shared" si="7"/>
        <v>0</v>
      </c>
      <c r="CK4" s="34"/>
      <c r="CL4" s="36">
        <f t="shared" si="8"/>
        <v>0</v>
      </c>
      <c r="EV4" s="36">
        <f t="shared" si="10"/>
        <v>1.6619999999999999</v>
      </c>
    </row>
    <row r="5" spans="1:154" ht="15.75" customHeight="1" x14ac:dyDescent="0.25">
      <c r="A5" s="31" t="s">
        <v>273</v>
      </c>
      <c r="C5" s="34" t="s">
        <v>173</v>
      </c>
      <c r="D5" s="34" t="s">
        <v>174</v>
      </c>
      <c r="E5" s="32" t="s">
        <v>175</v>
      </c>
      <c r="F5" s="34" t="s">
        <v>274</v>
      </c>
      <c r="G5" s="37" t="s">
        <v>20</v>
      </c>
      <c r="L5" s="34" t="s">
        <v>21</v>
      </c>
      <c r="M5" s="30">
        <v>100</v>
      </c>
      <c r="U5" s="30">
        <v>30</v>
      </c>
      <c r="V5" s="30">
        <f t="shared" si="0"/>
        <v>30</v>
      </c>
      <c r="W5" s="30">
        <f t="shared" si="0"/>
        <v>30</v>
      </c>
      <c r="X5" s="30">
        <f t="shared" si="0"/>
        <v>30</v>
      </c>
      <c r="Y5" s="30">
        <v>1.75</v>
      </c>
      <c r="AB5" s="35">
        <f t="shared" si="1"/>
        <v>1.2250000000000001</v>
      </c>
      <c r="AC5" s="34">
        <v>60</v>
      </c>
      <c r="AD5" s="36">
        <f t="shared" si="2"/>
        <v>0.73499999999999999</v>
      </c>
      <c r="AG5" s="34" t="s">
        <v>189</v>
      </c>
      <c r="AH5" s="34" t="s">
        <v>194</v>
      </c>
      <c r="AI5" s="34" t="s">
        <v>188</v>
      </c>
      <c r="AJ5" s="34" t="s">
        <v>274</v>
      </c>
      <c r="AK5" s="37" t="s">
        <v>20</v>
      </c>
      <c r="AP5" s="34" t="s">
        <v>21</v>
      </c>
      <c r="AQ5" s="30">
        <v>100</v>
      </c>
      <c r="AY5" s="30">
        <v>30</v>
      </c>
      <c r="AZ5" s="30">
        <f t="shared" si="3"/>
        <v>30</v>
      </c>
      <c r="BA5" s="30">
        <f t="shared" si="3"/>
        <v>30</v>
      </c>
      <c r="BB5" s="30">
        <f t="shared" si="3"/>
        <v>30</v>
      </c>
      <c r="BC5" s="30">
        <v>1.53</v>
      </c>
      <c r="BF5" s="35">
        <f t="shared" si="4"/>
        <v>1.0710000000000002</v>
      </c>
      <c r="BG5" s="34">
        <v>40</v>
      </c>
      <c r="BH5" s="36">
        <f t="shared" si="5"/>
        <v>0.42840000000000006</v>
      </c>
      <c r="BU5" s="34"/>
      <c r="BV5" s="34"/>
      <c r="BW5" s="34"/>
      <c r="BX5" s="34"/>
      <c r="BY5" s="34"/>
      <c r="CD5" s="30">
        <f t="shared" ref="CD5:CF9" si="11">SUM(BX5,$CA5:$CC5)</f>
        <v>0</v>
      </c>
      <c r="CE5" s="30">
        <f t="shared" si="11"/>
        <v>0</v>
      </c>
      <c r="CF5" s="30">
        <f t="shared" si="11"/>
        <v>0</v>
      </c>
      <c r="CJ5" s="35">
        <f t="shared" si="7"/>
        <v>0</v>
      </c>
      <c r="CK5" s="34"/>
      <c r="CL5" s="36">
        <f t="shared" si="8"/>
        <v>0</v>
      </c>
      <c r="CY5" s="34"/>
      <c r="CZ5" s="34"/>
      <c r="DA5" s="34"/>
      <c r="DB5" s="34"/>
      <c r="DC5" s="34"/>
      <c r="DH5" s="30">
        <f t="shared" ref="DH5:DJ9" si="12">SUM(DB5,$DE5:$DG5)</f>
        <v>0</v>
      </c>
      <c r="DI5" s="30">
        <f t="shared" si="12"/>
        <v>0</v>
      </c>
      <c r="DJ5" s="30">
        <f t="shared" si="12"/>
        <v>0</v>
      </c>
      <c r="DN5" s="35">
        <f>((CY5*(DK5-((DK5*DH5)/100)))+(CZ5*(DL5-((DL5*DI5)/100)))+(DA5*(DM5-((DM5*DJ5)/100))))/100</f>
        <v>0</v>
      </c>
      <c r="DO5" s="34"/>
      <c r="DP5" s="36">
        <f>((DN5*DO5)/100)</f>
        <v>0</v>
      </c>
      <c r="EM5" s="30">
        <f t="shared" ref="EM5:EO6" si="13">SUM(EG5,$EJ5:$EL5)</f>
        <v>0</v>
      </c>
      <c r="EN5" s="30">
        <f t="shared" si="13"/>
        <v>0</v>
      </c>
      <c r="EO5" s="30">
        <f t="shared" si="13"/>
        <v>0</v>
      </c>
      <c r="ES5" s="35">
        <f>((ED5*(EP5-((EP5*EM5)/100)))+(EE5*(EQ5-((EQ5*EN5)/100)))+(EF5*(ER5-((ER5*EO5)/100))))/100</f>
        <v>0</v>
      </c>
      <c r="EU5" s="36">
        <f>((ES5*ET5)/100)</f>
        <v>0</v>
      </c>
      <c r="EV5" s="36">
        <f t="shared" si="10"/>
        <v>1.1634</v>
      </c>
    </row>
    <row r="6" spans="1:154" ht="15.75" customHeight="1" x14ac:dyDescent="0.25">
      <c r="A6" s="31" t="s">
        <v>164</v>
      </c>
      <c r="B6" s="32"/>
      <c r="C6" s="34" t="s">
        <v>179</v>
      </c>
      <c r="D6" s="34" t="s">
        <v>24</v>
      </c>
      <c r="E6" s="32" t="s">
        <v>175</v>
      </c>
      <c r="F6" s="34" t="s">
        <v>182</v>
      </c>
      <c r="G6" s="37" t="s">
        <v>27</v>
      </c>
      <c r="L6" s="34" t="s">
        <v>30</v>
      </c>
      <c r="M6" s="30">
        <v>100</v>
      </c>
      <c r="S6" s="30">
        <v>30</v>
      </c>
      <c r="V6" s="30">
        <f t="shared" si="0"/>
        <v>30</v>
      </c>
      <c r="W6" s="30">
        <f t="shared" si="0"/>
        <v>30</v>
      </c>
      <c r="X6" s="30">
        <f t="shared" si="0"/>
        <v>30</v>
      </c>
      <c r="Y6" s="30">
        <v>1.31</v>
      </c>
      <c r="AB6" s="35">
        <f t="shared" si="1"/>
        <v>0.91700000000000004</v>
      </c>
      <c r="AC6" s="34">
        <v>100</v>
      </c>
      <c r="AD6" s="36">
        <f t="shared" si="2"/>
        <v>0.91700000000000004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F6" s="35">
        <f t="shared" si="4"/>
        <v>0</v>
      </c>
      <c r="BG6" s="34"/>
      <c r="BH6" s="36">
        <f t="shared" si="5"/>
        <v>0</v>
      </c>
      <c r="BV6" s="34"/>
      <c r="BW6" s="34"/>
      <c r="BX6" s="34"/>
      <c r="BY6" s="34"/>
      <c r="CD6" s="30">
        <f t="shared" si="11"/>
        <v>0</v>
      </c>
      <c r="CE6" s="30">
        <f t="shared" si="11"/>
        <v>0</v>
      </c>
      <c r="CF6" s="30">
        <f t="shared" si="11"/>
        <v>0</v>
      </c>
      <c r="CJ6" s="35">
        <f t="shared" si="7"/>
        <v>0</v>
      </c>
      <c r="CK6" s="34"/>
      <c r="CL6" s="36">
        <f t="shared" si="8"/>
        <v>0</v>
      </c>
      <c r="CY6" s="34"/>
      <c r="CZ6" s="34"/>
      <c r="DA6" s="34"/>
      <c r="DB6" s="34"/>
      <c r="DC6" s="34"/>
      <c r="DH6" s="30">
        <f t="shared" si="12"/>
        <v>0</v>
      </c>
      <c r="DI6" s="30">
        <f t="shared" si="12"/>
        <v>0</v>
      </c>
      <c r="DJ6" s="30">
        <f t="shared" si="12"/>
        <v>0</v>
      </c>
      <c r="DN6" s="35">
        <f>((CY6*(DK6-((DK6*DH6)/100)))+(CZ6*(DL6-((DL6*DI6)/100)))+(DA6*(DM6-((DM6*DJ6)/100))))/100</f>
        <v>0</v>
      </c>
      <c r="DO6" s="34"/>
      <c r="DP6" s="36">
        <f>((DN6*DO6)/100)</f>
        <v>0</v>
      </c>
      <c r="EM6" s="30">
        <f t="shared" si="13"/>
        <v>0</v>
      </c>
      <c r="EN6" s="30">
        <f t="shared" si="13"/>
        <v>0</v>
      </c>
      <c r="EO6" s="30">
        <f t="shared" si="13"/>
        <v>0</v>
      </c>
      <c r="ES6" s="35">
        <f>((ED6*(EP6-((EP6*EM6)/100)))+(EE6*(EQ6-((EQ6*EN6)/100)))+(EF6*(ER6-((ER6*EO6)/100))))/100</f>
        <v>0</v>
      </c>
      <c r="EU6" s="36">
        <f>((ES6*ET6)/100)</f>
        <v>0</v>
      </c>
      <c r="EV6" s="36">
        <f t="shared" si="10"/>
        <v>0.91700000000000004</v>
      </c>
    </row>
    <row r="7" spans="1:154" ht="15" customHeight="1" x14ac:dyDescent="0.25">
      <c r="A7" s="31" t="s">
        <v>162</v>
      </c>
      <c r="C7" s="34" t="s">
        <v>179</v>
      </c>
      <c r="D7" s="34" t="s">
        <v>24</v>
      </c>
      <c r="E7" s="32" t="s">
        <v>175</v>
      </c>
      <c r="F7" s="34" t="s">
        <v>176</v>
      </c>
      <c r="G7" s="34" t="s">
        <v>25</v>
      </c>
      <c r="L7" s="34" t="s">
        <v>21</v>
      </c>
      <c r="M7" s="30">
        <v>100</v>
      </c>
      <c r="V7" s="30">
        <f t="shared" si="0"/>
        <v>0</v>
      </c>
      <c r="W7" s="30">
        <f t="shared" si="0"/>
        <v>0</v>
      </c>
      <c r="X7" s="30">
        <f t="shared" si="0"/>
        <v>0</v>
      </c>
      <c r="Y7" s="30">
        <v>0.85</v>
      </c>
      <c r="AB7" s="35">
        <f t="shared" si="1"/>
        <v>0.85</v>
      </c>
      <c r="AC7" s="34">
        <v>60</v>
      </c>
      <c r="AD7" s="36">
        <f t="shared" si="2"/>
        <v>0.51</v>
      </c>
      <c r="AG7" s="33" t="s">
        <v>177</v>
      </c>
      <c r="AH7" s="34" t="s">
        <v>24</v>
      </c>
      <c r="AI7" s="32" t="s">
        <v>175</v>
      </c>
      <c r="AJ7" s="34" t="s">
        <v>176</v>
      </c>
      <c r="AK7" s="34" t="s">
        <v>19</v>
      </c>
      <c r="AP7" s="34" t="s">
        <v>21</v>
      </c>
      <c r="AQ7" s="30">
        <v>100</v>
      </c>
      <c r="AZ7" s="30">
        <f t="shared" si="3"/>
        <v>0</v>
      </c>
      <c r="BA7" s="30">
        <f t="shared" si="3"/>
        <v>0</v>
      </c>
      <c r="BB7" s="30">
        <f t="shared" si="3"/>
        <v>0</v>
      </c>
      <c r="BC7" s="30">
        <v>0.91</v>
      </c>
      <c r="BF7" s="35">
        <f t="shared" si="4"/>
        <v>0.91</v>
      </c>
      <c r="BG7" s="34">
        <v>40</v>
      </c>
      <c r="BH7" s="36">
        <f t="shared" si="5"/>
        <v>0.36399999999999999</v>
      </c>
      <c r="CD7" s="30">
        <f t="shared" si="11"/>
        <v>0</v>
      </c>
      <c r="CE7" s="30">
        <f t="shared" si="11"/>
        <v>0</v>
      </c>
      <c r="CF7" s="30">
        <f t="shared" si="11"/>
        <v>0</v>
      </c>
      <c r="CJ7" s="35">
        <f t="shared" si="7"/>
        <v>0</v>
      </c>
      <c r="CK7" s="34"/>
      <c r="CL7" s="36">
        <f t="shared" si="8"/>
        <v>0</v>
      </c>
      <c r="CY7" s="34"/>
      <c r="DH7" s="30">
        <f t="shared" si="12"/>
        <v>0</v>
      </c>
      <c r="DI7" s="30">
        <f t="shared" si="12"/>
        <v>0</v>
      </c>
      <c r="DJ7" s="30">
        <f t="shared" si="12"/>
        <v>0</v>
      </c>
      <c r="DN7" s="35">
        <f>((CY7*(DK7-((DK7*DH7)/100)))+(CZ7*(DL7-((DL7*DI7)/100)))+(DA7*(DM7-((DM7*DJ7)/100))))/100</f>
        <v>0</v>
      </c>
      <c r="DO7" s="34"/>
      <c r="DP7" s="36">
        <f>((DN7*DO7)/100)</f>
        <v>0</v>
      </c>
      <c r="EV7" s="36">
        <f t="shared" si="10"/>
        <v>0.874</v>
      </c>
    </row>
    <row r="8" spans="1:154" ht="15" customHeight="1" x14ac:dyDescent="0.25">
      <c r="A8" s="31" t="s">
        <v>201</v>
      </c>
      <c r="C8" s="34" t="s">
        <v>179</v>
      </c>
      <c r="D8" s="34" t="s">
        <v>24</v>
      </c>
      <c r="E8" s="32" t="s">
        <v>175</v>
      </c>
      <c r="F8" s="34" t="s">
        <v>176</v>
      </c>
      <c r="G8" s="37" t="s">
        <v>27</v>
      </c>
      <c r="L8" s="34" t="s">
        <v>23</v>
      </c>
      <c r="M8" s="30">
        <v>100</v>
      </c>
      <c r="V8" s="30">
        <f t="shared" si="0"/>
        <v>0</v>
      </c>
      <c r="W8" s="30">
        <f t="shared" si="0"/>
        <v>0</v>
      </c>
      <c r="X8" s="30">
        <f t="shared" si="0"/>
        <v>0</v>
      </c>
      <c r="Y8" s="30">
        <v>1.31</v>
      </c>
      <c r="AB8" s="35">
        <f t="shared" si="1"/>
        <v>1.31</v>
      </c>
      <c r="AC8" s="34">
        <v>60</v>
      </c>
      <c r="AD8" s="36">
        <f t="shared" si="2"/>
        <v>0.78600000000000003</v>
      </c>
      <c r="AG8" s="33" t="s">
        <v>177</v>
      </c>
      <c r="AH8" s="34" t="s">
        <v>24</v>
      </c>
      <c r="AI8" s="32" t="s">
        <v>175</v>
      </c>
      <c r="AJ8" s="34" t="s">
        <v>176</v>
      </c>
      <c r="AK8" s="34" t="s">
        <v>19</v>
      </c>
      <c r="AP8" s="34" t="s">
        <v>23</v>
      </c>
      <c r="AQ8" s="30">
        <v>100</v>
      </c>
      <c r="AZ8" s="30">
        <f t="shared" si="3"/>
        <v>0</v>
      </c>
      <c r="BA8" s="30">
        <f t="shared" si="3"/>
        <v>0</v>
      </c>
      <c r="BB8" s="30">
        <f t="shared" si="3"/>
        <v>0</v>
      </c>
      <c r="BC8" s="30">
        <v>0.91</v>
      </c>
      <c r="BF8" s="35">
        <f t="shared" si="4"/>
        <v>0.91</v>
      </c>
      <c r="BG8" s="34">
        <v>40</v>
      </c>
      <c r="BH8" s="36">
        <f t="shared" si="5"/>
        <v>0.36399999999999999</v>
      </c>
      <c r="CD8" s="30">
        <f t="shared" si="11"/>
        <v>0</v>
      </c>
      <c r="CE8" s="30">
        <f t="shared" si="11"/>
        <v>0</v>
      </c>
      <c r="CF8" s="30">
        <f t="shared" si="11"/>
        <v>0</v>
      </c>
      <c r="CJ8" s="35">
        <f>((M41*(CG8-((CG8*CD8)/100)))+(BV8*(CH8-((CH8*CE8)/100)))+(BW8*(CI8-((CI8*CF8)/100))))/100</f>
        <v>0</v>
      </c>
      <c r="CK8" s="34"/>
      <c r="CL8" s="36">
        <f t="shared" si="8"/>
        <v>0</v>
      </c>
      <c r="CY8" s="34"/>
      <c r="DH8" s="30">
        <f t="shared" si="12"/>
        <v>0</v>
      </c>
      <c r="DI8" s="30">
        <f t="shared" si="12"/>
        <v>0</v>
      </c>
      <c r="DJ8" s="30">
        <f t="shared" si="12"/>
        <v>0</v>
      </c>
      <c r="DN8" s="35">
        <f>((CY8*(DK8-((DK8*DH8)/100)))+(CZ8*(DL8-((DL8*DI8)/100)))+(DA8*(DM8-((DM8*DJ8)/100))))/100</f>
        <v>0</v>
      </c>
      <c r="DO8" s="34"/>
      <c r="DP8" s="36">
        <f>((DN8*DO8)/100)</f>
        <v>0</v>
      </c>
      <c r="EV8" s="36">
        <f t="shared" si="10"/>
        <v>1.1499999999999999</v>
      </c>
    </row>
    <row r="9" spans="1:154" ht="15" customHeight="1" x14ac:dyDescent="0.25">
      <c r="A9" s="31" t="s">
        <v>193</v>
      </c>
      <c r="B9" s="32"/>
      <c r="C9" s="34" t="s">
        <v>189</v>
      </c>
      <c r="D9" s="34" t="s">
        <v>194</v>
      </c>
      <c r="E9" s="34" t="s">
        <v>188</v>
      </c>
      <c r="F9" s="34" t="s">
        <v>176</v>
      </c>
      <c r="G9" s="37" t="s">
        <v>20</v>
      </c>
      <c r="L9" s="34" t="s">
        <v>21</v>
      </c>
      <c r="M9" s="30">
        <v>100</v>
      </c>
      <c r="V9" s="30">
        <f t="shared" si="0"/>
        <v>0</v>
      </c>
      <c r="W9" s="30">
        <f t="shared" si="0"/>
        <v>0</v>
      </c>
      <c r="X9" s="30">
        <f t="shared" si="0"/>
        <v>0</v>
      </c>
      <c r="Y9" s="30">
        <v>1.53</v>
      </c>
      <c r="AB9" s="35">
        <f t="shared" si="1"/>
        <v>1.53</v>
      </c>
      <c r="AC9" s="34">
        <v>100</v>
      </c>
      <c r="AD9" s="36">
        <f t="shared" si="2"/>
        <v>1.53</v>
      </c>
      <c r="AG9" s="33"/>
      <c r="AI9" s="32"/>
      <c r="AZ9" s="30">
        <f t="shared" si="3"/>
        <v>0</v>
      </c>
      <c r="BA9" s="30">
        <f t="shared" si="3"/>
        <v>0</v>
      </c>
      <c r="BB9" s="30">
        <f t="shared" si="3"/>
        <v>0</v>
      </c>
      <c r="BF9" s="35">
        <f t="shared" si="4"/>
        <v>0</v>
      </c>
      <c r="BG9" s="34"/>
      <c r="BH9" s="36">
        <f t="shared" si="5"/>
        <v>0</v>
      </c>
      <c r="BV9" s="34"/>
      <c r="BW9" s="34"/>
      <c r="BX9" s="34"/>
      <c r="BY9" s="34"/>
      <c r="CD9" s="30">
        <f t="shared" si="11"/>
        <v>0</v>
      </c>
      <c r="CE9" s="30">
        <f t="shared" si="11"/>
        <v>0</v>
      </c>
      <c r="CF9" s="30">
        <f t="shared" si="11"/>
        <v>0</v>
      </c>
      <c r="CJ9" s="35">
        <f>((M42*(CG9-((CG9*CD9)/100)))+(BV9*(CH9-((CH9*CE9)/100)))+(BW9*(CI9-((CI9*CF9)/100))))/100</f>
        <v>0</v>
      </c>
      <c r="CK9" s="34"/>
      <c r="CL9" s="36">
        <f t="shared" si="8"/>
        <v>0</v>
      </c>
      <c r="CY9" s="34"/>
      <c r="CZ9" s="34"/>
      <c r="DA9" s="34"/>
      <c r="DB9" s="34"/>
      <c r="DC9" s="34"/>
      <c r="DH9" s="30">
        <f t="shared" si="12"/>
        <v>0</v>
      </c>
      <c r="DI9" s="30">
        <f t="shared" si="12"/>
        <v>0</v>
      </c>
      <c r="DJ9" s="30">
        <f t="shared" si="12"/>
        <v>0</v>
      </c>
      <c r="DN9" s="35">
        <f>((CY9*(DK9-((DK9*DH9)/100)))+(CZ9*(DL9-((DL9*DI9)/100)))+(DA9*(DM9-((DM9*DJ9)/100))))/100</f>
        <v>0</v>
      </c>
      <c r="DO9" s="34"/>
      <c r="DP9" s="36">
        <f>((DN9*DO9)/100)</f>
        <v>0</v>
      </c>
      <c r="EM9" s="30">
        <f>SUM(EG9,$EJ9:$EL9)</f>
        <v>0</v>
      </c>
      <c r="EN9" s="30">
        <f>SUM(EH9,$EJ9:$EL9)</f>
        <v>0</v>
      </c>
      <c r="EO9" s="30">
        <f>SUM(EI9,$EJ9:$EL9)</f>
        <v>0</v>
      </c>
      <c r="ES9" s="35">
        <f>((ED9*(EP9-((EP9*EM9)/100)))+(EE9*(EQ9-((EQ9*EN9)/100)))+(EF9*(ER9-((ER9*EO9)/100))))/100</f>
        <v>0</v>
      </c>
      <c r="EU9" s="36">
        <f>((ES9*ET9)/100)</f>
        <v>0</v>
      </c>
      <c r="EV9" s="36">
        <f t="shared" si="10"/>
        <v>1.53</v>
      </c>
    </row>
    <row r="10" spans="1:154" ht="15" customHeight="1" x14ac:dyDescent="0.25">
      <c r="C10" s="30"/>
      <c r="D10" s="30"/>
      <c r="E10" s="30"/>
      <c r="F10" s="30"/>
      <c r="G10" s="30"/>
      <c r="H10" s="30"/>
      <c r="I10" s="30"/>
      <c r="J10" s="30"/>
      <c r="K10" s="30"/>
      <c r="L10" s="30"/>
      <c r="AG10" s="30"/>
      <c r="AH10" s="30"/>
      <c r="AI10" s="30"/>
      <c r="AJ10" s="30"/>
      <c r="AL10" s="30"/>
      <c r="AM10" s="30"/>
      <c r="AN10" s="30"/>
      <c r="AO10" s="30"/>
      <c r="AP10" s="30"/>
      <c r="DN10" s="35"/>
      <c r="DO10" s="34"/>
    </row>
    <row r="11" spans="1:154" ht="15" customHeight="1" x14ac:dyDescent="0.25"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3" spans="1:154" ht="15" customHeight="1" x14ac:dyDescent="0.25"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5" spans="1:154" ht="15" customHeight="1" x14ac:dyDescent="0.25"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7" spans="3:12" ht="15" customHeight="1" x14ac:dyDescent="0.25"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9" spans="3:12" ht="15" customHeight="1" x14ac:dyDescent="0.25"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1" spans="3:12" ht="15" customHeight="1" x14ac:dyDescent="0.25"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3" spans="3:12" ht="15" customHeight="1" x14ac:dyDescent="0.25"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5" spans="3:12" ht="15" customHeight="1" x14ac:dyDescent="0.25"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7" spans="3:12" ht="15" customHeight="1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9" spans="3:12" ht="15" customHeight="1" x14ac:dyDescent="0.25"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1" spans="3:12" ht="15" customHeight="1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3" spans="3:12" ht="15" customHeight="1" x14ac:dyDescent="0.25"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5" spans="3:12" ht="15" customHeight="1" x14ac:dyDescent="0.25"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7" spans="3:12" ht="15" customHeight="1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9" spans="3:12" ht="15" customHeight="1" x14ac:dyDescent="0.25"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1" spans="3:12" ht="15" customHeight="1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3" spans="3:12" ht="15" customHeight="1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5" spans="3:12" ht="15" customHeight="1" x14ac:dyDescent="0.25"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8" spans="3:12" ht="15" customHeight="1" x14ac:dyDescent="0.25">
      <c r="C48" s="30"/>
      <c r="D48" s="30"/>
      <c r="E48" s="30"/>
      <c r="F48" s="30"/>
      <c r="G48" s="30"/>
      <c r="H48" s="30"/>
      <c r="I48" s="30"/>
      <c r="J48" s="30"/>
      <c r="K48" s="30"/>
      <c r="L48" s="30"/>
    </row>
  </sheetData>
  <autoFilter ref="A1:EV9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8BDE-AD62-489E-88AD-CB6AC9AD1CD3}">
  <dimension ref="A1:EX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C4" sqref="BC4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14" style="34" bestFit="1" customWidth="1"/>
    <col min="4" max="4" width="20.625" style="34" bestFit="1" customWidth="1"/>
    <col min="5" max="5" width="9.625" style="34" customWidth="1"/>
    <col min="6" max="6" width="10.875" style="34" customWidth="1"/>
    <col min="7" max="7" width="23.5" style="34" bestFit="1" customWidth="1"/>
    <col min="8" max="8" width="14.875" style="34" hidden="1" customWidth="1"/>
    <col min="9" max="9" width="4.375" style="34" hidden="1" customWidth="1"/>
    <col min="10" max="10" width="8.5" style="34" hidden="1" customWidth="1"/>
    <col min="11" max="11" width="6.625" style="34" hidden="1" customWidth="1"/>
    <col min="12" max="12" width="20.25" style="34" hidden="1" customWidth="1"/>
    <col min="13" max="15" width="7.25" style="30" hidden="1" customWidth="1"/>
    <col min="16" max="18" width="7.625" style="30" hidden="1" customWidth="1"/>
    <col min="19" max="19" width="7" style="30" hidden="1" customWidth="1"/>
    <col min="20" max="20" width="6.875" style="30" hidden="1" customWidth="1"/>
    <col min="21" max="21" width="6.375" style="30" hidden="1" customWidth="1"/>
    <col min="22" max="24" width="7.375" style="30" hidden="1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5" width="10" style="34" bestFit="1" customWidth="1"/>
    <col min="36" max="36" width="6.125" style="34" customWidth="1"/>
    <col min="37" max="37" width="12.75" style="34" bestFit="1" customWidth="1"/>
    <col min="38" max="38" width="30.875" style="34" hidden="1" customWidth="1"/>
    <col min="39" max="39" width="3.375" style="34" hidden="1" customWidth="1"/>
    <col min="40" max="40" width="6.625" style="34" hidden="1" customWidth="1"/>
    <col min="41" max="41" width="6.125" style="34" hidden="1" customWidth="1"/>
    <col min="42" max="42" width="6.375" style="34" hidden="1" customWidth="1"/>
    <col min="43" max="45" width="10" style="30" hidden="1" customWidth="1"/>
    <col min="46" max="54" width="6.625" style="30" hidden="1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customWidth="1"/>
    <col min="62" max="62" width="10.125" style="34" customWidth="1"/>
    <col min="63" max="63" width="9.75" style="34" customWidth="1"/>
    <col min="64" max="64" width="9.375" style="34" customWidth="1"/>
    <col min="65" max="65" width="7.875" style="34" customWidth="1"/>
    <col min="66" max="66" width="6" style="34" customWidth="1"/>
    <col min="67" max="67" width="13.75" style="34" customWidth="1"/>
    <col min="68" max="68" width="5.875" style="34" customWidth="1"/>
    <col min="69" max="69" width="7" style="34" customWidth="1"/>
    <col min="70" max="71" width="8.875" style="34" customWidth="1"/>
    <col min="72" max="72" width="9.625" style="34" customWidth="1"/>
    <col min="73" max="75" width="10" style="30" customWidth="1"/>
    <col min="76" max="84" width="6.625" style="30" customWidth="1"/>
    <col min="85" max="87" width="8" style="30" customWidth="1"/>
    <col min="88" max="88" width="8" style="35" customWidth="1"/>
    <col min="89" max="89" width="7.875" style="30" customWidth="1"/>
    <col min="90" max="90" width="8" style="36" customWidth="1"/>
    <col min="91" max="91" width="3.75" style="30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219</v>
      </c>
      <c r="B2" s="32"/>
      <c r="C2" s="34" t="s">
        <v>173</v>
      </c>
      <c r="D2" s="30" t="s">
        <v>215</v>
      </c>
      <c r="E2" s="34" t="s">
        <v>220</v>
      </c>
      <c r="F2" s="34" t="s">
        <v>221</v>
      </c>
      <c r="G2" s="34" t="s">
        <v>222</v>
      </c>
      <c r="L2" s="34" t="s">
        <v>21</v>
      </c>
      <c r="M2" s="30">
        <v>100</v>
      </c>
      <c r="V2" s="30">
        <f t="shared" ref="V2:X6" si="0">SUM(P2,$S2:$U2)</f>
        <v>0</v>
      </c>
      <c r="W2" s="30">
        <f t="shared" si="0"/>
        <v>0</v>
      </c>
      <c r="X2" s="30">
        <f t="shared" si="0"/>
        <v>0</v>
      </c>
      <c r="Y2" s="30">
        <v>2.2999999999999998</v>
      </c>
      <c r="AB2" s="35">
        <f t="shared" ref="AB2:AB6" si="1">((M2*(Y2-((Y2*V2)/100)))+(N2*(Z2-((Z2*W2)/100)))+(O2*(AA2-((AA2*X2)/100))))/100</f>
        <v>2.2999999999999998</v>
      </c>
      <c r="AC2" s="34">
        <v>60</v>
      </c>
      <c r="AD2" s="36">
        <f t="shared" ref="AD2:AD6" si="2">((AB2*AC2)/100)</f>
        <v>1.38</v>
      </c>
      <c r="AG2" s="30" t="s">
        <v>189</v>
      </c>
      <c r="AH2" s="30" t="s">
        <v>194</v>
      </c>
      <c r="AI2" s="34" t="s">
        <v>220</v>
      </c>
      <c r="AJ2" s="34" t="s">
        <v>221</v>
      </c>
      <c r="AK2" s="41" t="s">
        <v>20</v>
      </c>
      <c r="AP2" s="34" t="s">
        <v>21</v>
      </c>
      <c r="AQ2" s="30">
        <v>100</v>
      </c>
      <c r="AZ2" s="30">
        <f t="shared" ref="AZ2:BB6" si="3">SUM(AT2,$AW2:$AY2)</f>
        <v>0</v>
      </c>
      <c r="BA2" s="30">
        <f t="shared" si="3"/>
        <v>0</v>
      </c>
      <c r="BB2" s="30">
        <f t="shared" si="3"/>
        <v>0</v>
      </c>
      <c r="BC2" s="30">
        <v>1.53</v>
      </c>
      <c r="BF2" s="35">
        <f t="shared" ref="BF2:BF6" si="4">((AQ2*(BC2-((BC2*AZ2)/100)))+(AR2*(BD2-((BD2*BA2)/100)))+(AS2*(BE2-((BE2*BB2)/100))))/100</f>
        <v>1.53</v>
      </c>
      <c r="BG2" s="34">
        <v>40</v>
      </c>
      <c r="BH2" s="36">
        <f t="shared" ref="BH2:BH6" si="5">((BF2*BG2)/100)</f>
        <v>0.61199999999999999</v>
      </c>
      <c r="BU2" s="34"/>
      <c r="BV2" s="34"/>
      <c r="BW2" s="34"/>
      <c r="BX2" s="34"/>
      <c r="BY2" s="34"/>
      <c r="CD2" s="30">
        <f t="shared" ref="CD2:CF6" si="6">SUM(BX2,$CA2:$CC2)</f>
        <v>0</v>
      </c>
      <c r="CE2" s="30">
        <f t="shared" si="6"/>
        <v>0</v>
      </c>
      <c r="CF2" s="30">
        <f t="shared" si="6"/>
        <v>0</v>
      </c>
      <c r="CJ2" s="35">
        <f t="shared" ref="CJ2:CJ6" si="7">((BU2*(CG2-((CG2*CD2)/100)))+(BV2*(CH2-((CH2*CE2)/100)))+(BW2*(CI2-((CI2*CF2)/100))))/100</f>
        <v>0</v>
      </c>
      <c r="CK2" s="34"/>
      <c r="CL2" s="36">
        <f t="shared" ref="CL2:CL6" si="8">((CJ2*CK2)/100)</f>
        <v>0</v>
      </c>
      <c r="CY2" s="34"/>
      <c r="CZ2" s="34"/>
      <c r="DA2" s="34"/>
      <c r="DB2" s="34"/>
      <c r="DC2" s="34"/>
      <c r="DH2" s="30">
        <f t="shared" ref="DH2:DJ3" si="9">SUM(DB2,$DE2:$DG2)</f>
        <v>0</v>
      </c>
      <c r="DI2" s="30">
        <f t="shared" si="9"/>
        <v>0</v>
      </c>
      <c r="DJ2" s="30">
        <f t="shared" si="9"/>
        <v>0</v>
      </c>
      <c r="DN2" s="35">
        <f t="shared" ref="DN2:DN3" si="10">((CY2*(DK2-((DK2*DH2)/100)))+(CZ2*(DL2-((DL2*DI2)/100)))+(DA2*(DM2-((DM2*DJ2)/100))))/100</f>
        <v>0</v>
      </c>
      <c r="DO2" s="34"/>
      <c r="DP2" s="36">
        <f t="shared" ref="DP2:DP3" si="11">((DN2*DO2)/100)</f>
        <v>0</v>
      </c>
      <c r="EM2" s="30">
        <f t="shared" ref="EM2:EO3" si="12">SUM(EG2,$EJ2:$EL2)</f>
        <v>0</v>
      </c>
      <c r="EN2" s="30">
        <f t="shared" si="12"/>
        <v>0</v>
      </c>
      <c r="EO2" s="30">
        <f t="shared" si="12"/>
        <v>0</v>
      </c>
      <c r="ES2" s="35">
        <f t="shared" ref="ES2:ES3" si="13">((ED2*(EP2-((EP2*EM2)/100)))+(EE2*(EQ2-((EQ2*EN2)/100)))+(EF2*(ER2-((ER2*EO2)/100))))/100</f>
        <v>0</v>
      </c>
      <c r="EU2" s="36">
        <f t="shared" ref="EU2:EU3" si="14">((ES2*ET2)/100)</f>
        <v>0</v>
      </c>
      <c r="EV2" s="36">
        <f t="shared" ref="EV2:EV6" si="15">SUM(EU2,DP2,CL2,BH2,AD2)</f>
        <v>1.992</v>
      </c>
      <c r="EX2" s="36"/>
    </row>
    <row r="3" spans="1:154" x14ac:dyDescent="0.25">
      <c r="A3" s="31" t="s">
        <v>169</v>
      </c>
      <c r="B3" s="32"/>
      <c r="C3" s="34" t="s">
        <v>173</v>
      </c>
      <c r="D3" s="30" t="s">
        <v>215</v>
      </c>
      <c r="E3" s="30" t="s">
        <v>188</v>
      </c>
      <c r="F3" s="34" t="s">
        <v>176</v>
      </c>
      <c r="G3" s="34" t="s">
        <v>222</v>
      </c>
      <c r="L3" s="34" t="s">
        <v>21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2.2999999999999998</v>
      </c>
      <c r="AB3" s="35">
        <f t="shared" si="1"/>
        <v>2.2999999999999998</v>
      </c>
      <c r="AC3" s="34">
        <v>60</v>
      </c>
      <c r="AD3" s="36">
        <f t="shared" si="2"/>
        <v>1.38</v>
      </c>
      <c r="AG3" s="30" t="s">
        <v>189</v>
      </c>
      <c r="AH3" s="30" t="s">
        <v>194</v>
      </c>
      <c r="AI3" s="34" t="s">
        <v>188</v>
      </c>
      <c r="AJ3" s="34" t="s">
        <v>176</v>
      </c>
      <c r="AK3" s="41" t="s">
        <v>20</v>
      </c>
      <c r="AN3" s="32"/>
      <c r="AO3" s="32"/>
      <c r="AP3" s="34" t="s">
        <v>21</v>
      </c>
      <c r="AQ3" s="30">
        <v>100</v>
      </c>
      <c r="AZ3" s="30">
        <f t="shared" si="3"/>
        <v>0</v>
      </c>
      <c r="BA3" s="30">
        <f t="shared" si="3"/>
        <v>0</v>
      </c>
      <c r="BB3" s="30">
        <f t="shared" si="3"/>
        <v>0</v>
      </c>
      <c r="BC3" s="30">
        <v>1.53</v>
      </c>
      <c r="BF3" s="35">
        <f t="shared" si="4"/>
        <v>1.53</v>
      </c>
      <c r="BG3" s="34">
        <v>40</v>
      </c>
      <c r="BH3" s="36">
        <f t="shared" si="5"/>
        <v>0.61199999999999999</v>
      </c>
      <c r="BU3" s="34"/>
      <c r="BV3" s="34"/>
      <c r="BW3" s="34"/>
      <c r="BX3" s="34"/>
      <c r="BY3" s="34"/>
      <c r="CD3" s="30">
        <f t="shared" si="6"/>
        <v>0</v>
      </c>
      <c r="CE3" s="30">
        <f t="shared" si="6"/>
        <v>0</v>
      </c>
      <c r="CF3" s="30">
        <f t="shared" si="6"/>
        <v>0</v>
      </c>
      <c r="CJ3" s="35">
        <f t="shared" si="7"/>
        <v>0</v>
      </c>
      <c r="CK3" s="34"/>
      <c r="CL3" s="36">
        <f t="shared" si="8"/>
        <v>0</v>
      </c>
      <c r="CY3" s="34"/>
      <c r="CZ3" s="34"/>
      <c r="DA3" s="34"/>
      <c r="DB3" s="34"/>
      <c r="DC3" s="34"/>
      <c r="DH3" s="30">
        <f t="shared" si="9"/>
        <v>0</v>
      </c>
      <c r="DI3" s="30">
        <f t="shared" si="9"/>
        <v>0</v>
      </c>
      <c r="DJ3" s="30">
        <f t="shared" si="9"/>
        <v>0</v>
      </c>
      <c r="DN3" s="35">
        <f t="shared" si="10"/>
        <v>0</v>
      </c>
      <c r="DO3" s="34"/>
      <c r="DP3" s="36">
        <f t="shared" si="11"/>
        <v>0</v>
      </c>
      <c r="EM3" s="30">
        <f t="shared" si="12"/>
        <v>0</v>
      </c>
      <c r="EN3" s="30">
        <f t="shared" si="12"/>
        <v>0</v>
      </c>
      <c r="EO3" s="30">
        <f t="shared" si="12"/>
        <v>0</v>
      </c>
      <c r="ES3" s="35">
        <f t="shared" si="13"/>
        <v>0</v>
      </c>
      <c r="EU3" s="36">
        <f t="shared" si="14"/>
        <v>0</v>
      </c>
      <c r="EV3" s="36">
        <f t="shared" si="15"/>
        <v>1.992</v>
      </c>
    </row>
    <row r="4" spans="1:154" ht="15.75" customHeight="1" x14ac:dyDescent="0.25">
      <c r="A4" s="31" t="s">
        <v>167</v>
      </c>
      <c r="C4" s="33" t="s">
        <v>177</v>
      </c>
      <c r="D4" s="34" t="s">
        <v>24</v>
      </c>
      <c r="E4" s="32" t="s">
        <v>175</v>
      </c>
      <c r="F4" s="34" t="s">
        <v>182</v>
      </c>
      <c r="G4" s="37" t="s">
        <v>20</v>
      </c>
      <c r="L4" s="32" t="s">
        <v>21</v>
      </c>
      <c r="M4" s="30">
        <v>100</v>
      </c>
      <c r="S4" s="30">
        <v>30</v>
      </c>
      <c r="V4" s="30">
        <f t="shared" si="0"/>
        <v>30</v>
      </c>
      <c r="W4" s="30">
        <f t="shared" si="0"/>
        <v>30</v>
      </c>
      <c r="X4" s="30">
        <f t="shared" si="0"/>
        <v>30</v>
      </c>
      <c r="Y4" s="30">
        <v>1.35</v>
      </c>
      <c r="AB4" s="35">
        <f t="shared" si="1"/>
        <v>0.94499999999999995</v>
      </c>
      <c r="AC4" s="34">
        <v>60</v>
      </c>
      <c r="AD4" s="36">
        <f t="shared" si="2"/>
        <v>0.56699999999999995</v>
      </c>
      <c r="AG4" s="33" t="s">
        <v>177</v>
      </c>
      <c r="AH4" s="34" t="s">
        <v>24</v>
      </c>
      <c r="AI4" s="32" t="s">
        <v>175</v>
      </c>
      <c r="AJ4" s="34" t="s">
        <v>182</v>
      </c>
      <c r="AK4" s="37" t="s">
        <v>20</v>
      </c>
      <c r="AP4" s="34" t="s">
        <v>23</v>
      </c>
      <c r="AQ4" s="30">
        <v>100</v>
      </c>
      <c r="AW4" s="30">
        <v>30</v>
      </c>
      <c r="AZ4" s="30">
        <f t="shared" si="3"/>
        <v>30</v>
      </c>
      <c r="BA4" s="30">
        <f t="shared" si="3"/>
        <v>30</v>
      </c>
      <c r="BB4" s="30">
        <f t="shared" si="3"/>
        <v>30</v>
      </c>
      <c r="BC4" s="30">
        <v>1.35</v>
      </c>
      <c r="BF4" s="35">
        <f t="shared" si="4"/>
        <v>0.94499999999999995</v>
      </c>
      <c r="BG4" s="34">
        <v>40</v>
      </c>
      <c r="BH4" s="36">
        <f t="shared" si="5"/>
        <v>0.37799999999999995</v>
      </c>
      <c r="BU4" s="34"/>
      <c r="BV4" s="34"/>
      <c r="BW4" s="34"/>
      <c r="BX4" s="34"/>
      <c r="BY4" s="34"/>
      <c r="CD4" s="30">
        <f t="shared" si="6"/>
        <v>0</v>
      </c>
      <c r="CE4" s="30">
        <f t="shared" si="6"/>
        <v>0</v>
      </c>
      <c r="CF4" s="30">
        <f t="shared" si="6"/>
        <v>0</v>
      </c>
      <c r="CJ4" s="35">
        <f t="shared" si="7"/>
        <v>0</v>
      </c>
      <c r="CK4" s="34"/>
      <c r="CL4" s="36">
        <f t="shared" si="8"/>
        <v>0</v>
      </c>
      <c r="CY4" s="34"/>
      <c r="CZ4" s="34"/>
      <c r="DA4" s="34"/>
      <c r="DB4" s="34"/>
      <c r="DC4" s="34"/>
      <c r="DH4" s="30">
        <f>SUM(DB4,$DE4:$DG4)</f>
        <v>0</v>
      </c>
      <c r="DI4" s="30">
        <f>SUM(DC4,$DE4:$DG4)</f>
        <v>0</v>
      </c>
      <c r="DJ4" s="30">
        <f>SUM(DD4,$DE4:$DG4)</f>
        <v>0</v>
      </c>
      <c r="DN4" s="35">
        <f>((CY4*(DK4-((DK4*DH4)/100)))+(CZ4*(DL4-((DL4*DI4)/100)))+(DA4*(DM4-((DM4*DJ4)/100))))/100</f>
        <v>0</v>
      </c>
      <c r="DO4" s="34"/>
      <c r="DP4" s="36">
        <f>((DN4*DO4)/100)</f>
        <v>0</v>
      </c>
      <c r="EM4" s="30">
        <f>SUM(EG4,$EJ4:$EL4)</f>
        <v>0</v>
      </c>
      <c r="EN4" s="30">
        <f>SUM(EH4,$EJ4:$EL4)</f>
        <v>0</v>
      </c>
      <c r="EO4" s="30">
        <f>SUM(EI4,$EJ4:$EL4)</f>
        <v>0</v>
      </c>
      <c r="ES4" s="35">
        <f>((ED4*(EP4-((EP4*EM4)/100)))+(EE4*(EQ4-((EQ4*EN4)/100)))+(EF4*(ER4-((ER4*EO4)/100))))/100</f>
        <v>0</v>
      </c>
      <c r="EU4" s="36">
        <f>((ES4*ET4)/100)</f>
        <v>0</v>
      </c>
      <c r="EV4" s="36">
        <f t="shared" si="15"/>
        <v>0.94499999999999984</v>
      </c>
    </row>
    <row r="5" spans="1:154" ht="15.75" customHeight="1" x14ac:dyDescent="0.25">
      <c r="A5" s="31" t="s">
        <v>223</v>
      </c>
      <c r="C5" s="34" t="s">
        <v>179</v>
      </c>
      <c r="D5" s="34" t="s">
        <v>24</v>
      </c>
      <c r="E5" s="34" t="s">
        <v>175</v>
      </c>
      <c r="F5" s="34" t="s">
        <v>182</v>
      </c>
      <c r="G5" s="37" t="s">
        <v>20</v>
      </c>
      <c r="L5" s="34" t="s">
        <v>30</v>
      </c>
      <c r="M5" s="30">
        <v>100</v>
      </c>
      <c r="S5" s="30">
        <v>30</v>
      </c>
      <c r="V5" s="30">
        <f t="shared" si="0"/>
        <v>30</v>
      </c>
      <c r="W5" s="30">
        <f t="shared" si="0"/>
        <v>30</v>
      </c>
      <c r="X5" s="30">
        <f t="shared" si="0"/>
        <v>30</v>
      </c>
      <c r="Y5" s="30">
        <v>1.3</v>
      </c>
      <c r="AB5" s="35">
        <f t="shared" si="1"/>
        <v>0.91</v>
      </c>
      <c r="AC5" s="34">
        <v>60</v>
      </c>
      <c r="AD5" s="36">
        <f t="shared" si="2"/>
        <v>0.54600000000000004</v>
      </c>
      <c r="AG5" s="33" t="s">
        <v>177</v>
      </c>
      <c r="AH5" s="34" t="s">
        <v>24</v>
      </c>
      <c r="AI5" s="42" t="s">
        <v>175</v>
      </c>
      <c r="AJ5" s="32" t="s">
        <v>176</v>
      </c>
      <c r="AK5" s="34" t="s">
        <v>19</v>
      </c>
      <c r="AP5" s="32" t="s">
        <v>21</v>
      </c>
      <c r="AQ5" s="30">
        <v>100</v>
      </c>
      <c r="AZ5" s="30">
        <f t="shared" si="3"/>
        <v>0</v>
      </c>
      <c r="BA5" s="30">
        <f t="shared" si="3"/>
        <v>0</v>
      </c>
      <c r="BB5" s="30">
        <f t="shared" si="3"/>
        <v>0</v>
      </c>
      <c r="BC5" s="30">
        <v>0.91</v>
      </c>
      <c r="BF5" s="35">
        <f t="shared" si="4"/>
        <v>0.91</v>
      </c>
      <c r="BG5" s="34">
        <v>40</v>
      </c>
      <c r="BH5" s="36">
        <f t="shared" si="5"/>
        <v>0.36399999999999999</v>
      </c>
      <c r="CD5" s="30">
        <f t="shared" si="6"/>
        <v>0</v>
      </c>
      <c r="CE5" s="30">
        <f t="shared" si="6"/>
        <v>0</v>
      </c>
      <c r="CF5" s="30">
        <f t="shared" si="6"/>
        <v>0</v>
      </c>
      <c r="CJ5" s="35">
        <f t="shared" si="7"/>
        <v>0</v>
      </c>
      <c r="CK5" s="34"/>
      <c r="CL5" s="36">
        <f t="shared" si="8"/>
        <v>0</v>
      </c>
      <c r="EV5" s="36">
        <f t="shared" si="15"/>
        <v>0.91</v>
      </c>
    </row>
    <row r="6" spans="1:154" ht="15.75" customHeight="1" x14ac:dyDescent="0.25">
      <c r="A6" s="31" t="s">
        <v>224</v>
      </c>
      <c r="B6" s="32"/>
      <c r="C6" s="34" t="s">
        <v>179</v>
      </c>
      <c r="D6" s="34" t="s">
        <v>24</v>
      </c>
      <c r="E6" s="34" t="s">
        <v>175</v>
      </c>
      <c r="F6" s="34" t="s">
        <v>204</v>
      </c>
      <c r="G6" s="37" t="s">
        <v>27</v>
      </c>
      <c r="L6" s="34" t="s">
        <v>23</v>
      </c>
      <c r="M6" s="30">
        <v>100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v>1.31</v>
      </c>
      <c r="AB6" s="35">
        <f t="shared" si="1"/>
        <v>1.31</v>
      </c>
      <c r="AC6" s="34">
        <v>60</v>
      </c>
      <c r="AD6" s="36">
        <f t="shared" si="2"/>
        <v>0.78600000000000003</v>
      </c>
      <c r="AG6" s="34" t="s">
        <v>179</v>
      </c>
      <c r="AH6" s="34" t="s">
        <v>24</v>
      </c>
      <c r="AI6" s="34" t="s">
        <v>175</v>
      </c>
      <c r="AJ6" s="34" t="s">
        <v>182</v>
      </c>
      <c r="AK6" s="37" t="s">
        <v>27</v>
      </c>
      <c r="AP6" s="34" t="s">
        <v>23</v>
      </c>
      <c r="AQ6" s="30">
        <v>100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C6" s="30">
        <v>1.31</v>
      </c>
      <c r="BF6" s="35">
        <f t="shared" si="4"/>
        <v>1.31</v>
      </c>
      <c r="BG6" s="34">
        <v>40</v>
      </c>
      <c r="BH6" s="36">
        <f t="shared" si="5"/>
        <v>0.52400000000000002</v>
      </c>
      <c r="BU6" s="34"/>
      <c r="BV6" s="34"/>
      <c r="BW6" s="34"/>
      <c r="BX6" s="34"/>
      <c r="BY6" s="34"/>
      <c r="CD6" s="30">
        <f t="shared" si="6"/>
        <v>0</v>
      </c>
      <c r="CE6" s="30">
        <f t="shared" si="6"/>
        <v>0</v>
      </c>
      <c r="CF6" s="30">
        <f t="shared" si="6"/>
        <v>0</v>
      </c>
      <c r="CJ6" s="35">
        <f t="shared" si="7"/>
        <v>0</v>
      </c>
      <c r="CK6" s="34"/>
      <c r="CL6" s="36">
        <f t="shared" si="8"/>
        <v>0</v>
      </c>
      <c r="CY6" s="34"/>
      <c r="CZ6" s="34"/>
      <c r="DA6" s="34"/>
      <c r="DB6" s="34"/>
      <c r="DC6" s="34"/>
      <c r="DH6" s="30">
        <f t="shared" ref="DH6:DJ6" si="16">SUM(DB6,$DE6:$DG6)</f>
        <v>0</v>
      </c>
      <c r="DI6" s="30">
        <f t="shared" si="16"/>
        <v>0</v>
      </c>
      <c r="DJ6" s="30">
        <f t="shared" si="16"/>
        <v>0</v>
      </c>
      <c r="DN6" s="35">
        <f>((CY6*(DK6-((DK6*DH6)/100)))+(CZ6*(DL6-((DL6*DI6)/100)))+(DA6*(DM6-((DM6*DJ6)/100))))/100</f>
        <v>0</v>
      </c>
      <c r="DO6" s="34"/>
      <c r="DP6" s="36">
        <f>((DN6*DO6)/100)</f>
        <v>0</v>
      </c>
      <c r="EM6" s="30">
        <f t="shared" ref="EM6:EO6" si="17">SUM(EG6,$EJ6:$EL6)</f>
        <v>0</v>
      </c>
      <c r="EN6" s="30">
        <f t="shared" si="17"/>
        <v>0</v>
      </c>
      <c r="EO6" s="30">
        <f t="shared" si="17"/>
        <v>0</v>
      </c>
      <c r="ES6" s="35">
        <f>((ED6*(EP6-((EP6*EM6)/100)))+(EE6*(EQ6-((EQ6*EN6)/100)))+(EF6*(ER6-((ER6*EO6)/100))))/100</f>
        <v>0</v>
      </c>
      <c r="EU6" s="36">
        <f>((ES6*ET6)/100)</f>
        <v>0</v>
      </c>
      <c r="EV6" s="36">
        <f t="shared" si="15"/>
        <v>1.31</v>
      </c>
    </row>
    <row r="7" spans="1:154" ht="15" customHeight="1" x14ac:dyDescent="0.25">
      <c r="C7" s="33"/>
      <c r="E7" s="32"/>
      <c r="J7" s="32"/>
      <c r="K7" s="32"/>
      <c r="L7" s="32"/>
    </row>
    <row r="8" spans="1:154" ht="15" customHeight="1" x14ac:dyDescent="0.25">
      <c r="C8" s="33"/>
      <c r="E8" s="32"/>
      <c r="F8" s="32"/>
      <c r="G8" s="37"/>
    </row>
    <row r="9" spans="1:154" ht="15" customHeight="1" x14ac:dyDescent="0.25">
      <c r="D9" s="30"/>
      <c r="G9" s="37"/>
    </row>
    <row r="10" spans="1:154" ht="15" customHeight="1" x14ac:dyDescent="0.25">
      <c r="D10" s="30"/>
      <c r="G10" s="37"/>
    </row>
    <row r="11" spans="1:154" ht="15" customHeight="1" x14ac:dyDescent="0.25">
      <c r="C11" s="33"/>
      <c r="E11" s="32"/>
      <c r="F11" s="32"/>
      <c r="G11" s="37"/>
    </row>
    <row r="12" spans="1:154" ht="15" customHeight="1" x14ac:dyDescent="0.25">
      <c r="C12" s="33"/>
      <c r="E12" s="32"/>
      <c r="F12" s="32"/>
      <c r="G12" s="37"/>
    </row>
    <row r="15" spans="1:154" ht="15" customHeight="1" x14ac:dyDescent="0.25">
      <c r="D15" s="30"/>
      <c r="E15" s="30"/>
      <c r="F15" s="30"/>
    </row>
    <row r="18" spans="3:6" ht="15" customHeight="1" x14ac:dyDescent="0.25">
      <c r="D18" s="30"/>
      <c r="E18" s="30"/>
      <c r="F18" s="30"/>
    </row>
    <row r="19" spans="3:6" ht="15" customHeight="1" x14ac:dyDescent="0.25">
      <c r="D19" s="30"/>
      <c r="E19" s="30"/>
    </row>
    <row r="20" spans="3:6" ht="15" customHeight="1" x14ac:dyDescent="0.25">
      <c r="C20" s="30"/>
      <c r="D20" s="30"/>
      <c r="E20" s="32"/>
      <c r="F20" s="32"/>
    </row>
    <row r="21" spans="3:6" ht="15" customHeight="1" x14ac:dyDescent="0.25">
      <c r="C21" s="30"/>
      <c r="D21" s="30"/>
      <c r="E21" s="32"/>
      <c r="F21" s="32"/>
    </row>
  </sheetData>
  <autoFilter ref="A1:EV6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FA3F-C1DD-4250-A242-498523D2A3FC}">
  <dimension ref="A1:EX1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14" style="34" bestFit="1" customWidth="1"/>
    <col min="4" max="4" width="11.875" style="34" customWidth="1"/>
    <col min="5" max="5" width="9.625" style="34" customWidth="1"/>
    <col min="6" max="6" width="10.875" style="34" customWidth="1"/>
    <col min="7" max="7" width="14.75" style="34" customWidth="1"/>
    <col min="8" max="8" width="14.875" style="34" hidden="1" customWidth="1"/>
    <col min="9" max="9" width="4.375" style="34" hidden="1" customWidth="1"/>
    <col min="10" max="10" width="8.5" style="34" hidden="1" customWidth="1"/>
    <col min="11" max="11" width="6.625" style="34" hidden="1" customWidth="1"/>
    <col min="12" max="12" width="13.375" style="34" hidden="1" customWidth="1"/>
    <col min="13" max="15" width="7.25" style="30" hidden="1" customWidth="1"/>
    <col min="16" max="18" width="7.625" style="30" hidden="1" customWidth="1"/>
    <col min="19" max="19" width="7" style="30" hidden="1" customWidth="1"/>
    <col min="20" max="20" width="6.875" style="30" hidden="1" customWidth="1"/>
    <col min="21" max="21" width="6.375" style="30" hidden="1" customWidth="1"/>
    <col min="22" max="24" width="7.375" style="30" hidden="1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5" width="10" style="34" bestFit="1" customWidth="1"/>
    <col min="36" max="36" width="6.125" style="34" customWidth="1"/>
    <col min="37" max="37" width="12.75" style="34" bestFit="1" customWidth="1"/>
    <col min="38" max="38" width="13.125" style="34" hidden="1" customWidth="1"/>
    <col min="39" max="39" width="3.375" style="34" hidden="1" customWidth="1"/>
    <col min="40" max="40" width="6.625" style="34" hidden="1" customWidth="1"/>
    <col min="41" max="41" width="6.125" style="34" hidden="1" customWidth="1"/>
    <col min="42" max="42" width="6.375" style="34" hidden="1" customWidth="1"/>
    <col min="43" max="45" width="10" style="30" hidden="1" customWidth="1"/>
    <col min="46" max="54" width="6.625" style="30" hidden="1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customWidth="1"/>
    <col min="62" max="62" width="10.125" style="34" customWidth="1"/>
    <col min="63" max="63" width="9.75" style="34" customWidth="1"/>
    <col min="64" max="64" width="9.375" style="34" customWidth="1"/>
    <col min="65" max="65" width="7.875" style="34" customWidth="1"/>
    <col min="66" max="66" width="6" style="34" customWidth="1"/>
    <col min="67" max="67" width="13.75" style="34" customWidth="1"/>
    <col min="68" max="68" width="5.875" style="34" hidden="1" customWidth="1"/>
    <col min="69" max="69" width="7" style="34" hidden="1" customWidth="1"/>
    <col min="70" max="71" width="8.875" style="34" hidden="1" customWidth="1"/>
    <col min="72" max="72" width="9.625" style="34" hidden="1" customWidth="1"/>
    <col min="73" max="75" width="10" style="30" hidden="1" customWidth="1"/>
    <col min="76" max="84" width="6.625" style="30" hidden="1" customWidth="1"/>
    <col min="85" max="87" width="8" style="30" customWidth="1"/>
    <col min="88" max="88" width="8" style="35" customWidth="1"/>
    <col min="89" max="89" width="7.875" style="30" customWidth="1"/>
    <col min="90" max="90" width="8" style="36" customWidth="1"/>
    <col min="91" max="91" width="3.75" style="30" hidden="1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237</v>
      </c>
      <c r="C2" s="34" t="s">
        <v>197</v>
      </c>
      <c r="D2" s="34" t="s">
        <v>198</v>
      </c>
      <c r="E2" s="34" t="s">
        <v>199</v>
      </c>
      <c r="F2" s="34" t="s">
        <v>238</v>
      </c>
      <c r="G2" s="41" t="s">
        <v>192</v>
      </c>
      <c r="L2" s="34" t="s">
        <v>21</v>
      </c>
      <c r="M2" s="30">
        <v>100</v>
      </c>
      <c r="V2" s="30">
        <f t="shared" ref="V2:X10" si="0">SUM(P2,$S2:$U2)</f>
        <v>0</v>
      </c>
      <c r="W2" s="30">
        <f t="shared" si="0"/>
        <v>0</v>
      </c>
      <c r="X2" s="30">
        <f t="shared" si="0"/>
        <v>0</v>
      </c>
      <c r="Y2" s="30">
        <v>0.45</v>
      </c>
      <c r="AB2" s="35">
        <f t="shared" ref="AB2:AB10" si="1">((M2*(Y2-((Y2*V2)/100)))+(N2*(Z2-((Z2*W2)/100)))+(O2*(AA2-((AA2*X2)/100))))/100</f>
        <v>0.45</v>
      </c>
      <c r="AC2" s="34">
        <v>60</v>
      </c>
      <c r="AD2" s="36">
        <f t="shared" ref="AD2:AD10" si="2">((AB2*AC2)/100)</f>
        <v>0.27</v>
      </c>
      <c r="AG2" s="34" t="s">
        <v>189</v>
      </c>
      <c r="AH2" s="34" t="s">
        <v>190</v>
      </c>
      <c r="AI2" s="34" t="s">
        <v>199</v>
      </c>
      <c r="AJ2" s="34" t="s">
        <v>176</v>
      </c>
      <c r="AK2" s="41" t="s">
        <v>192</v>
      </c>
      <c r="AP2" s="34" t="s">
        <v>21</v>
      </c>
      <c r="AQ2" s="30">
        <v>100</v>
      </c>
      <c r="AZ2" s="30">
        <f t="shared" ref="AZ2:BB10" si="3">SUM(AT2,$AW2:$AY2)</f>
        <v>0</v>
      </c>
      <c r="BA2" s="30">
        <f t="shared" si="3"/>
        <v>0</v>
      </c>
      <c r="BB2" s="30">
        <f t="shared" si="3"/>
        <v>0</v>
      </c>
      <c r="BC2" s="30">
        <v>0.45</v>
      </c>
      <c r="BF2" s="35">
        <f t="shared" ref="BF2:BF10" si="4">((AQ2*(BC2-((BC2*AZ2)/100)))+(AR2*(BD2-((BD2*BA2)/100)))+(AS2*(BE2-((BE2*BB2)/100))))/100</f>
        <v>0.45</v>
      </c>
      <c r="BG2" s="34">
        <v>40</v>
      </c>
      <c r="BH2" s="36">
        <f t="shared" ref="BH2:BH10" si="5">((BF2*BG2)/100)</f>
        <v>0.18</v>
      </c>
      <c r="CJ2" s="35">
        <f t="shared" ref="CJ2:CJ10" si="6">((BU2*(CG2-((CG2*CD2)/100)))+(BV2*(CH2-((CH2*CE2)/100)))+(BW2*(CI2-((CI2*CF2)/100))))/100</f>
        <v>0</v>
      </c>
      <c r="CK2" s="34"/>
      <c r="CL2" s="36">
        <f t="shared" ref="CL2:CL10" si="7">((CJ2*CK2)/100)</f>
        <v>0</v>
      </c>
      <c r="EV2" s="36">
        <f t="shared" ref="EV2:EV10" si="8">SUM(EU2,DP2,CL2,BH2,AD2)</f>
        <v>0.45</v>
      </c>
      <c r="EX2" s="36"/>
    </row>
    <row r="3" spans="1:154" x14ac:dyDescent="0.25">
      <c r="A3" s="31" t="s">
        <v>169</v>
      </c>
      <c r="B3" s="32"/>
      <c r="C3" s="34" t="s">
        <v>173</v>
      </c>
      <c r="D3" s="34" t="s">
        <v>174</v>
      </c>
      <c r="E3" s="34" t="s">
        <v>188</v>
      </c>
      <c r="F3" s="34" t="s">
        <v>176</v>
      </c>
      <c r="G3" s="37" t="s">
        <v>20</v>
      </c>
      <c r="L3" s="34" t="s">
        <v>21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1.75</v>
      </c>
      <c r="AB3" s="35">
        <f t="shared" si="1"/>
        <v>1.75</v>
      </c>
      <c r="AC3" s="34">
        <v>60</v>
      </c>
      <c r="AD3" s="36">
        <f t="shared" si="2"/>
        <v>1.05</v>
      </c>
      <c r="AG3" s="34" t="s">
        <v>189</v>
      </c>
      <c r="AH3" s="34" t="s">
        <v>194</v>
      </c>
      <c r="AI3" s="34" t="s">
        <v>188</v>
      </c>
      <c r="AJ3" s="34" t="s">
        <v>176</v>
      </c>
      <c r="AK3" s="37" t="s">
        <v>20</v>
      </c>
      <c r="AP3" s="34" t="s">
        <v>21</v>
      </c>
      <c r="AQ3" s="30">
        <v>100</v>
      </c>
      <c r="AZ3" s="30">
        <f t="shared" si="3"/>
        <v>0</v>
      </c>
      <c r="BA3" s="30">
        <f t="shared" si="3"/>
        <v>0</v>
      </c>
      <c r="BB3" s="30">
        <f t="shared" si="3"/>
        <v>0</v>
      </c>
      <c r="BC3" s="30">
        <v>1.53</v>
      </c>
      <c r="BF3" s="35">
        <f t="shared" si="4"/>
        <v>1.53</v>
      </c>
      <c r="BG3" s="34">
        <v>40</v>
      </c>
      <c r="BH3" s="36">
        <f t="shared" si="5"/>
        <v>0.61199999999999999</v>
      </c>
      <c r="BU3" s="34"/>
      <c r="BV3" s="34"/>
      <c r="BW3" s="34"/>
      <c r="BX3" s="34"/>
      <c r="BY3" s="34"/>
      <c r="CD3" s="30">
        <f t="shared" ref="CD3:CF10" si="9">SUM(BX3,$CA3:$CC3)</f>
        <v>0</v>
      </c>
      <c r="CE3" s="30">
        <f t="shared" si="9"/>
        <v>0</v>
      </c>
      <c r="CF3" s="30">
        <f t="shared" si="9"/>
        <v>0</v>
      </c>
      <c r="CJ3" s="35">
        <f t="shared" si="6"/>
        <v>0</v>
      </c>
      <c r="CK3" s="34"/>
      <c r="CL3" s="36">
        <f t="shared" si="7"/>
        <v>0</v>
      </c>
      <c r="CY3" s="34"/>
      <c r="CZ3" s="34"/>
      <c r="DA3" s="34"/>
      <c r="DB3" s="34"/>
      <c r="DC3" s="34"/>
      <c r="DH3" s="30">
        <f t="shared" ref="DH3:DJ4" si="10">SUM(DB3,$DE3:$DG3)</f>
        <v>0</v>
      </c>
      <c r="DI3" s="30">
        <f t="shared" si="10"/>
        <v>0</v>
      </c>
      <c r="DJ3" s="30">
        <f t="shared" si="10"/>
        <v>0</v>
      </c>
      <c r="DN3" s="35">
        <f>((CY3*(DK3-((DK3*DH3)/100)))+(CZ3*(DL3-((DL3*DI3)/100)))+(DA3*(DM3-((DM3*DJ3)/100))))/100</f>
        <v>0</v>
      </c>
      <c r="DO3" s="34"/>
      <c r="DP3" s="36">
        <f>((DN3*DO3)/100)</f>
        <v>0</v>
      </c>
      <c r="EM3" s="30">
        <f t="shared" ref="EM3:EO4" si="11">SUM(EG3,$EJ3:$EL3)</f>
        <v>0</v>
      </c>
      <c r="EN3" s="30">
        <f t="shared" si="11"/>
        <v>0</v>
      </c>
      <c r="EO3" s="30">
        <f t="shared" si="11"/>
        <v>0</v>
      </c>
      <c r="ES3" s="35">
        <f>((ED3*(EP3-((EP3*EM3)/100)))+(EE3*(EQ3-((EQ3*EN3)/100)))+(EF3*(ER3-((ER3*EO3)/100))))/100</f>
        <v>0</v>
      </c>
      <c r="EU3" s="36">
        <f>((ES3*ET3)/100)</f>
        <v>0</v>
      </c>
      <c r="EV3" s="36">
        <f t="shared" si="8"/>
        <v>1.6619999999999999</v>
      </c>
    </row>
    <row r="4" spans="1:154" ht="15.75" customHeight="1" x14ac:dyDescent="0.25">
      <c r="A4" s="31" t="s">
        <v>162</v>
      </c>
      <c r="B4" s="32"/>
      <c r="C4" s="34" t="s">
        <v>179</v>
      </c>
      <c r="D4" s="34" t="s">
        <v>24</v>
      </c>
      <c r="E4" s="32" t="s">
        <v>175</v>
      </c>
      <c r="F4" s="34" t="s">
        <v>176</v>
      </c>
      <c r="G4" s="34" t="s">
        <v>25</v>
      </c>
      <c r="L4" s="34" t="s">
        <v>21</v>
      </c>
      <c r="M4" s="30">
        <v>100</v>
      </c>
      <c r="V4" s="30">
        <f t="shared" si="0"/>
        <v>0</v>
      </c>
      <c r="W4" s="30">
        <f t="shared" si="0"/>
        <v>0</v>
      </c>
      <c r="X4" s="30">
        <f t="shared" si="0"/>
        <v>0</v>
      </c>
      <c r="Y4" s="30">
        <v>0.85</v>
      </c>
      <c r="AB4" s="35">
        <f t="shared" si="1"/>
        <v>0.85</v>
      </c>
      <c r="AC4" s="34">
        <v>60</v>
      </c>
      <c r="AD4" s="36">
        <f t="shared" si="2"/>
        <v>0.51</v>
      </c>
      <c r="AG4" s="33" t="s">
        <v>177</v>
      </c>
      <c r="AH4" s="34" t="s">
        <v>24</v>
      </c>
      <c r="AI4" s="32" t="s">
        <v>175</v>
      </c>
      <c r="AJ4" s="34" t="s">
        <v>176</v>
      </c>
      <c r="AK4" s="37" t="s">
        <v>20</v>
      </c>
      <c r="AP4" s="34" t="s">
        <v>21</v>
      </c>
      <c r="AQ4" s="30">
        <v>100</v>
      </c>
      <c r="AZ4" s="30">
        <f t="shared" si="3"/>
        <v>0</v>
      </c>
      <c r="BA4" s="30">
        <f t="shared" si="3"/>
        <v>0</v>
      </c>
      <c r="BB4" s="30">
        <f t="shared" si="3"/>
        <v>0</v>
      </c>
      <c r="BC4" s="30">
        <v>1.35</v>
      </c>
      <c r="BF4" s="35">
        <f t="shared" si="4"/>
        <v>1.35</v>
      </c>
      <c r="BG4" s="34">
        <v>40</v>
      </c>
      <c r="BH4" s="36">
        <f t="shared" si="5"/>
        <v>0.54</v>
      </c>
      <c r="BU4" s="34"/>
      <c r="BV4" s="34"/>
      <c r="BW4" s="34"/>
      <c r="BX4" s="34"/>
      <c r="BY4" s="34"/>
      <c r="CD4" s="30">
        <f t="shared" si="9"/>
        <v>0</v>
      </c>
      <c r="CE4" s="30">
        <f t="shared" si="9"/>
        <v>0</v>
      </c>
      <c r="CF4" s="30">
        <f t="shared" si="9"/>
        <v>0</v>
      </c>
      <c r="CJ4" s="35">
        <f t="shared" si="6"/>
        <v>0</v>
      </c>
      <c r="CK4" s="34"/>
      <c r="CL4" s="36">
        <f t="shared" si="7"/>
        <v>0</v>
      </c>
      <c r="CY4" s="34"/>
      <c r="CZ4" s="34"/>
      <c r="DA4" s="34"/>
      <c r="DB4" s="34"/>
      <c r="DC4" s="34"/>
      <c r="DH4" s="30">
        <f t="shared" si="10"/>
        <v>0</v>
      </c>
      <c r="DI4" s="30">
        <f t="shared" si="10"/>
        <v>0</v>
      </c>
      <c r="DJ4" s="30">
        <f t="shared" si="10"/>
        <v>0</v>
      </c>
      <c r="DN4" s="35">
        <f>((CY4*(DK4-((DK4*DH4)/100)))+(CZ4*(DL4-((DL4*DI4)/100)))+(DA4*(DM4-((DM4*DJ4)/100))))/100</f>
        <v>0</v>
      </c>
      <c r="DO4" s="34"/>
      <c r="DP4" s="36">
        <f>((DN4*DO4)/100)</f>
        <v>0</v>
      </c>
      <c r="EM4" s="30">
        <f t="shared" si="11"/>
        <v>0</v>
      </c>
      <c r="EN4" s="30">
        <f t="shared" si="11"/>
        <v>0</v>
      </c>
      <c r="EO4" s="30">
        <f t="shared" si="11"/>
        <v>0</v>
      </c>
      <c r="ES4" s="35">
        <f>((ED4*(EP4-((EP4*EM4)/100)))+(EE4*(EQ4-((EQ4*EN4)/100)))+(EF4*(ER4-((ER4*EO4)/100))))/100</f>
        <v>0</v>
      </c>
      <c r="EU4" s="36">
        <f>((ES4*ET4)/100)</f>
        <v>0</v>
      </c>
      <c r="EV4" s="36">
        <f t="shared" si="8"/>
        <v>1.05</v>
      </c>
    </row>
    <row r="5" spans="1:154" ht="15.75" customHeight="1" x14ac:dyDescent="0.25">
      <c r="A5" s="31" t="s">
        <v>231</v>
      </c>
      <c r="C5" s="34" t="s">
        <v>179</v>
      </c>
      <c r="D5" s="34" t="s">
        <v>29</v>
      </c>
      <c r="E5" s="32" t="s">
        <v>175</v>
      </c>
      <c r="F5" s="34" t="s">
        <v>182</v>
      </c>
      <c r="G5" s="37" t="s">
        <v>27</v>
      </c>
      <c r="L5" s="34" t="s">
        <v>30</v>
      </c>
      <c r="M5" s="30">
        <v>100</v>
      </c>
      <c r="S5" s="30">
        <v>30</v>
      </c>
      <c r="V5" s="30">
        <f t="shared" si="0"/>
        <v>30</v>
      </c>
      <c r="W5" s="30">
        <f t="shared" si="0"/>
        <v>30</v>
      </c>
      <c r="X5" s="30">
        <f t="shared" si="0"/>
        <v>30</v>
      </c>
      <c r="Y5" s="30">
        <v>1.31</v>
      </c>
      <c r="AB5" s="35">
        <f t="shared" si="1"/>
        <v>0.91700000000000004</v>
      </c>
      <c r="AC5" s="34">
        <v>60</v>
      </c>
      <c r="AD5" s="36">
        <f t="shared" si="2"/>
        <v>0.55020000000000002</v>
      </c>
      <c r="AG5" s="33" t="s">
        <v>177</v>
      </c>
      <c r="AH5" s="34" t="s">
        <v>29</v>
      </c>
      <c r="AI5" s="32" t="s">
        <v>175</v>
      </c>
      <c r="AJ5" s="34" t="s">
        <v>182</v>
      </c>
      <c r="AK5" s="37" t="s">
        <v>20</v>
      </c>
      <c r="AP5" s="34" t="s">
        <v>30</v>
      </c>
      <c r="AQ5" s="30">
        <v>100</v>
      </c>
      <c r="AW5" s="30">
        <v>30</v>
      </c>
      <c r="AZ5" s="30">
        <f t="shared" si="3"/>
        <v>30</v>
      </c>
      <c r="BA5" s="30">
        <f t="shared" si="3"/>
        <v>30</v>
      </c>
      <c r="BB5" s="30">
        <f t="shared" si="3"/>
        <v>30</v>
      </c>
      <c r="BC5" s="30">
        <v>1.35</v>
      </c>
      <c r="BF5" s="35">
        <f t="shared" si="4"/>
        <v>0.94499999999999995</v>
      </c>
      <c r="BG5" s="34">
        <v>40</v>
      </c>
      <c r="BH5" s="36">
        <f t="shared" si="5"/>
        <v>0.37799999999999995</v>
      </c>
      <c r="CD5" s="30">
        <f t="shared" si="9"/>
        <v>0</v>
      </c>
      <c r="CE5" s="30">
        <f t="shared" si="9"/>
        <v>0</v>
      </c>
      <c r="CF5" s="30">
        <f t="shared" si="9"/>
        <v>0</v>
      </c>
      <c r="CJ5" s="35">
        <f t="shared" si="6"/>
        <v>0</v>
      </c>
      <c r="CK5" s="34"/>
      <c r="CL5" s="36">
        <f t="shared" si="7"/>
        <v>0</v>
      </c>
      <c r="EV5" s="36">
        <f t="shared" si="8"/>
        <v>0.92819999999999991</v>
      </c>
    </row>
    <row r="6" spans="1:154" ht="15.75" customHeight="1" x14ac:dyDescent="0.25">
      <c r="A6" s="31" t="s">
        <v>195</v>
      </c>
      <c r="C6" s="34" t="s">
        <v>179</v>
      </c>
      <c r="D6" s="34" t="s">
        <v>24</v>
      </c>
      <c r="E6" s="32" t="s">
        <v>175</v>
      </c>
      <c r="F6" s="34" t="s">
        <v>176</v>
      </c>
      <c r="G6" s="34" t="s">
        <v>25</v>
      </c>
      <c r="L6" s="34" t="s">
        <v>21</v>
      </c>
      <c r="M6" s="30">
        <v>100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v>0.85</v>
      </c>
      <c r="AB6" s="35">
        <f t="shared" si="1"/>
        <v>0.85</v>
      </c>
      <c r="AC6" s="34">
        <v>50</v>
      </c>
      <c r="AD6" s="36">
        <f t="shared" si="2"/>
        <v>0.42499999999999999</v>
      </c>
      <c r="AG6" s="34" t="s">
        <v>189</v>
      </c>
      <c r="AH6" s="34" t="s">
        <v>190</v>
      </c>
      <c r="AI6" s="34" t="s">
        <v>199</v>
      </c>
      <c r="AJ6" s="34" t="s">
        <v>176</v>
      </c>
      <c r="AK6" s="41" t="s">
        <v>192</v>
      </c>
      <c r="AP6" s="34" t="s">
        <v>21</v>
      </c>
      <c r="AQ6" s="30">
        <v>100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C6" s="30">
        <v>0.45</v>
      </c>
      <c r="BF6" s="35">
        <f t="shared" si="4"/>
        <v>0.45</v>
      </c>
      <c r="BG6" s="34">
        <v>30</v>
      </c>
      <c r="BH6" s="36">
        <f t="shared" si="5"/>
        <v>0.13500000000000001</v>
      </c>
      <c r="BK6" s="34" t="s">
        <v>197</v>
      </c>
      <c r="BL6" s="34" t="s">
        <v>198</v>
      </c>
      <c r="BM6" s="34" t="s">
        <v>199</v>
      </c>
      <c r="BN6" s="34" t="s">
        <v>238</v>
      </c>
      <c r="BO6" s="41" t="s">
        <v>192</v>
      </c>
      <c r="BT6" s="34" t="s">
        <v>21</v>
      </c>
      <c r="BU6" s="30">
        <v>100</v>
      </c>
      <c r="CD6" s="30">
        <f t="shared" si="9"/>
        <v>0</v>
      </c>
      <c r="CE6" s="30">
        <f t="shared" si="9"/>
        <v>0</v>
      </c>
      <c r="CF6" s="30">
        <f t="shared" si="9"/>
        <v>0</v>
      </c>
      <c r="CG6" s="30">
        <v>0.45</v>
      </c>
      <c r="CJ6" s="35">
        <f t="shared" si="6"/>
        <v>0.45</v>
      </c>
      <c r="CK6" s="34">
        <v>20</v>
      </c>
      <c r="CL6" s="36">
        <f t="shared" si="7"/>
        <v>0.09</v>
      </c>
      <c r="EV6" s="36">
        <f t="shared" si="8"/>
        <v>0.65</v>
      </c>
    </row>
    <row r="7" spans="1:154" ht="15" customHeight="1" x14ac:dyDescent="0.25">
      <c r="A7" s="31" t="s">
        <v>232</v>
      </c>
      <c r="C7" s="34" t="s">
        <v>179</v>
      </c>
      <c r="D7" s="34" t="s">
        <v>29</v>
      </c>
      <c r="E7" s="32" t="s">
        <v>175</v>
      </c>
      <c r="F7" s="34" t="s">
        <v>182</v>
      </c>
      <c r="G7" s="37" t="s">
        <v>27</v>
      </c>
      <c r="L7" s="34" t="s">
        <v>26</v>
      </c>
      <c r="M7" s="30">
        <v>100</v>
      </c>
      <c r="S7" s="30">
        <v>30</v>
      </c>
      <c r="V7" s="30">
        <f t="shared" si="0"/>
        <v>30</v>
      </c>
      <c r="W7" s="30">
        <f t="shared" si="0"/>
        <v>30</v>
      </c>
      <c r="X7" s="30">
        <f t="shared" si="0"/>
        <v>30</v>
      </c>
      <c r="Y7" s="30">
        <v>1.31</v>
      </c>
      <c r="AB7" s="35">
        <f t="shared" si="1"/>
        <v>0.91700000000000004</v>
      </c>
      <c r="AC7" s="34">
        <v>60</v>
      </c>
      <c r="AD7" s="36">
        <f t="shared" si="2"/>
        <v>0.55020000000000002</v>
      </c>
      <c r="AG7" s="33" t="s">
        <v>177</v>
      </c>
      <c r="AH7" s="34" t="s">
        <v>29</v>
      </c>
      <c r="AI7" s="32" t="s">
        <v>175</v>
      </c>
      <c r="AJ7" s="34" t="s">
        <v>182</v>
      </c>
      <c r="AK7" s="37" t="s">
        <v>20</v>
      </c>
      <c r="AP7" s="34" t="s">
        <v>26</v>
      </c>
      <c r="AQ7" s="30">
        <v>100</v>
      </c>
      <c r="AW7" s="30">
        <v>30</v>
      </c>
      <c r="AZ7" s="30">
        <f t="shared" si="3"/>
        <v>30</v>
      </c>
      <c r="BA7" s="30">
        <f t="shared" si="3"/>
        <v>30</v>
      </c>
      <c r="BB7" s="30">
        <f t="shared" si="3"/>
        <v>30</v>
      </c>
      <c r="BC7" s="30">
        <v>1.35</v>
      </c>
      <c r="BF7" s="35">
        <f t="shared" si="4"/>
        <v>0.94499999999999995</v>
      </c>
      <c r="BG7" s="34">
        <v>40</v>
      </c>
      <c r="BH7" s="36">
        <f t="shared" si="5"/>
        <v>0.37799999999999995</v>
      </c>
      <c r="CD7" s="30">
        <f t="shared" si="9"/>
        <v>0</v>
      </c>
      <c r="CE7" s="30">
        <f t="shared" si="9"/>
        <v>0</v>
      </c>
      <c r="CF7" s="30">
        <f t="shared" si="9"/>
        <v>0</v>
      </c>
      <c r="CJ7" s="35">
        <f t="shared" si="6"/>
        <v>0</v>
      </c>
      <c r="CK7" s="34"/>
      <c r="CL7" s="36">
        <f t="shared" si="7"/>
        <v>0</v>
      </c>
      <c r="EV7" s="36">
        <f t="shared" si="8"/>
        <v>0.92819999999999991</v>
      </c>
    </row>
    <row r="8" spans="1:154" ht="15" customHeight="1" x14ac:dyDescent="0.25">
      <c r="A8" s="31" t="s">
        <v>164</v>
      </c>
      <c r="C8" s="34" t="s">
        <v>179</v>
      </c>
      <c r="D8" s="34" t="s">
        <v>24</v>
      </c>
      <c r="E8" s="32" t="s">
        <v>175</v>
      </c>
      <c r="F8" s="34" t="s">
        <v>239</v>
      </c>
      <c r="G8" s="34" t="s">
        <v>25</v>
      </c>
      <c r="L8" s="34" t="s">
        <v>21</v>
      </c>
      <c r="M8" s="30">
        <v>100</v>
      </c>
      <c r="V8" s="30">
        <f t="shared" si="0"/>
        <v>0</v>
      </c>
      <c r="W8" s="30">
        <f t="shared" si="0"/>
        <v>0</v>
      </c>
      <c r="X8" s="30">
        <f t="shared" si="0"/>
        <v>0</v>
      </c>
      <c r="Y8" s="30">
        <v>0.85</v>
      </c>
      <c r="AB8" s="35">
        <f t="shared" si="1"/>
        <v>0.85</v>
      </c>
      <c r="AC8" s="34">
        <v>60</v>
      </c>
      <c r="AD8" s="36">
        <f t="shared" si="2"/>
        <v>0.51</v>
      </c>
      <c r="AG8" s="33" t="s">
        <v>177</v>
      </c>
      <c r="AH8" s="34" t="s">
        <v>24</v>
      </c>
      <c r="AI8" s="32" t="s">
        <v>175</v>
      </c>
      <c r="AJ8" s="34" t="s">
        <v>176</v>
      </c>
      <c r="AK8" s="34" t="s">
        <v>19</v>
      </c>
      <c r="AP8" s="34" t="s">
        <v>21</v>
      </c>
      <c r="AQ8" s="30">
        <v>100</v>
      </c>
      <c r="AZ8" s="30">
        <f t="shared" si="3"/>
        <v>0</v>
      </c>
      <c r="BA8" s="30">
        <f t="shared" si="3"/>
        <v>0</v>
      </c>
      <c r="BB8" s="30">
        <f t="shared" si="3"/>
        <v>0</v>
      </c>
      <c r="BC8" s="30">
        <v>0.91</v>
      </c>
      <c r="BF8" s="35">
        <f t="shared" si="4"/>
        <v>0.91</v>
      </c>
      <c r="BG8" s="34">
        <v>40</v>
      </c>
      <c r="BH8" s="36">
        <f t="shared" si="5"/>
        <v>0.36399999999999999</v>
      </c>
      <c r="BU8" s="34"/>
      <c r="BV8" s="34"/>
      <c r="BW8" s="34"/>
      <c r="BX8" s="34"/>
      <c r="BY8" s="34"/>
      <c r="CD8" s="30">
        <f t="shared" si="9"/>
        <v>0</v>
      </c>
      <c r="CE8" s="30">
        <f t="shared" si="9"/>
        <v>0</v>
      </c>
      <c r="CF8" s="30">
        <f t="shared" si="9"/>
        <v>0</v>
      </c>
      <c r="CJ8" s="35">
        <f t="shared" si="6"/>
        <v>0</v>
      </c>
      <c r="CK8" s="34"/>
      <c r="CL8" s="36">
        <f t="shared" si="7"/>
        <v>0</v>
      </c>
      <c r="CY8" s="34"/>
      <c r="CZ8" s="34"/>
      <c r="DA8" s="34"/>
      <c r="DB8" s="34"/>
      <c r="DC8" s="34"/>
      <c r="DH8" s="30">
        <f t="shared" ref="DH8:DJ9" si="12">SUM(DB8,$DE8:$DG8)</f>
        <v>0</v>
      </c>
      <c r="DI8" s="30">
        <f t="shared" si="12"/>
        <v>0</v>
      </c>
      <c r="DJ8" s="30">
        <f t="shared" si="12"/>
        <v>0</v>
      </c>
      <c r="DN8" s="35">
        <f>((CY8*(DK8-((DK8*DH8)/100)))+(CZ8*(DL8-((DL8*DI8)/100)))+(DA8*(DM8-((DM8*DJ8)/100))))/100</f>
        <v>0</v>
      </c>
      <c r="DO8" s="34"/>
      <c r="DP8" s="36">
        <f>((DN8*DO8)/100)</f>
        <v>0</v>
      </c>
      <c r="EM8" s="30">
        <f t="shared" ref="EM8:EO9" si="13">SUM(EG8,$EJ8:$EL8)</f>
        <v>0</v>
      </c>
      <c r="EN8" s="30">
        <f t="shared" si="13"/>
        <v>0</v>
      </c>
      <c r="EO8" s="30">
        <f t="shared" si="13"/>
        <v>0</v>
      </c>
      <c r="ES8" s="35">
        <f>((ED8*(EP8-((EP8*EM8)/100)))+(EE8*(EQ8-((EQ8*EN8)/100)))+(EF8*(ER8-((ER8*EO8)/100))))/100</f>
        <v>0</v>
      </c>
      <c r="EU8" s="36">
        <f>((ES8*ET8)/100)</f>
        <v>0</v>
      </c>
      <c r="EV8" s="36">
        <f t="shared" si="8"/>
        <v>0.874</v>
      </c>
    </row>
    <row r="9" spans="1:154" ht="15" customHeight="1" x14ac:dyDescent="0.25">
      <c r="A9" s="31" t="s">
        <v>201</v>
      </c>
      <c r="B9" s="32"/>
      <c r="C9" s="34" t="s">
        <v>179</v>
      </c>
      <c r="D9" s="34" t="s">
        <v>24</v>
      </c>
      <c r="E9" s="32" t="s">
        <v>175</v>
      </c>
      <c r="F9" s="34" t="s">
        <v>176</v>
      </c>
      <c r="G9" s="37" t="s">
        <v>27</v>
      </c>
      <c r="L9" s="34" t="s">
        <v>30</v>
      </c>
      <c r="M9" s="30">
        <v>100</v>
      </c>
      <c r="V9" s="30">
        <f t="shared" si="0"/>
        <v>0</v>
      </c>
      <c r="W9" s="30">
        <f t="shared" si="0"/>
        <v>0</v>
      </c>
      <c r="X9" s="30">
        <f t="shared" si="0"/>
        <v>0</v>
      </c>
      <c r="Y9" s="30">
        <v>1.31</v>
      </c>
      <c r="AB9" s="35">
        <f t="shared" si="1"/>
        <v>1.31</v>
      </c>
      <c r="AC9" s="34">
        <v>60</v>
      </c>
      <c r="AD9" s="36">
        <f t="shared" si="2"/>
        <v>0.78600000000000003</v>
      </c>
      <c r="AG9" s="33" t="s">
        <v>177</v>
      </c>
      <c r="AH9" s="34" t="s">
        <v>24</v>
      </c>
      <c r="AI9" s="32" t="s">
        <v>175</v>
      </c>
      <c r="AJ9" s="34" t="s">
        <v>176</v>
      </c>
      <c r="AK9" s="34" t="s">
        <v>19</v>
      </c>
      <c r="AP9" s="34" t="s">
        <v>30</v>
      </c>
      <c r="AQ9" s="30">
        <v>100</v>
      </c>
      <c r="AZ9" s="30">
        <f t="shared" si="3"/>
        <v>0</v>
      </c>
      <c r="BA9" s="30">
        <f t="shared" si="3"/>
        <v>0</v>
      </c>
      <c r="BB9" s="30">
        <f t="shared" si="3"/>
        <v>0</v>
      </c>
      <c r="BC9" s="30">
        <v>0.91</v>
      </c>
      <c r="BF9" s="35">
        <f t="shared" si="4"/>
        <v>0.91</v>
      </c>
      <c r="BG9" s="34">
        <v>40</v>
      </c>
      <c r="BH9" s="36">
        <f t="shared" si="5"/>
        <v>0.36399999999999999</v>
      </c>
      <c r="BU9" s="34"/>
      <c r="BV9" s="34"/>
      <c r="BW9" s="34"/>
      <c r="BX9" s="34"/>
      <c r="BY9" s="34"/>
      <c r="CD9" s="30">
        <f t="shared" si="9"/>
        <v>0</v>
      </c>
      <c r="CE9" s="30">
        <f t="shared" si="9"/>
        <v>0</v>
      </c>
      <c r="CF9" s="30">
        <f t="shared" si="9"/>
        <v>0</v>
      </c>
      <c r="CJ9" s="35">
        <f t="shared" si="6"/>
        <v>0</v>
      </c>
      <c r="CK9" s="34"/>
      <c r="CL9" s="36">
        <f t="shared" si="7"/>
        <v>0</v>
      </c>
      <c r="CY9" s="34"/>
      <c r="CZ9" s="34"/>
      <c r="DA9" s="34"/>
      <c r="DB9" s="34"/>
      <c r="DC9" s="34"/>
      <c r="DH9" s="30">
        <f t="shared" si="12"/>
        <v>0</v>
      </c>
      <c r="DI9" s="30">
        <f t="shared" si="12"/>
        <v>0</v>
      </c>
      <c r="DJ9" s="30">
        <f t="shared" si="12"/>
        <v>0</v>
      </c>
      <c r="DN9" s="35">
        <f>((CY9*(DK9-((DK9*DH9)/100)))+(CZ9*(DL9-((DL9*DI9)/100)))+(DA9*(DM9-((DM9*DJ9)/100))))/100</f>
        <v>0</v>
      </c>
      <c r="DO9" s="34"/>
      <c r="DP9" s="36">
        <f>((DN9*DO9)/100)</f>
        <v>0</v>
      </c>
      <c r="EM9" s="30">
        <f t="shared" si="13"/>
        <v>0</v>
      </c>
      <c r="EN9" s="30">
        <f t="shared" si="13"/>
        <v>0</v>
      </c>
      <c r="EO9" s="30">
        <f t="shared" si="13"/>
        <v>0</v>
      </c>
      <c r="ES9" s="35">
        <f>((ED9*(EP9-((EP9*EM9)/100)))+(EE9*(EQ9-((EQ9*EN9)/100)))+(EF9*(ER9-((ER9*EO9)/100))))/100</f>
        <v>0</v>
      </c>
      <c r="EU9" s="36">
        <f>((ES9*ET9)/100)</f>
        <v>0</v>
      </c>
      <c r="EV9" s="36">
        <f t="shared" si="8"/>
        <v>1.1499999999999999</v>
      </c>
    </row>
    <row r="10" spans="1:154" ht="15" customHeight="1" x14ac:dyDescent="0.25">
      <c r="A10" s="31" t="s">
        <v>193</v>
      </c>
      <c r="C10" s="34" t="s">
        <v>189</v>
      </c>
      <c r="D10" s="34" t="s">
        <v>194</v>
      </c>
      <c r="E10" s="34" t="s">
        <v>188</v>
      </c>
      <c r="F10" s="34" t="s">
        <v>176</v>
      </c>
      <c r="G10" s="37" t="s">
        <v>20</v>
      </c>
      <c r="L10" s="34" t="s">
        <v>21</v>
      </c>
      <c r="M10" s="30">
        <v>100</v>
      </c>
      <c r="V10" s="30">
        <f t="shared" si="0"/>
        <v>0</v>
      </c>
      <c r="W10" s="30">
        <f t="shared" si="0"/>
        <v>0</v>
      </c>
      <c r="X10" s="30">
        <f t="shared" si="0"/>
        <v>0</v>
      </c>
      <c r="Y10" s="30">
        <v>1.53</v>
      </c>
      <c r="AB10" s="35">
        <f t="shared" si="1"/>
        <v>1.53</v>
      </c>
      <c r="AC10" s="34">
        <v>100</v>
      </c>
      <c r="AD10" s="36">
        <f t="shared" si="2"/>
        <v>1.53</v>
      </c>
      <c r="AZ10" s="30">
        <f t="shared" si="3"/>
        <v>0</v>
      </c>
      <c r="BA10" s="30">
        <f t="shared" si="3"/>
        <v>0</v>
      </c>
      <c r="BB10" s="30">
        <f t="shared" si="3"/>
        <v>0</v>
      </c>
      <c r="BF10" s="35">
        <f t="shared" si="4"/>
        <v>0</v>
      </c>
      <c r="BG10" s="34"/>
      <c r="BH10" s="36">
        <f t="shared" si="5"/>
        <v>0</v>
      </c>
      <c r="CD10" s="30">
        <f t="shared" si="9"/>
        <v>0</v>
      </c>
      <c r="CE10" s="30">
        <f t="shared" si="9"/>
        <v>0</v>
      </c>
      <c r="CF10" s="30">
        <f t="shared" si="9"/>
        <v>0</v>
      </c>
      <c r="CJ10" s="35">
        <f t="shared" si="6"/>
        <v>0</v>
      </c>
      <c r="CK10" s="34"/>
      <c r="CL10" s="36">
        <f t="shared" si="7"/>
        <v>0</v>
      </c>
      <c r="EV10" s="36">
        <f t="shared" si="8"/>
        <v>1.53</v>
      </c>
    </row>
  </sheetData>
  <autoFilter ref="A1:EV10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8E5D-1372-4579-8381-F31F02FD12FA}">
  <dimension ref="A1:EX1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:XFD11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14" style="34" bestFit="1" customWidth="1"/>
    <col min="4" max="4" width="11.875" style="34" customWidth="1"/>
    <col min="5" max="5" width="9.625" style="34" customWidth="1"/>
    <col min="6" max="6" width="10.875" style="34" customWidth="1"/>
    <col min="7" max="7" width="25.625" style="34" bestFit="1" customWidth="1"/>
    <col min="8" max="8" width="14.875" style="34" hidden="1" customWidth="1"/>
    <col min="9" max="9" width="4.375" style="34" hidden="1" customWidth="1"/>
    <col min="10" max="10" width="8.5" style="34" hidden="1" customWidth="1"/>
    <col min="11" max="11" width="6.625" style="34" hidden="1" customWidth="1"/>
    <col min="12" max="12" width="13.375" style="34" hidden="1" customWidth="1"/>
    <col min="13" max="15" width="7.25" style="30" hidden="1" customWidth="1"/>
    <col min="16" max="18" width="7.625" style="30" hidden="1" customWidth="1"/>
    <col min="19" max="19" width="7" style="30" hidden="1" customWidth="1"/>
    <col min="20" max="20" width="6.875" style="30" hidden="1" customWidth="1"/>
    <col min="21" max="21" width="6.375" style="30" hidden="1" customWidth="1"/>
    <col min="22" max="24" width="7.375" style="30" hidden="1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5" width="10" style="34" bestFit="1" customWidth="1"/>
    <col min="36" max="36" width="13.75" style="34" bestFit="1" customWidth="1"/>
    <col min="37" max="37" width="17.625" style="34" bestFit="1" customWidth="1"/>
    <col min="38" max="38" width="13.125" style="34" hidden="1" customWidth="1"/>
    <col min="39" max="39" width="3.375" style="34" hidden="1" customWidth="1"/>
    <col min="40" max="40" width="6.625" style="34" hidden="1" customWidth="1"/>
    <col min="41" max="41" width="6.125" style="34" hidden="1" customWidth="1"/>
    <col min="42" max="42" width="6.375" style="34" hidden="1" customWidth="1"/>
    <col min="43" max="45" width="10" style="30" hidden="1" customWidth="1"/>
    <col min="46" max="54" width="6.625" style="30" hidden="1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hidden="1" customWidth="1"/>
    <col min="62" max="62" width="10.125" style="34" hidden="1" customWidth="1"/>
    <col min="63" max="63" width="9.75" style="34" hidden="1" customWidth="1"/>
    <col min="64" max="64" width="9.375" style="34" hidden="1" customWidth="1"/>
    <col min="65" max="65" width="7.875" style="34" hidden="1" customWidth="1"/>
    <col min="66" max="66" width="6" style="34" hidden="1" customWidth="1"/>
    <col min="67" max="67" width="13.75" style="34" hidden="1" customWidth="1"/>
    <col min="68" max="68" width="5.875" style="34" hidden="1" customWidth="1"/>
    <col min="69" max="69" width="7" style="34" hidden="1" customWidth="1"/>
    <col min="70" max="71" width="8.875" style="34" hidden="1" customWidth="1"/>
    <col min="72" max="72" width="9.625" style="34" hidden="1" customWidth="1"/>
    <col min="73" max="75" width="10" style="30" hidden="1" customWidth="1"/>
    <col min="76" max="84" width="6.625" style="30" hidden="1" customWidth="1"/>
    <col min="85" max="87" width="8" style="30" hidden="1" customWidth="1"/>
    <col min="88" max="88" width="8" style="35" hidden="1" customWidth="1"/>
    <col min="89" max="89" width="7.875" style="30" hidden="1" customWidth="1"/>
    <col min="90" max="90" width="8" style="36" hidden="1" customWidth="1"/>
    <col min="91" max="91" width="3.75" style="30" hidden="1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240</v>
      </c>
      <c r="C2" s="34" t="s">
        <v>173</v>
      </c>
      <c r="D2" s="34" t="s">
        <v>174</v>
      </c>
      <c r="E2" s="34" t="s">
        <v>188</v>
      </c>
      <c r="F2" s="34" t="s">
        <v>221</v>
      </c>
      <c r="G2" s="37" t="s">
        <v>20</v>
      </c>
      <c r="L2" s="34" t="s">
        <v>21</v>
      </c>
      <c r="M2" s="30">
        <v>100</v>
      </c>
      <c r="V2" s="30">
        <f t="shared" ref="V2:X11" si="0">SUM(P2,$S2:$U2)</f>
        <v>0</v>
      </c>
      <c r="W2" s="30">
        <f t="shared" si="0"/>
        <v>0</v>
      </c>
      <c r="X2" s="30">
        <f t="shared" si="0"/>
        <v>0</v>
      </c>
      <c r="Y2" s="30">
        <v>1.75</v>
      </c>
      <c r="AB2" s="35">
        <f t="shared" ref="AB2:AB11" si="1">((M2*(Y2-((Y2*V2)/100)))+(N2*(Z2-((Z2*W2)/100)))+(O2*(AA2-((AA2*X2)/100))))/100</f>
        <v>1.75</v>
      </c>
      <c r="AC2" s="34">
        <v>60</v>
      </c>
      <c r="AD2" s="36">
        <f t="shared" ref="AD2:AD11" si="2">((AB2*AC2)/100)</f>
        <v>1.05</v>
      </c>
      <c r="AG2" s="34" t="s">
        <v>189</v>
      </c>
      <c r="AH2" s="34" t="s">
        <v>194</v>
      </c>
      <c r="AI2" s="34" t="s">
        <v>188</v>
      </c>
      <c r="AJ2" s="34" t="s">
        <v>176</v>
      </c>
      <c r="AK2" s="37" t="s">
        <v>20</v>
      </c>
      <c r="AP2" s="34" t="s">
        <v>21</v>
      </c>
      <c r="AQ2" s="30">
        <v>100</v>
      </c>
      <c r="AZ2" s="30">
        <f t="shared" ref="AZ2:BB11" si="3">SUM(AT2,$AW2:$AY2)</f>
        <v>0</v>
      </c>
      <c r="BA2" s="30">
        <f t="shared" si="3"/>
        <v>0</v>
      </c>
      <c r="BB2" s="30">
        <f t="shared" si="3"/>
        <v>0</v>
      </c>
      <c r="BC2" s="30">
        <v>1.53</v>
      </c>
      <c r="BF2" s="35">
        <f t="shared" ref="BF2:BF11" si="4">((AQ2*(BC2-((BC2*AZ2)/100)))+(AR2*(BD2-((BD2*BA2)/100)))+(AS2*(BE2-((BE2*BB2)/100))))/100</f>
        <v>1.53</v>
      </c>
      <c r="BG2" s="34">
        <v>40</v>
      </c>
      <c r="BH2" s="36">
        <f t="shared" ref="BH2:BH11" si="5">((BF2*BG2)/100)</f>
        <v>0.61199999999999999</v>
      </c>
      <c r="CJ2" s="35">
        <f t="shared" ref="CJ2:CJ11" si="6">((BU2*(CG2-((CG2*CD2)/100)))+(BV2*(CH2-((CH2*CE2)/100)))+(BW2*(CI2-((CI2*CF2)/100))))/100</f>
        <v>0</v>
      </c>
      <c r="CK2" s="34"/>
      <c r="CL2" s="36">
        <f t="shared" ref="CL2:CL11" si="7">((CJ2*CK2)/100)</f>
        <v>0</v>
      </c>
      <c r="EV2" s="36">
        <f t="shared" ref="EV2:EV11" si="8">SUM(EU2,DP2,CL2,BH2,AD2)</f>
        <v>1.6619999999999999</v>
      </c>
      <c r="EX2" s="36"/>
    </row>
    <row r="3" spans="1:154" x14ac:dyDescent="0.25">
      <c r="A3" s="31" t="s">
        <v>167</v>
      </c>
      <c r="C3" s="33" t="s">
        <v>177</v>
      </c>
      <c r="D3" s="34" t="s">
        <v>24</v>
      </c>
      <c r="E3" s="32" t="s">
        <v>175</v>
      </c>
      <c r="F3" s="34" t="s">
        <v>176</v>
      </c>
      <c r="G3" s="34" t="s">
        <v>19</v>
      </c>
      <c r="L3" s="34" t="s">
        <v>21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0.91</v>
      </c>
      <c r="AB3" s="35">
        <f t="shared" si="1"/>
        <v>0.91</v>
      </c>
      <c r="AC3" s="34">
        <v>60</v>
      </c>
      <c r="AD3" s="36">
        <f t="shared" si="2"/>
        <v>0.54600000000000004</v>
      </c>
      <c r="AG3" s="34" t="s">
        <v>179</v>
      </c>
      <c r="AH3" s="34" t="s">
        <v>24</v>
      </c>
      <c r="AI3" s="32" t="s">
        <v>175</v>
      </c>
      <c r="AJ3" s="34" t="s">
        <v>176</v>
      </c>
      <c r="AK3" s="34" t="s">
        <v>25</v>
      </c>
      <c r="AP3" s="34" t="s">
        <v>21</v>
      </c>
      <c r="AQ3" s="30">
        <v>100</v>
      </c>
      <c r="AZ3" s="30">
        <f t="shared" si="3"/>
        <v>0</v>
      </c>
      <c r="BA3" s="30">
        <f t="shared" si="3"/>
        <v>0</v>
      </c>
      <c r="BB3" s="30">
        <f t="shared" si="3"/>
        <v>0</v>
      </c>
      <c r="BC3" s="30">
        <v>0.85</v>
      </c>
      <c r="BF3" s="35">
        <f t="shared" si="4"/>
        <v>0.85</v>
      </c>
      <c r="BG3" s="34">
        <v>40</v>
      </c>
      <c r="BH3" s="36">
        <f t="shared" si="5"/>
        <v>0.34</v>
      </c>
      <c r="BU3" s="34"/>
      <c r="BV3" s="34"/>
      <c r="BW3" s="34"/>
      <c r="BX3" s="34"/>
      <c r="BY3" s="34"/>
      <c r="CD3" s="30">
        <f t="shared" ref="CD3:CF11" si="9">SUM(BX3,$CA3:$CC3)</f>
        <v>0</v>
      </c>
      <c r="CE3" s="30">
        <f t="shared" si="9"/>
        <v>0</v>
      </c>
      <c r="CF3" s="30">
        <f t="shared" si="9"/>
        <v>0</v>
      </c>
      <c r="CJ3" s="35">
        <f t="shared" si="6"/>
        <v>0</v>
      </c>
      <c r="CK3" s="34"/>
      <c r="CL3" s="36">
        <f t="shared" si="7"/>
        <v>0</v>
      </c>
      <c r="CY3" s="34"/>
      <c r="CZ3" s="34"/>
      <c r="DA3" s="34"/>
      <c r="DB3" s="34"/>
      <c r="DC3" s="34"/>
      <c r="DH3" s="30">
        <f t="shared" ref="DH3:DJ5" si="10">SUM(DB3,$DE3:$DG3)</f>
        <v>0</v>
      </c>
      <c r="DI3" s="30">
        <f t="shared" si="10"/>
        <v>0</v>
      </c>
      <c r="DJ3" s="30">
        <f t="shared" si="10"/>
        <v>0</v>
      </c>
      <c r="DN3" s="35">
        <f>((CY3*(DK3-((DK3*DH3)/100)))+(CZ3*(DL3-((DL3*DI3)/100)))+(DA3*(DM3-((DM3*DJ3)/100))))/100</f>
        <v>0</v>
      </c>
      <c r="DO3" s="34"/>
      <c r="DP3" s="36">
        <f>((DN3*DO3)/100)</f>
        <v>0</v>
      </c>
      <c r="EM3" s="30">
        <f t="shared" ref="EM3:EO5" si="11">SUM(EG3,$EJ3:$EL3)</f>
        <v>0</v>
      </c>
      <c r="EN3" s="30">
        <f t="shared" si="11"/>
        <v>0</v>
      </c>
      <c r="EO3" s="30">
        <f t="shared" si="11"/>
        <v>0</v>
      </c>
      <c r="ES3" s="35">
        <f>((ED3*(EP3-((EP3*EM3)/100)))+(EE3*(EQ3-((EQ3*EN3)/100)))+(EF3*(ER3-((ER3*EO3)/100))))/100</f>
        <v>0</v>
      </c>
      <c r="EU3" s="36">
        <f>((ES3*ET3)/100)</f>
        <v>0</v>
      </c>
      <c r="EV3" s="36">
        <f t="shared" si="8"/>
        <v>0.88600000000000012</v>
      </c>
    </row>
    <row r="4" spans="1:154" ht="15.75" customHeight="1" x14ac:dyDescent="0.25">
      <c r="A4" s="31" t="s">
        <v>164</v>
      </c>
      <c r="C4" s="34" t="s">
        <v>179</v>
      </c>
      <c r="D4" s="34" t="s">
        <v>24</v>
      </c>
      <c r="E4" s="32" t="s">
        <v>175</v>
      </c>
      <c r="F4" s="34" t="s">
        <v>239</v>
      </c>
      <c r="G4" s="34" t="s">
        <v>25</v>
      </c>
      <c r="L4" s="34" t="s">
        <v>21</v>
      </c>
      <c r="M4" s="30">
        <v>100</v>
      </c>
      <c r="V4" s="30">
        <f t="shared" si="0"/>
        <v>0</v>
      </c>
      <c r="W4" s="30">
        <f t="shared" si="0"/>
        <v>0</v>
      </c>
      <c r="X4" s="30">
        <f t="shared" si="0"/>
        <v>0</v>
      </c>
      <c r="Y4" s="30">
        <v>0.85</v>
      </c>
      <c r="AB4" s="35">
        <f t="shared" si="1"/>
        <v>0.85</v>
      </c>
      <c r="AC4" s="34">
        <v>60</v>
      </c>
      <c r="AD4" s="36">
        <f t="shared" si="2"/>
        <v>0.51</v>
      </c>
      <c r="AG4" s="33" t="s">
        <v>177</v>
      </c>
      <c r="AH4" s="34" t="s">
        <v>24</v>
      </c>
      <c r="AI4" s="32" t="s">
        <v>175</v>
      </c>
      <c r="AJ4" s="34" t="s">
        <v>176</v>
      </c>
      <c r="AK4" s="34" t="s">
        <v>19</v>
      </c>
      <c r="AP4" s="34" t="s">
        <v>21</v>
      </c>
      <c r="AQ4" s="30">
        <v>100</v>
      </c>
      <c r="AZ4" s="30">
        <f t="shared" si="3"/>
        <v>0</v>
      </c>
      <c r="BA4" s="30">
        <f t="shared" si="3"/>
        <v>0</v>
      </c>
      <c r="BB4" s="30">
        <f t="shared" si="3"/>
        <v>0</v>
      </c>
      <c r="BC4" s="30">
        <v>0.91</v>
      </c>
      <c r="BF4" s="35">
        <f t="shared" si="4"/>
        <v>0.91</v>
      </c>
      <c r="BG4" s="34">
        <v>40</v>
      </c>
      <c r="BH4" s="36">
        <f t="shared" si="5"/>
        <v>0.36399999999999999</v>
      </c>
      <c r="CD4" s="30">
        <f t="shared" si="9"/>
        <v>0</v>
      </c>
      <c r="CE4" s="30">
        <f t="shared" si="9"/>
        <v>0</v>
      </c>
      <c r="CF4" s="30">
        <f t="shared" si="9"/>
        <v>0</v>
      </c>
      <c r="CJ4" s="35">
        <f t="shared" si="6"/>
        <v>0</v>
      </c>
      <c r="CK4" s="34"/>
      <c r="CL4" s="36">
        <f t="shared" si="7"/>
        <v>0</v>
      </c>
      <c r="CY4" s="34"/>
      <c r="CZ4" s="34"/>
      <c r="DA4" s="34"/>
      <c r="DB4" s="34"/>
      <c r="DC4" s="34"/>
      <c r="DH4" s="30">
        <f t="shared" si="10"/>
        <v>0</v>
      </c>
      <c r="DI4" s="30">
        <f t="shared" si="10"/>
        <v>0</v>
      </c>
      <c r="DJ4" s="30">
        <f t="shared" si="10"/>
        <v>0</v>
      </c>
      <c r="DN4" s="35">
        <f>((CY4*(DK4-((DK4*DH4)/100)))+(CZ4*(DL4-((DL4*DI4)/100)))+(DA4*(DM4-((DM4*DJ4)/100))))/100</f>
        <v>0</v>
      </c>
      <c r="DO4" s="34"/>
      <c r="DP4" s="36">
        <f>((DN4*DO4)/100)</f>
        <v>0</v>
      </c>
      <c r="EM4" s="30">
        <f t="shared" si="11"/>
        <v>0</v>
      </c>
      <c r="EN4" s="30">
        <f t="shared" si="11"/>
        <v>0</v>
      </c>
      <c r="EO4" s="30">
        <f t="shared" si="11"/>
        <v>0</v>
      </c>
      <c r="ES4" s="35">
        <f>((ED4*(EP4-((EP4*EM4)/100)))+(EE4*(EQ4-((EQ4*EN4)/100)))+(EF4*(ER4-((ER4*EO4)/100))))/100</f>
        <v>0</v>
      </c>
      <c r="EU4" s="36">
        <f>((ES4*ET4)/100)</f>
        <v>0</v>
      </c>
      <c r="EV4" s="36">
        <f t="shared" si="8"/>
        <v>0.874</v>
      </c>
    </row>
    <row r="5" spans="1:154" ht="15.75" customHeight="1" x14ac:dyDescent="0.25">
      <c r="A5" s="31" t="s">
        <v>162</v>
      </c>
      <c r="B5" s="32"/>
      <c r="C5" s="34" t="s">
        <v>179</v>
      </c>
      <c r="D5" s="34" t="s">
        <v>24</v>
      </c>
      <c r="E5" s="32" t="s">
        <v>175</v>
      </c>
      <c r="F5" s="34" t="s">
        <v>239</v>
      </c>
      <c r="G5" s="34" t="s">
        <v>25</v>
      </c>
      <c r="L5" s="34" t="s">
        <v>23</v>
      </c>
      <c r="M5" s="30">
        <v>100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v>0.85</v>
      </c>
      <c r="AB5" s="35">
        <f t="shared" si="1"/>
        <v>0.85</v>
      </c>
      <c r="AC5" s="34">
        <v>60</v>
      </c>
      <c r="AD5" s="36">
        <f t="shared" si="2"/>
        <v>0.51</v>
      </c>
      <c r="AG5" s="33" t="s">
        <v>177</v>
      </c>
      <c r="AH5" s="34" t="s">
        <v>24</v>
      </c>
      <c r="AI5" s="32" t="s">
        <v>175</v>
      </c>
      <c r="AJ5" s="34" t="s">
        <v>176</v>
      </c>
      <c r="AK5" s="34" t="s">
        <v>19</v>
      </c>
      <c r="AP5" s="34" t="s">
        <v>21</v>
      </c>
      <c r="AQ5" s="30">
        <v>100</v>
      </c>
      <c r="AZ5" s="30">
        <f t="shared" si="3"/>
        <v>0</v>
      </c>
      <c r="BA5" s="30">
        <f t="shared" si="3"/>
        <v>0</v>
      </c>
      <c r="BB5" s="30">
        <f t="shared" si="3"/>
        <v>0</v>
      </c>
      <c r="BC5" s="30">
        <v>0.91</v>
      </c>
      <c r="BF5" s="35">
        <f t="shared" si="4"/>
        <v>0.91</v>
      </c>
      <c r="BG5" s="34">
        <v>40</v>
      </c>
      <c r="BH5" s="36">
        <f t="shared" si="5"/>
        <v>0.36399999999999999</v>
      </c>
      <c r="BU5" s="34"/>
      <c r="BV5" s="34"/>
      <c r="BW5" s="34"/>
      <c r="BX5" s="34"/>
      <c r="BY5" s="34"/>
      <c r="CD5" s="30">
        <f t="shared" si="9"/>
        <v>0</v>
      </c>
      <c r="CE5" s="30">
        <f t="shared" si="9"/>
        <v>0</v>
      </c>
      <c r="CF5" s="30">
        <f t="shared" si="9"/>
        <v>0</v>
      </c>
      <c r="CJ5" s="35">
        <f t="shared" si="6"/>
        <v>0</v>
      </c>
      <c r="CK5" s="34"/>
      <c r="CL5" s="36">
        <f t="shared" si="7"/>
        <v>0</v>
      </c>
      <c r="CY5" s="34"/>
      <c r="CZ5" s="34"/>
      <c r="DA5" s="34"/>
      <c r="DB5" s="34"/>
      <c r="DC5" s="34"/>
      <c r="DH5" s="30">
        <f t="shared" si="10"/>
        <v>0</v>
      </c>
      <c r="DI5" s="30">
        <f t="shared" si="10"/>
        <v>0</v>
      </c>
      <c r="DJ5" s="30">
        <f t="shared" si="10"/>
        <v>0</v>
      </c>
      <c r="DN5" s="35">
        <f>((CY5*(DK5-((DK5*DH5)/100)))+(CZ5*(DL5-((DL5*DI5)/100)))+(DA5*(DM5-((DM5*DJ5)/100))))/100</f>
        <v>0</v>
      </c>
      <c r="DO5" s="34"/>
      <c r="DP5" s="36">
        <f>((DN5*DO5)/100)</f>
        <v>0</v>
      </c>
      <c r="EM5" s="30">
        <f t="shared" si="11"/>
        <v>0</v>
      </c>
      <c r="EN5" s="30">
        <f t="shared" si="11"/>
        <v>0</v>
      </c>
      <c r="EO5" s="30">
        <f t="shared" si="11"/>
        <v>0</v>
      </c>
      <c r="ES5" s="35">
        <f>((ED5*(EP5-((EP5*EM5)/100)))+(EE5*(EQ5-((EQ5*EN5)/100)))+(EF5*(ER5-((ER5*EO5)/100))))/100</f>
        <v>0</v>
      </c>
      <c r="EU5" s="36">
        <f>((ES5*ET5)/100)</f>
        <v>0</v>
      </c>
      <c r="EV5" s="36">
        <f t="shared" si="8"/>
        <v>0.874</v>
      </c>
    </row>
    <row r="6" spans="1:154" ht="15.75" customHeight="1" x14ac:dyDescent="0.25">
      <c r="A6" s="31" t="s">
        <v>195</v>
      </c>
      <c r="C6" s="34" t="s">
        <v>179</v>
      </c>
      <c r="D6" s="34" t="s">
        <v>24</v>
      </c>
      <c r="E6" s="32" t="s">
        <v>175</v>
      </c>
      <c r="F6" s="34" t="s">
        <v>176</v>
      </c>
      <c r="G6" s="34" t="s">
        <v>25</v>
      </c>
      <c r="L6" s="34" t="s">
        <v>21</v>
      </c>
      <c r="M6" s="30">
        <v>100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v>0.85</v>
      </c>
      <c r="AB6" s="35">
        <f t="shared" si="1"/>
        <v>0.85</v>
      </c>
      <c r="AC6" s="34">
        <v>60</v>
      </c>
      <c r="AD6" s="36">
        <f t="shared" si="2"/>
        <v>0.51</v>
      </c>
      <c r="AG6" s="33" t="s">
        <v>177</v>
      </c>
      <c r="AH6" s="34" t="s">
        <v>24</v>
      </c>
      <c r="AI6" s="32" t="s">
        <v>175</v>
      </c>
      <c r="AJ6" s="34" t="s">
        <v>176</v>
      </c>
      <c r="AK6" s="34" t="s">
        <v>19</v>
      </c>
      <c r="AP6" s="34" t="s">
        <v>21</v>
      </c>
      <c r="AQ6" s="30">
        <v>100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C6" s="30">
        <v>0.91</v>
      </c>
      <c r="BF6" s="35">
        <f t="shared" si="4"/>
        <v>0.91</v>
      </c>
      <c r="BG6" s="34">
        <v>40</v>
      </c>
      <c r="BH6" s="36">
        <f t="shared" si="5"/>
        <v>0.36399999999999999</v>
      </c>
      <c r="CD6" s="30">
        <f t="shared" si="9"/>
        <v>0</v>
      </c>
      <c r="CE6" s="30">
        <f t="shared" si="9"/>
        <v>0</v>
      </c>
      <c r="CF6" s="30">
        <f t="shared" si="9"/>
        <v>0</v>
      </c>
      <c r="CJ6" s="35">
        <f t="shared" si="6"/>
        <v>0</v>
      </c>
      <c r="CK6" s="34"/>
      <c r="CL6" s="36">
        <f t="shared" si="7"/>
        <v>0</v>
      </c>
      <c r="EV6" s="36">
        <f t="shared" si="8"/>
        <v>0.874</v>
      </c>
    </row>
    <row r="7" spans="1:154" ht="15" customHeight="1" x14ac:dyDescent="0.25">
      <c r="A7" s="31" t="s">
        <v>200</v>
      </c>
      <c r="B7" s="32"/>
      <c r="C7" s="34" t="s">
        <v>179</v>
      </c>
      <c r="D7" s="34" t="s">
        <v>24</v>
      </c>
      <c r="E7" s="32" t="s">
        <v>175</v>
      </c>
      <c r="F7" s="34" t="s">
        <v>176</v>
      </c>
      <c r="G7" s="34" t="s">
        <v>25</v>
      </c>
      <c r="L7" s="34" t="s">
        <v>30</v>
      </c>
      <c r="M7" s="30">
        <v>100</v>
      </c>
      <c r="V7" s="30">
        <f t="shared" si="0"/>
        <v>0</v>
      </c>
      <c r="W7" s="30">
        <f t="shared" si="0"/>
        <v>0</v>
      </c>
      <c r="X7" s="30">
        <f t="shared" si="0"/>
        <v>0</v>
      </c>
      <c r="Y7" s="30">
        <v>0.85</v>
      </c>
      <c r="AB7" s="35">
        <f t="shared" si="1"/>
        <v>0.85</v>
      </c>
      <c r="AC7" s="34">
        <v>60</v>
      </c>
      <c r="AD7" s="36">
        <f t="shared" si="2"/>
        <v>0.51</v>
      </c>
      <c r="AG7" s="33" t="s">
        <v>177</v>
      </c>
      <c r="AH7" s="34" t="s">
        <v>24</v>
      </c>
      <c r="AI7" s="32" t="s">
        <v>175</v>
      </c>
      <c r="AJ7" s="34" t="s">
        <v>176</v>
      </c>
      <c r="AK7" s="34" t="s">
        <v>19</v>
      </c>
      <c r="AP7" s="34" t="s">
        <v>30</v>
      </c>
      <c r="AQ7" s="30">
        <v>100</v>
      </c>
      <c r="AZ7" s="30">
        <f t="shared" si="3"/>
        <v>0</v>
      </c>
      <c r="BA7" s="30">
        <f t="shared" si="3"/>
        <v>0</v>
      </c>
      <c r="BB7" s="30">
        <f t="shared" si="3"/>
        <v>0</v>
      </c>
      <c r="BC7" s="30">
        <v>0.91</v>
      </c>
      <c r="BF7" s="35">
        <f t="shared" si="4"/>
        <v>0.91</v>
      </c>
      <c r="BG7" s="34">
        <v>40</v>
      </c>
      <c r="BH7" s="36">
        <f t="shared" si="5"/>
        <v>0.36399999999999999</v>
      </c>
      <c r="BU7" s="34"/>
      <c r="BV7" s="34"/>
      <c r="BW7" s="34"/>
      <c r="BX7" s="34"/>
      <c r="BY7" s="34"/>
      <c r="CD7" s="30">
        <f t="shared" si="9"/>
        <v>0</v>
      </c>
      <c r="CE7" s="30">
        <f t="shared" si="9"/>
        <v>0</v>
      </c>
      <c r="CF7" s="30">
        <f t="shared" si="9"/>
        <v>0</v>
      </c>
      <c r="CJ7" s="35">
        <f t="shared" si="6"/>
        <v>0</v>
      </c>
      <c r="CK7" s="34"/>
      <c r="CL7" s="36">
        <f t="shared" si="7"/>
        <v>0</v>
      </c>
      <c r="CY7" s="34"/>
      <c r="CZ7" s="34"/>
      <c r="DA7" s="34"/>
      <c r="DB7" s="34"/>
      <c r="DC7" s="34"/>
      <c r="DH7" s="30">
        <f>SUM(DB7,$DE7:$DG7)</f>
        <v>0</v>
      </c>
      <c r="DI7" s="30">
        <f>SUM(DC7,$DE7:$DG7)</f>
        <v>0</v>
      </c>
      <c r="DJ7" s="30">
        <f>SUM(DD7,$DE7:$DG7)</f>
        <v>0</v>
      </c>
      <c r="DN7" s="35">
        <f>((CY7*(DK7-((DK7*DH7)/100)))+(CZ7*(DL7-((DL7*DI7)/100)))+(DA7*(DM7-((DM7*DJ7)/100))))/100</f>
        <v>0</v>
      </c>
      <c r="DO7" s="34"/>
      <c r="DP7" s="36">
        <f>((DN7*DO7)/100)</f>
        <v>0</v>
      </c>
      <c r="EM7" s="30">
        <f>SUM(EG7,$EJ7:$EL7)</f>
        <v>0</v>
      </c>
      <c r="EN7" s="30">
        <f>SUM(EH7,$EJ7:$EL7)</f>
        <v>0</v>
      </c>
      <c r="EO7" s="30">
        <f>SUM(EI7,$EJ7:$EL7)</f>
        <v>0</v>
      </c>
      <c r="ES7" s="35">
        <f>((ED7*(EP7-((EP7*EM7)/100)))+(EE7*(EQ7-((EQ7*EN7)/100)))+(EF7*(ER7-((ER7*EO7)/100))))/100</f>
        <v>0</v>
      </c>
      <c r="EU7" s="36">
        <f>((ES7*ET7)/100)</f>
        <v>0</v>
      </c>
      <c r="EV7" s="36">
        <f t="shared" si="8"/>
        <v>0.874</v>
      </c>
    </row>
    <row r="8" spans="1:154" ht="15" customHeight="1" x14ac:dyDescent="0.25">
      <c r="A8" s="31" t="s">
        <v>201</v>
      </c>
      <c r="C8" s="34" t="s">
        <v>179</v>
      </c>
      <c r="D8" s="34" t="s">
        <v>24</v>
      </c>
      <c r="E8" s="32" t="s">
        <v>175</v>
      </c>
      <c r="F8" s="34" t="s">
        <v>176</v>
      </c>
      <c r="G8" s="34" t="s">
        <v>241</v>
      </c>
      <c r="L8" s="34" t="s">
        <v>26</v>
      </c>
      <c r="M8" s="30">
        <v>100</v>
      </c>
      <c r="P8" s="30">
        <v>15</v>
      </c>
      <c r="V8" s="30">
        <f t="shared" si="0"/>
        <v>15</v>
      </c>
      <c r="W8" s="30">
        <f t="shared" si="0"/>
        <v>0</v>
      </c>
      <c r="X8" s="30">
        <f t="shared" si="0"/>
        <v>0</v>
      </c>
      <c r="Y8" s="30">
        <v>0.85</v>
      </c>
      <c r="AB8" s="35">
        <f t="shared" si="1"/>
        <v>0.72249999999999981</v>
      </c>
      <c r="AC8" s="34">
        <v>60</v>
      </c>
      <c r="AD8" s="36">
        <f t="shared" si="2"/>
        <v>0.43349999999999989</v>
      </c>
      <c r="AG8" s="33" t="s">
        <v>177</v>
      </c>
      <c r="AH8" s="34" t="s">
        <v>24</v>
      </c>
      <c r="AI8" s="32" t="s">
        <v>175</v>
      </c>
      <c r="AJ8" s="34" t="s">
        <v>176</v>
      </c>
      <c r="AK8" s="34" t="s">
        <v>242</v>
      </c>
      <c r="AP8" s="34" t="s">
        <v>30</v>
      </c>
      <c r="AQ8" s="30">
        <v>100</v>
      </c>
      <c r="AT8" s="30">
        <v>15</v>
      </c>
      <c r="AZ8" s="30">
        <f t="shared" si="3"/>
        <v>15</v>
      </c>
      <c r="BA8" s="30">
        <f t="shared" si="3"/>
        <v>0</v>
      </c>
      <c r="BB8" s="30">
        <f t="shared" si="3"/>
        <v>0</v>
      </c>
      <c r="BC8" s="30">
        <v>0.91</v>
      </c>
      <c r="BF8" s="35">
        <f t="shared" si="4"/>
        <v>0.77350000000000008</v>
      </c>
      <c r="BG8" s="34">
        <v>40</v>
      </c>
      <c r="BH8" s="36">
        <f t="shared" si="5"/>
        <v>0.30940000000000006</v>
      </c>
      <c r="CD8" s="30">
        <f t="shared" si="9"/>
        <v>0</v>
      </c>
      <c r="CE8" s="30">
        <f t="shared" si="9"/>
        <v>0</v>
      </c>
      <c r="CF8" s="30">
        <f t="shared" si="9"/>
        <v>0</v>
      </c>
      <c r="CJ8" s="35">
        <f t="shared" si="6"/>
        <v>0</v>
      </c>
      <c r="CK8" s="34"/>
      <c r="CL8" s="36">
        <f t="shared" si="7"/>
        <v>0</v>
      </c>
      <c r="EV8" s="36">
        <f t="shared" si="8"/>
        <v>0.74289999999999989</v>
      </c>
    </row>
    <row r="9" spans="1:154" ht="15" customHeight="1" x14ac:dyDescent="0.25">
      <c r="A9" s="31" t="s">
        <v>243</v>
      </c>
      <c r="C9" s="34" t="s">
        <v>179</v>
      </c>
      <c r="D9" s="34" t="s">
        <v>24</v>
      </c>
      <c r="E9" s="32" t="s">
        <v>175</v>
      </c>
      <c r="F9" s="34" t="s">
        <v>182</v>
      </c>
      <c r="G9" s="37" t="s">
        <v>27</v>
      </c>
      <c r="L9" s="34" t="s">
        <v>21</v>
      </c>
      <c r="M9" s="30">
        <v>100</v>
      </c>
      <c r="S9" s="30">
        <v>30</v>
      </c>
      <c r="V9" s="30">
        <f t="shared" si="0"/>
        <v>30</v>
      </c>
      <c r="W9" s="30">
        <f t="shared" si="0"/>
        <v>30</v>
      </c>
      <c r="X9" s="30">
        <f t="shared" si="0"/>
        <v>30</v>
      </c>
      <c r="Y9" s="30">
        <v>1.31</v>
      </c>
      <c r="AB9" s="35">
        <f t="shared" si="1"/>
        <v>0.91700000000000004</v>
      </c>
      <c r="AC9" s="34">
        <v>60</v>
      </c>
      <c r="AD9" s="36">
        <f t="shared" si="2"/>
        <v>0.55020000000000002</v>
      </c>
      <c r="AG9" s="34" t="s">
        <v>179</v>
      </c>
      <c r="AH9" s="34" t="s">
        <v>24</v>
      </c>
      <c r="AI9" s="32" t="s">
        <v>175</v>
      </c>
      <c r="AJ9" s="34" t="s">
        <v>244</v>
      </c>
      <c r="AK9" s="37" t="s">
        <v>27</v>
      </c>
      <c r="AP9" s="34" t="s">
        <v>23</v>
      </c>
      <c r="AQ9" s="30">
        <v>100</v>
      </c>
      <c r="AZ9" s="30">
        <f t="shared" si="3"/>
        <v>0</v>
      </c>
      <c r="BA9" s="30">
        <f t="shared" si="3"/>
        <v>0</v>
      </c>
      <c r="BB9" s="30">
        <f t="shared" si="3"/>
        <v>0</v>
      </c>
      <c r="BC9" s="30">
        <v>1.31</v>
      </c>
      <c r="BF9" s="35">
        <f t="shared" si="4"/>
        <v>1.31</v>
      </c>
      <c r="BG9" s="34">
        <v>40</v>
      </c>
      <c r="BH9" s="36">
        <f t="shared" si="5"/>
        <v>0.52400000000000002</v>
      </c>
      <c r="CD9" s="30">
        <f t="shared" si="9"/>
        <v>0</v>
      </c>
      <c r="CE9" s="30">
        <f t="shared" si="9"/>
        <v>0</v>
      </c>
      <c r="CF9" s="30">
        <f t="shared" si="9"/>
        <v>0</v>
      </c>
      <c r="CJ9" s="35">
        <f t="shared" si="6"/>
        <v>0</v>
      </c>
      <c r="CK9" s="34"/>
      <c r="CL9" s="36">
        <f t="shared" si="7"/>
        <v>0</v>
      </c>
      <c r="EV9" s="36">
        <f t="shared" si="8"/>
        <v>1.0742</v>
      </c>
    </row>
    <row r="10" spans="1:154" ht="15" customHeight="1" x14ac:dyDescent="0.25">
      <c r="A10" s="31" t="s">
        <v>245</v>
      </c>
      <c r="C10" s="34" t="s">
        <v>179</v>
      </c>
      <c r="D10" s="34" t="s">
        <v>29</v>
      </c>
      <c r="E10" s="32" t="s">
        <v>175</v>
      </c>
      <c r="F10" s="34" t="s">
        <v>182</v>
      </c>
      <c r="G10" s="37" t="s">
        <v>27</v>
      </c>
      <c r="L10" s="34" t="s">
        <v>30</v>
      </c>
      <c r="M10" s="30">
        <v>100</v>
      </c>
      <c r="S10" s="30">
        <v>30</v>
      </c>
      <c r="V10" s="30">
        <f t="shared" si="0"/>
        <v>30</v>
      </c>
      <c r="W10" s="30">
        <f t="shared" si="0"/>
        <v>30</v>
      </c>
      <c r="X10" s="30">
        <f t="shared" si="0"/>
        <v>30</v>
      </c>
      <c r="Y10" s="30">
        <v>1.31</v>
      </c>
      <c r="AB10" s="35">
        <f t="shared" si="1"/>
        <v>0.91700000000000004</v>
      </c>
      <c r="AC10" s="34">
        <v>60</v>
      </c>
      <c r="AD10" s="36">
        <f t="shared" si="2"/>
        <v>0.55020000000000002</v>
      </c>
      <c r="AG10" s="33" t="s">
        <v>177</v>
      </c>
      <c r="AH10" s="34" t="s">
        <v>29</v>
      </c>
      <c r="AI10" s="32" t="s">
        <v>175</v>
      </c>
      <c r="AJ10" s="34" t="s">
        <v>182</v>
      </c>
      <c r="AK10" s="37" t="s">
        <v>20</v>
      </c>
      <c r="AP10" s="34" t="s">
        <v>30</v>
      </c>
      <c r="AQ10" s="30">
        <v>100</v>
      </c>
      <c r="AW10" s="30">
        <v>30</v>
      </c>
      <c r="AZ10" s="30">
        <f t="shared" si="3"/>
        <v>30</v>
      </c>
      <c r="BA10" s="30">
        <f t="shared" si="3"/>
        <v>30</v>
      </c>
      <c r="BB10" s="30">
        <f t="shared" si="3"/>
        <v>30</v>
      </c>
      <c r="BC10" s="30">
        <v>1.35</v>
      </c>
      <c r="BF10" s="35">
        <f t="shared" si="4"/>
        <v>0.94499999999999995</v>
      </c>
      <c r="BG10" s="34">
        <v>40</v>
      </c>
      <c r="BH10" s="36">
        <f t="shared" si="5"/>
        <v>0.37799999999999995</v>
      </c>
      <c r="CD10" s="30">
        <f t="shared" si="9"/>
        <v>0</v>
      </c>
      <c r="CE10" s="30">
        <f t="shared" si="9"/>
        <v>0</v>
      </c>
      <c r="CF10" s="30">
        <f t="shared" si="9"/>
        <v>0</v>
      </c>
      <c r="CJ10" s="35">
        <f t="shared" si="6"/>
        <v>0</v>
      </c>
      <c r="CK10" s="34"/>
      <c r="CL10" s="36">
        <f t="shared" si="7"/>
        <v>0</v>
      </c>
      <c r="EV10" s="36">
        <f t="shared" si="8"/>
        <v>0.92819999999999991</v>
      </c>
    </row>
    <row r="11" spans="1:154" ht="15" customHeight="1" x14ac:dyDescent="0.25">
      <c r="A11" s="31" t="s">
        <v>193</v>
      </c>
      <c r="B11" s="32"/>
      <c r="C11" s="34" t="s">
        <v>189</v>
      </c>
      <c r="D11" s="34" t="s">
        <v>194</v>
      </c>
      <c r="E11" s="34" t="s">
        <v>188</v>
      </c>
      <c r="F11" s="34" t="s">
        <v>176</v>
      </c>
      <c r="G11" s="37" t="s">
        <v>20</v>
      </c>
      <c r="L11" s="34" t="s">
        <v>21</v>
      </c>
      <c r="M11" s="30">
        <v>100</v>
      </c>
      <c r="V11" s="30">
        <f t="shared" si="0"/>
        <v>0</v>
      </c>
      <c r="W11" s="30">
        <f t="shared" si="0"/>
        <v>0</v>
      </c>
      <c r="X11" s="30">
        <f t="shared" si="0"/>
        <v>0</v>
      </c>
      <c r="Y11" s="30">
        <v>1.53</v>
      </c>
      <c r="AB11" s="35">
        <f t="shared" si="1"/>
        <v>1.53</v>
      </c>
      <c r="AC11" s="34">
        <v>60</v>
      </c>
      <c r="AD11" s="36">
        <f t="shared" si="2"/>
        <v>0.91799999999999993</v>
      </c>
      <c r="AG11" s="34" t="s">
        <v>173</v>
      </c>
      <c r="AH11" s="34" t="s">
        <v>174</v>
      </c>
      <c r="AI11" s="34" t="s">
        <v>188</v>
      </c>
      <c r="AJ11" s="34" t="s">
        <v>176</v>
      </c>
      <c r="AK11" s="37" t="s">
        <v>27</v>
      </c>
      <c r="AP11" s="34" t="s">
        <v>21</v>
      </c>
      <c r="AQ11" s="30">
        <v>100</v>
      </c>
      <c r="AZ11" s="30">
        <f t="shared" si="3"/>
        <v>0</v>
      </c>
      <c r="BA11" s="30">
        <f t="shared" si="3"/>
        <v>0</v>
      </c>
      <c r="BB11" s="30">
        <f t="shared" si="3"/>
        <v>0</v>
      </c>
      <c r="BC11" s="30">
        <v>1.42</v>
      </c>
      <c r="BF11" s="35">
        <f t="shared" si="4"/>
        <v>1.42</v>
      </c>
      <c r="BG11" s="34">
        <v>40</v>
      </c>
      <c r="BH11" s="36">
        <f t="shared" si="5"/>
        <v>0.56799999999999995</v>
      </c>
      <c r="BU11" s="34"/>
      <c r="BV11" s="34"/>
      <c r="BW11" s="34"/>
      <c r="BX11" s="34"/>
      <c r="BY11" s="34"/>
      <c r="CD11" s="30">
        <f t="shared" si="9"/>
        <v>0</v>
      </c>
      <c r="CE11" s="30">
        <f t="shared" si="9"/>
        <v>0</v>
      </c>
      <c r="CF11" s="30">
        <f t="shared" si="9"/>
        <v>0</v>
      </c>
      <c r="CJ11" s="35">
        <f t="shared" si="6"/>
        <v>0</v>
      </c>
      <c r="CK11" s="34"/>
      <c r="CL11" s="36">
        <f t="shared" si="7"/>
        <v>0</v>
      </c>
      <c r="CY11" s="34"/>
      <c r="CZ11" s="34"/>
      <c r="DA11" s="34"/>
      <c r="DB11" s="34"/>
      <c r="DC11" s="34"/>
      <c r="DH11" s="30">
        <f>SUM(DB11,$DE11:$DG11)</f>
        <v>0</v>
      </c>
      <c r="DI11" s="30">
        <f>SUM(DC11,$DE11:$DG11)</f>
        <v>0</v>
      </c>
      <c r="DJ11" s="30">
        <f>SUM(DD11,$DE11:$DG11)</f>
        <v>0</v>
      </c>
      <c r="DN11" s="35">
        <f>((CY11*(DK11-((DK11*DH11)/100)))+(CZ11*(DL11-((DL11*DI11)/100)))+(DA11*(DM11-((DM11*DJ11)/100))))/100</f>
        <v>0</v>
      </c>
      <c r="DO11" s="34"/>
      <c r="DP11" s="36">
        <f>((DN11*DO11)/100)</f>
        <v>0</v>
      </c>
      <c r="EM11" s="30">
        <f>SUM(EG11,$EJ11:$EL11)</f>
        <v>0</v>
      </c>
      <c r="EN11" s="30">
        <f>SUM(EH11,$EJ11:$EL11)</f>
        <v>0</v>
      </c>
      <c r="EO11" s="30">
        <f>SUM(EI11,$EJ11:$EL11)</f>
        <v>0</v>
      </c>
      <c r="ES11" s="35">
        <f>((ED11*(EP11-((EP11*EM11)/100)))+(EE11*(EQ11-((EQ11*EN11)/100)))+(EF11*(ER11-((ER11*EO11)/100))))/100</f>
        <v>0</v>
      </c>
      <c r="EU11" s="36">
        <f>((ES11*ET11)/100)</f>
        <v>0</v>
      </c>
      <c r="EV11" s="36">
        <f t="shared" si="8"/>
        <v>1.4859999999999998</v>
      </c>
    </row>
  </sheetData>
  <autoFilter ref="A1:EV11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7DE8-7A85-4778-AAF3-C0C9C770132D}">
  <dimension ref="A1:EX1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28" sqref="AC28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14" style="34" bestFit="1" customWidth="1"/>
    <col min="4" max="4" width="11.875" style="34" customWidth="1"/>
    <col min="5" max="5" width="12.125" style="34" bestFit="1" customWidth="1"/>
    <col min="6" max="6" width="18.25" style="34" bestFit="1" customWidth="1"/>
    <col min="7" max="7" width="14.375" style="34" bestFit="1" customWidth="1"/>
    <col min="8" max="9" width="13.125" style="34" hidden="1" customWidth="1"/>
    <col min="10" max="10" width="18.75" style="34" hidden="1" customWidth="1"/>
    <col min="11" max="11" width="16.875" style="34" hidden="1" customWidth="1"/>
    <col min="12" max="12" width="25.5" style="34" hidden="1" customWidth="1"/>
    <col min="13" max="15" width="7.25" style="30" hidden="1" customWidth="1"/>
    <col min="16" max="18" width="7.625" style="30" hidden="1" customWidth="1"/>
    <col min="19" max="19" width="7" style="30" hidden="1" customWidth="1"/>
    <col min="20" max="20" width="6.875" style="30" hidden="1" customWidth="1"/>
    <col min="21" max="21" width="6.375" style="30" hidden="1" customWidth="1"/>
    <col min="22" max="24" width="7.375" style="30" hidden="1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5" width="10" style="34" bestFit="1" customWidth="1"/>
    <col min="36" max="36" width="13.75" style="34" bestFit="1" customWidth="1"/>
    <col min="37" max="37" width="17.625" style="34" bestFit="1" customWidth="1"/>
    <col min="38" max="38" width="13.125" style="34" hidden="1" customWidth="1"/>
    <col min="39" max="39" width="3.375" style="34" hidden="1" customWidth="1"/>
    <col min="40" max="40" width="6.625" style="34" hidden="1" customWidth="1"/>
    <col min="41" max="41" width="6.125" style="34" hidden="1" customWidth="1"/>
    <col min="42" max="42" width="6.375" style="34" hidden="1" customWidth="1"/>
    <col min="43" max="45" width="10" style="30" hidden="1" customWidth="1"/>
    <col min="46" max="54" width="6.625" style="30" hidden="1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customWidth="1"/>
    <col min="62" max="62" width="10.125" style="34" customWidth="1"/>
    <col min="63" max="63" width="9.75" style="34" customWidth="1"/>
    <col min="64" max="64" width="9.375" style="34" customWidth="1"/>
    <col min="65" max="65" width="7.875" style="34" customWidth="1"/>
    <col min="66" max="66" width="6" style="34" customWidth="1"/>
    <col min="67" max="67" width="13.75" style="34" customWidth="1"/>
    <col min="68" max="68" width="5.875" style="34" hidden="1" customWidth="1"/>
    <col min="69" max="69" width="7" style="34" hidden="1" customWidth="1"/>
    <col min="70" max="71" width="8.875" style="34" hidden="1" customWidth="1"/>
    <col min="72" max="72" width="9.625" style="34" hidden="1" customWidth="1"/>
    <col min="73" max="75" width="10" style="30" hidden="1" customWidth="1"/>
    <col min="76" max="84" width="6.625" style="30" hidden="1" customWidth="1"/>
    <col min="85" max="87" width="8" style="30" customWidth="1"/>
    <col min="88" max="88" width="8" style="35" customWidth="1"/>
    <col min="89" max="89" width="7.875" style="30" customWidth="1"/>
    <col min="90" max="90" width="8" style="36" customWidth="1"/>
    <col min="91" max="91" width="3.75" style="30" hidden="1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237</v>
      </c>
      <c r="C2" s="34" t="s">
        <v>246</v>
      </c>
      <c r="D2" s="34" t="s">
        <v>198</v>
      </c>
      <c r="E2" s="34" t="s">
        <v>199</v>
      </c>
      <c r="G2" s="41" t="s">
        <v>192</v>
      </c>
      <c r="L2" s="34" t="s">
        <v>21</v>
      </c>
      <c r="M2" s="30">
        <v>100</v>
      </c>
      <c r="V2" s="30">
        <f t="shared" ref="V2:X15" si="0">SUM(P2,$S2:$U2)</f>
        <v>0</v>
      </c>
      <c r="W2" s="30">
        <f t="shared" si="0"/>
        <v>0</v>
      </c>
      <c r="X2" s="30">
        <f t="shared" si="0"/>
        <v>0</v>
      </c>
      <c r="Y2" s="30">
        <v>0.45</v>
      </c>
      <c r="AB2" s="35">
        <f t="shared" ref="AB2:AB15" si="1">((M2*(Y2-((Y2*V2)/100)))+(N2*(Z2-((Z2*W2)/100)))+(O2*(AA2-((AA2*X2)/100))))/100</f>
        <v>0.45</v>
      </c>
      <c r="AC2" s="34">
        <v>60</v>
      </c>
      <c r="AD2" s="36">
        <f t="shared" ref="AD2:AD15" si="2">((AB2*AC2)/100)</f>
        <v>0.27</v>
      </c>
      <c r="AG2" s="34" t="s">
        <v>189</v>
      </c>
      <c r="AH2" s="34" t="s">
        <v>190</v>
      </c>
      <c r="AI2" s="34" t="s">
        <v>199</v>
      </c>
      <c r="AJ2" s="34" t="s">
        <v>176</v>
      </c>
      <c r="AK2" s="41" t="s">
        <v>192</v>
      </c>
      <c r="AP2" s="34" t="s">
        <v>21</v>
      </c>
      <c r="AQ2" s="30">
        <v>100</v>
      </c>
      <c r="AZ2" s="30">
        <f t="shared" ref="AZ2:BB15" si="3">SUM(AT2,$AW2:$AY2)</f>
        <v>0</v>
      </c>
      <c r="BA2" s="30">
        <f t="shared" si="3"/>
        <v>0</v>
      </c>
      <c r="BB2" s="30">
        <f t="shared" si="3"/>
        <v>0</v>
      </c>
      <c r="BC2" s="30">
        <v>0.56999999999999995</v>
      </c>
      <c r="BF2" s="35">
        <f t="shared" ref="BF2:BF15" si="4">((AQ2*(BC2-((BC2*AZ2)/100)))+(AR2*(BD2-((BD2*BA2)/100)))+(AS2*(BE2-((BE2*BB2)/100))))/100</f>
        <v>0.56999999999999995</v>
      </c>
      <c r="BG2" s="34">
        <v>40</v>
      </c>
      <c r="BH2" s="36">
        <f t="shared" ref="BH2:BH15" si="5">((BF2*BG2)/100)</f>
        <v>0.22799999999999998</v>
      </c>
      <c r="CJ2" s="35">
        <f t="shared" ref="CJ2:CJ15" si="6">((BU2*(CG2-((CG2*CD2)/100)))+(BV2*(CH2-((CH2*CE2)/100)))+(BW2*(CI2-((CI2*CF2)/100))))/100</f>
        <v>0</v>
      </c>
      <c r="CK2" s="34"/>
      <c r="CL2" s="36">
        <f t="shared" ref="CL2:CL15" si="7">((CJ2*CK2)/100)</f>
        <v>0</v>
      </c>
      <c r="EV2" s="36">
        <f t="shared" ref="EV2:EV15" si="8">SUM(EU2,DP2,CL2,BH2,AD2)</f>
        <v>0.498</v>
      </c>
      <c r="EX2" s="36"/>
    </row>
    <row r="3" spans="1:154" x14ac:dyDescent="0.25">
      <c r="A3" s="31" t="s">
        <v>169</v>
      </c>
      <c r="C3" s="34" t="s">
        <v>173</v>
      </c>
      <c r="D3" s="34" t="s">
        <v>174</v>
      </c>
      <c r="E3" s="34" t="s">
        <v>188</v>
      </c>
      <c r="F3" s="34" t="s">
        <v>176</v>
      </c>
      <c r="G3" s="37" t="s">
        <v>20</v>
      </c>
      <c r="L3" s="34" t="s">
        <v>21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1.75</v>
      </c>
      <c r="AB3" s="35">
        <f t="shared" si="1"/>
        <v>1.75</v>
      </c>
      <c r="AC3" s="34">
        <v>60</v>
      </c>
      <c r="AD3" s="36">
        <f t="shared" si="2"/>
        <v>1.05</v>
      </c>
      <c r="AG3" s="34" t="s">
        <v>189</v>
      </c>
      <c r="AH3" s="34" t="s">
        <v>194</v>
      </c>
      <c r="AI3" s="34" t="s">
        <v>188</v>
      </c>
      <c r="AK3" s="40" t="s">
        <v>27</v>
      </c>
      <c r="AP3" s="34" t="s">
        <v>21</v>
      </c>
      <c r="AQ3" s="30">
        <v>100</v>
      </c>
      <c r="AZ3" s="30">
        <f t="shared" si="3"/>
        <v>0</v>
      </c>
      <c r="BA3" s="30">
        <f t="shared" si="3"/>
        <v>0</v>
      </c>
      <c r="BB3" s="30">
        <f t="shared" si="3"/>
        <v>0</v>
      </c>
      <c r="BC3" s="30">
        <v>1.51</v>
      </c>
      <c r="BF3" s="35">
        <f t="shared" si="4"/>
        <v>1.51</v>
      </c>
      <c r="BG3" s="34">
        <v>40</v>
      </c>
      <c r="BH3" s="36">
        <f t="shared" si="5"/>
        <v>0.60399999999999998</v>
      </c>
      <c r="BU3" s="34"/>
      <c r="BV3" s="34"/>
      <c r="BW3" s="34"/>
      <c r="BX3" s="34"/>
      <c r="BY3" s="34"/>
      <c r="CD3" s="30">
        <f t="shared" ref="CD3:CF15" si="9">SUM(BX3,$CA3:$CC3)</f>
        <v>0</v>
      </c>
      <c r="CE3" s="30">
        <f t="shared" si="9"/>
        <v>0</v>
      </c>
      <c r="CF3" s="30">
        <f t="shared" si="9"/>
        <v>0</v>
      </c>
      <c r="CJ3" s="35">
        <f t="shared" si="6"/>
        <v>0</v>
      </c>
      <c r="CK3" s="34"/>
      <c r="CL3" s="36">
        <f t="shared" si="7"/>
        <v>0</v>
      </c>
      <c r="CY3" s="34"/>
      <c r="CZ3" s="34"/>
      <c r="DA3" s="34"/>
      <c r="DB3" s="34"/>
      <c r="DC3" s="34"/>
      <c r="DH3" s="30">
        <f t="shared" ref="DH3:DJ15" si="10">SUM(DB3,$DE3:$DG3)</f>
        <v>0</v>
      </c>
      <c r="DI3" s="30">
        <f t="shared" si="10"/>
        <v>0</v>
      </c>
      <c r="DJ3" s="30">
        <f t="shared" si="10"/>
        <v>0</v>
      </c>
      <c r="DN3" s="35">
        <f t="shared" ref="DN3:DN15" si="11">((CY3*(DK3-((DK3*DH3)/100)))+(CZ3*(DL3-((DL3*DI3)/100)))+(DA3*(DM3-((DM3*DJ3)/100))))/100</f>
        <v>0</v>
      </c>
      <c r="DO3" s="34"/>
      <c r="DP3" s="36">
        <f t="shared" ref="DP3:DP15" si="12">((DN3*DO3)/100)</f>
        <v>0</v>
      </c>
      <c r="EM3" s="30">
        <f t="shared" ref="EM3:EO6" si="13">SUM(EG3,$EJ3:$EL3)</f>
        <v>0</v>
      </c>
      <c r="EN3" s="30">
        <f t="shared" si="13"/>
        <v>0</v>
      </c>
      <c r="EO3" s="30">
        <f t="shared" si="13"/>
        <v>0</v>
      </c>
      <c r="ES3" s="35">
        <f>((ED3*(EP3-((EP3*EM3)/100)))+(EE3*(EQ3-((EQ3*EN3)/100)))+(EF3*(ER3-((ER3*EO3)/100))))/100</f>
        <v>0</v>
      </c>
      <c r="EU3" s="36">
        <f>((ES3*ET3)/100)</f>
        <v>0</v>
      </c>
      <c r="EV3" s="36">
        <f t="shared" si="8"/>
        <v>1.6539999999999999</v>
      </c>
    </row>
    <row r="4" spans="1:154" ht="15.75" customHeight="1" x14ac:dyDescent="0.25">
      <c r="A4" s="31" t="s">
        <v>164</v>
      </c>
      <c r="C4" s="34" t="s">
        <v>179</v>
      </c>
      <c r="D4" s="34" t="s">
        <v>24</v>
      </c>
      <c r="E4" s="32" t="s">
        <v>175</v>
      </c>
      <c r="F4" s="34" t="s">
        <v>176</v>
      </c>
      <c r="G4" s="34" t="s">
        <v>25</v>
      </c>
      <c r="L4" s="34" t="s">
        <v>21</v>
      </c>
      <c r="M4" s="30">
        <v>100</v>
      </c>
      <c r="V4" s="30">
        <f t="shared" si="0"/>
        <v>0</v>
      </c>
      <c r="W4" s="30">
        <f t="shared" si="0"/>
        <v>0</v>
      </c>
      <c r="X4" s="30">
        <f t="shared" si="0"/>
        <v>0</v>
      </c>
      <c r="Y4" s="30">
        <v>0.85</v>
      </c>
      <c r="AB4" s="35">
        <f t="shared" si="1"/>
        <v>0.85</v>
      </c>
      <c r="AC4" s="34">
        <v>60</v>
      </c>
      <c r="AD4" s="36">
        <f t="shared" si="2"/>
        <v>0.51</v>
      </c>
      <c r="AG4" s="33" t="s">
        <v>177</v>
      </c>
      <c r="AH4" s="34" t="s">
        <v>29</v>
      </c>
      <c r="AI4" s="32" t="s">
        <v>175</v>
      </c>
      <c r="AJ4" s="34" t="s">
        <v>176</v>
      </c>
      <c r="AK4" s="37" t="s">
        <v>20</v>
      </c>
      <c r="AP4" s="34" t="s">
        <v>21</v>
      </c>
      <c r="AQ4" s="30">
        <v>100</v>
      </c>
      <c r="AZ4" s="30">
        <f t="shared" si="3"/>
        <v>0</v>
      </c>
      <c r="BA4" s="30">
        <f t="shared" si="3"/>
        <v>0</v>
      </c>
      <c r="BB4" s="30">
        <f t="shared" si="3"/>
        <v>0</v>
      </c>
      <c r="BC4" s="30">
        <v>1.35</v>
      </c>
      <c r="BF4" s="35">
        <f t="shared" si="4"/>
        <v>1.35</v>
      </c>
      <c r="BG4" s="34">
        <v>40</v>
      </c>
      <c r="BH4" s="36">
        <f t="shared" si="5"/>
        <v>0.54</v>
      </c>
      <c r="CD4" s="30">
        <f t="shared" si="9"/>
        <v>0</v>
      </c>
      <c r="CE4" s="30">
        <f t="shared" si="9"/>
        <v>0</v>
      </c>
      <c r="CF4" s="30">
        <f t="shared" si="9"/>
        <v>0</v>
      </c>
      <c r="CJ4" s="35">
        <f t="shared" si="6"/>
        <v>0</v>
      </c>
      <c r="CK4" s="34"/>
      <c r="CL4" s="36">
        <f t="shared" si="7"/>
        <v>0</v>
      </c>
      <c r="CY4" s="34"/>
      <c r="CZ4" s="34"/>
      <c r="DA4" s="34"/>
      <c r="DB4" s="34"/>
      <c r="DC4" s="34"/>
      <c r="DH4" s="30">
        <f t="shared" si="10"/>
        <v>0</v>
      </c>
      <c r="DI4" s="30">
        <f t="shared" si="10"/>
        <v>0</v>
      </c>
      <c r="DJ4" s="30">
        <f t="shared" si="10"/>
        <v>0</v>
      </c>
      <c r="DN4" s="35">
        <f t="shared" si="11"/>
        <v>0</v>
      </c>
      <c r="DO4" s="34"/>
      <c r="DP4" s="36">
        <f t="shared" si="12"/>
        <v>0</v>
      </c>
      <c r="EM4" s="30">
        <f t="shared" si="13"/>
        <v>0</v>
      </c>
      <c r="EN4" s="30">
        <f t="shared" si="13"/>
        <v>0</v>
      </c>
      <c r="EO4" s="30">
        <f t="shared" si="13"/>
        <v>0</v>
      </c>
      <c r="ES4" s="35">
        <f>((ED4*(EP4-((EP4*EM4)/100)))+(EE4*(EQ4-((EQ4*EN4)/100)))+(EF4*(ER4-((ER4*EO4)/100))))/100</f>
        <v>0</v>
      </c>
      <c r="EU4" s="36">
        <f>((ES4*ET4)/100)</f>
        <v>0</v>
      </c>
      <c r="EV4" s="36">
        <f t="shared" si="8"/>
        <v>1.05</v>
      </c>
    </row>
    <row r="5" spans="1:154" ht="15.75" customHeight="1" x14ac:dyDescent="0.25">
      <c r="A5" s="31" t="s">
        <v>195</v>
      </c>
      <c r="B5" s="32"/>
      <c r="C5" s="34" t="s">
        <v>179</v>
      </c>
      <c r="D5" s="34" t="s">
        <v>24</v>
      </c>
      <c r="E5" s="32" t="s">
        <v>175</v>
      </c>
      <c r="F5" s="34" t="s">
        <v>176</v>
      </c>
      <c r="G5" s="37" t="s">
        <v>27</v>
      </c>
      <c r="L5" s="34" t="s">
        <v>21</v>
      </c>
      <c r="M5" s="30">
        <v>100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v>1.31</v>
      </c>
      <c r="AB5" s="35">
        <f t="shared" si="1"/>
        <v>1.31</v>
      </c>
      <c r="AC5" s="34">
        <v>50</v>
      </c>
      <c r="AD5" s="36">
        <f t="shared" si="2"/>
        <v>0.65500000000000003</v>
      </c>
      <c r="AG5" s="34" t="s">
        <v>179</v>
      </c>
      <c r="AH5" s="34" t="s">
        <v>24</v>
      </c>
      <c r="AI5" s="32" t="s">
        <v>175</v>
      </c>
      <c r="AJ5" s="34" t="s">
        <v>247</v>
      </c>
      <c r="AK5" s="34" t="s">
        <v>25</v>
      </c>
      <c r="AP5" s="34" t="s">
        <v>21</v>
      </c>
      <c r="AQ5" s="30">
        <v>100</v>
      </c>
      <c r="AZ5" s="30">
        <f t="shared" si="3"/>
        <v>0</v>
      </c>
      <c r="BA5" s="30">
        <f t="shared" si="3"/>
        <v>0</v>
      </c>
      <c r="BB5" s="30">
        <f t="shared" si="3"/>
        <v>0</v>
      </c>
      <c r="BC5" s="30">
        <v>0.85</v>
      </c>
      <c r="BF5" s="35">
        <f t="shared" si="4"/>
        <v>0.85</v>
      </c>
      <c r="BG5" s="34">
        <v>30</v>
      </c>
      <c r="BH5" s="36">
        <f t="shared" si="5"/>
        <v>0.255</v>
      </c>
      <c r="BK5" s="33" t="s">
        <v>177</v>
      </c>
      <c r="BL5" s="34" t="s">
        <v>29</v>
      </c>
      <c r="BM5" s="32" t="s">
        <v>175</v>
      </c>
      <c r="BN5" s="34" t="s">
        <v>176</v>
      </c>
      <c r="BO5" s="37" t="s">
        <v>20</v>
      </c>
      <c r="BT5" s="34" t="s">
        <v>21</v>
      </c>
      <c r="BU5" s="34">
        <v>100</v>
      </c>
      <c r="BV5" s="34"/>
      <c r="BW5" s="34"/>
      <c r="BX5" s="34"/>
      <c r="BY5" s="34"/>
      <c r="CD5" s="30">
        <f t="shared" si="9"/>
        <v>0</v>
      </c>
      <c r="CE5" s="30">
        <f t="shared" si="9"/>
        <v>0</v>
      </c>
      <c r="CF5" s="30">
        <f t="shared" si="9"/>
        <v>0</v>
      </c>
      <c r="CG5" s="30">
        <v>1.35</v>
      </c>
      <c r="CJ5" s="35">
        <f t="shared" si="6"/>
        <v>1.35</v>
      </c>
      <c r="CK5" s="34">
        <v>20</v>
      </c>
      <c r="CL5" s="36">
        <f t="shared" si="7"/>
        <v>0.27</v>
      </c>
      <c r="CY5" s="34"/>
      <c r="CZ5" s="34"/>
      <c r="DA5" s="34"/>
      <c r="DB5" s="34"/>
      <c r="DC5" s="34"/>
      <c r="DH5" s="30">
        <f t="shared" si="10"/>
        <v>0</v>
      </c>
      <c r="DI5" s="30">
        <f t="shared" si="10"/>
        <v>0</v>
      </c>
      <c r="DJ5" s="30">
        <f t="shared" si="10"/>
        <v>0</v>
      </c>
      <c r="DN5" s="35">
        <f t="shared" si="11"/>
        <v>0</v>
      </c>
      <c r="DO5" s="34"/>
      <c r="DP5" s="36">
        <f t="shared" si="12"/>
        <v>0</v>
      </c>
      <c r="EM5" s="30">
        <f t="shared" si="13"/>
        <v>0</v>
      </c>
      <c r="EN5" s="30">
        <f t="shared" si="13"/>
        <v>0</v>
      </c>
      <c r="EO5" s="30">
        <f t="shared" si="13"/>
        <v>0</v>
      </c>
      <c r="ES5" s="35">
        <f>((ED5*(EP5-((EP5*EM5)/100)))+(EE5*(EQ5-((EQ5*EN5)/100)))+(EF5*(ER5-((ER5*EO5)/100))))/100</f>
        <v>0</v>
      </c>
      <c r="EU5" s="36">
        <f>((ES5*ET5)/100)</f>
        <v>0</v>
      </c>
      <c r="EV5" s="36">
        <f t="shared" si="8"/>
        <v>1.1800000000000002</v>
      </c>
    </row>
    <row r="6" spans="1:154" ht="15.75" customHeight="1" x14ac:dyDescent="0.25">
      <c r="A6" s="31" t="s">
        <v>162</v>
      </c>
      <c r="B6" s="32"/>
      <c r="C6" s="34" t="s">
        <v>179</v>
      </c>
      <c r="D6" s="34" t="s">
        <v>24</v>
      </c>
      <c r="E6" s="32" t="s">
        <v>175</v>
      </c>
      <c r="G6" s="34" t="s">
        <v>25</v>
      </c>
      <c r="L6" s="34" t="s">
        <v>21</v>
      </c>
      <c r="M6" s="30">
        <v>100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v>0.85</v>
      </c>
      <c r="AB6" s="35">
        <f t="shared" si="1"/>
        <v>0.85</v>
      </c>
      <c r="AC6" s="34">
        <v>50</v>
      </c>
      <c r="AD6" s="36">
        <f t="shared" si="2"/>
        <v>0.42499999999999999</v>
      </c>
      <c r="AG6" s="34" t="s">
        <v>179</v>
      </c>
      <c r="AH6" s="34" t="s">
        <v>24</v>
      </c>
      <c r="AI6" s="32" t="s">
        <v>175</v>
      </c>
      <c r="AK6" s="37" t="s">
        <v>27</v>
      </c>
      <c r="AP6" s="34" t="s">
        <v>21</v>
      </c>
      <c r="AQ6" s="30">
        <v>100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C6" s="30">
        <v>1.31</v>
      </c>
      <c r="BF6" s="35">
        <f t="shared" si="4"/>
        <v>1.31</v>
      </c>
      <c r="BG6" s="34">
        <v>30</v>
      </c>
      <c r="BH6" s="36">
        <f t="shared" si="5"/>
        <v>0.39300000000000002</v>
      </c>
      <c r="BK6" s="33" t="s">
        <v>177</v>
      </c>
      <c r="BL6" s="34" t="s">
        <v>29</v>
      </c>
      <c r="BM6" s="32" t="s">
        <v>175</v>
      </c>
      <c r="BN6" s="34" t="s">
        <v>176</v>
      </c>
      <c r="BO6" s="37" t="s">
        <v>20</v>
      </c>
      <c r="BT6" s="34" t="s">
        <v>21</v>
      </c>
      <c r="BU6" s="34">
        <v>100</v>
      </c>
      <c r="BV6" s="34"/>
      <c r="BW6" s="34"/>
      <c r="BX6" s="34"/>
      <c r="BY6" s="34"/>
      <c r="CD6" s="30">
        <f t="shared" si="9"/>
        <v>0</v>
      </c>
      <c r="CE6" s="30">
        <f t="shared" si="9"/>
        <v>0</v>
      </c>
      <c r="CF6" s="30">
        <f t="shared" si="9"/>
        <v>0</v>
      </c>
      <c r="CG6" s="30">
        <v>1.35</v>
      </c>
      <c r="CJ6" s="35">
        <f t="shared" si="6"/>
        <v>1.35</v>
      </c>
      <c r="CK6" s="34">
        <v>20</v>
      </c>
      <c r="CL6" s="36">
        <f t="shared" si="7"/>
        <v>0.27</v>
      </c>
      <c r="CY6" s="34"/>
      <c r="CZ6" s="34"/>
      <c r="DA6" s="34"/>
      <c r="DB6" s="34"/>
      <c r="DC6" s="34"/>
      <c r="DH6" s="30">
        <f t="shared" si="10"/>
        <v>0</v>
      </c>
      <c r="DI6" s="30">
        <f t="shared" si="10"/>
        <v>0</v>
      </c>
      <c r="DJ6" s="30">
        <f t="shared" si="10"/>
        <v>0</v>
      </c>
      <c r="DN6" s="35">
        <f t="shared" si="11"/>
        <v>0</v>
      </c>
      <c r="DO6" s="34"/>
      <c r="DP6" s="36">
        <f t="shared" si="12"/>
        <v>0</v>
      </c>
      <c r="EM6" s="30">
        <f t="shared" si="13"/>
        <v>0</v>
      </c>
      <c r="EN6" s="30">
        <f t="shared" si="13"/>
        <v>0</v>
      </c>
      <c r="EO6" s="30">
        <f t="shared" si="13"/>
        <v>0</v>
      </c>
      <c r="ES6" s="35">
        <f>((ED6*(EP6-((EP6*EM6)/100)))+(EE6*(EQ6-((EQ6*EN6)/100)))+(EF6*(ER6-((ER6*EO6)/100))))/100</f>
        <v>0</v>
      </c>
      <c r="EU6" s="36">
        <f>((ES6*ET6)/100)</f>
        <v>0</v>
      </c>
      <c r="EV6" s="36">
        <f t="shared" si="8"/>
        <v>1.0880000000000001</v>
      </c>
    </row>
    <row r="7" spans="1:154" ht="15" customHeight="1" x14ac:dyDescent="0.25">
      <c r="A7" s="31" t="s">
        <v>201</v>
      </c>
      <c r="C7" s="34" t="s">
        <v>179</v>
      </c>
      <c r="D7" s="34" t="s">
        <v>24</v>
      </c>
      <c r="E7" s="32" t="s">
        <v>175</v>
      </c>
      <c r="F7" s="34" t="s">
        <v>176</v>
      </c>
      <c r="G7" s="34" t="s">
        <v>25</v>
      </c>
      <c r="L7" s="34" t="s">
        <v>21</v>
      </c>
      <c r="M7" s="30">
        <v>100</v>
      </c>
      <c r="V7" s="30">
        <f t="shared" si="0"/>
        <v>0</v>
      </c>
      <c r="W7" s="30">
        <f t="shared" si="0"/>
        <v>0</v>
      </c>
      <c r="X7" s="30">
        <f t="shared" si="0"/>
        <v>0</v>
      </c>
      <c r="Y7" s="30">
        <v>0.85</v>
      </c>
      <c r="AB7" s="35">
        <f t="shared" si="1"/>
        <v>0.85</v>
      </c>
      <c r="AC7" s="34">
        <v>20</v>
      </c>
      <c r="AD7" s="36">
        <f t="shared" si="2"/>
        <v>0.17</v>
      </c>
      <c r="AG7" s="34" t="s">
        <v>179</v>
      </c>
      <c r="AH7" s="34" t="s">
        <v>24</v>
      </c>
      <c r="AI7" s="32" t="s">
        <v>175</v>
      </c>
      <c r="AJ7" s="34" t="s">
        <v>176</v>
      </c>
      <c r="AK7" s="37" t="s">
        <v>27</v>
      </c>
      <c r="AP7" s="34" t="s">
        <v>21</v>
      </c>
      <c r="AQ7" s="30">
        <v>100</v>
      </c>
      <c r="AZ7" s="30">
        <f t="shared" si="3"/>
        <v>0</v>
      </c>
      <c r="BA7" s="30">
        <f t="shared" si="3"/>
        <v>0</v>
      </c>
      <c r="BB7" s="30">
        <f t="shared" si="3"/>
        <v>0</v>
      </c>
      <c r="BC7" s="30">
        <v>1.31</v>
      </c>
      <c r="BF7" s="35">
        <f t="shared" si="4"/>
        <v>1.31</v>
      </c>
      <c r="BG7" s="34">
        <v>20</v>
      </c>
      <c r="BH7" s="36">
        <f t="shared" si="5"/>
        <v>0.26200000000000001</v>
      </c>
      <c r="BK7" s="33" t="s">
        <v>177</v>
      </c>
      <c r="BL7" s="34" t="s">
        <v>29</v>
      </c>
      <c r="BM7" s="34" t="s">
        <v>188</v>
      </c>
      <c r="BO7" s="37" t="s">
        <v>20</v>
      </c>
      <c r="BT7" s="34" t="s">
        <v>21</v>
      </c>
      <c r="BU7" s="34">
        <v>100</v>
      </c>
      <c r="CD7" s="30">
        <f t="shared" si="9"/>
        <v>0</v>
      </c>
      <c r="CE7" s="30">
        <f t="shared" si="9"/>
        <v>0</v>
      </c>
      <c r="CF7" s="30">
        <f t="shared" si="9"/>
        <v>0</v>
      </c>
      <c r="CG7" s="30">
        <v>1.35</v>
      </c>
      <c r="CJ7" s="35">
        <f t="shared" si="6"/>
        <v>1.35</v>
      </c>
      <c r="CK7" s="34">
        <v>20</v>
      </c>
      <c r="CL7" s="36">
        <f t="shared" si="7"/>
        <v>0.27</v>
      </c>
      <c r="CO7" s="34" t="s">
        <v>197</v>
      </c>
      <c r="CP7" s="34" t="s">
        <v>198</v>
      </c>
      <c r="CQ7" s="34" t="s">
        <v>199</v>
      </c>
      <c r="CS7" s="41" t="s">
        <v>192</v>
      </c>
      <c r="CX7" s="34" t="s">
        <v>21</v>
      </c>
      <c r="CY7" s="30">
        <v>100</v>
      </c>
      <c r="DH7" s="30">
        <f t="shared" si="10"/>
        <v>0</v>
      </c>
      <c r="DI7" s="30">
        <f t="shared" si="10"/>
        <v>0</v>
      </c>
      <c r="DJ7" s="30">
        <f t="shared" si="10"/>
        <v>0</v>
      </c>
      <c r="DK7" s="30">
        <v>0.45</v>
      </c>
      <c r="DN7" s="35">
        <f t="shared" si="11"/>
        <v>0.45</v>
      </c>
      <c r="DO7" s="34">
        <v>20</v>
      </c>
      <c r="DP7" s="36">
        <f t="shared" si="12"/>
        <v>0.09</v>
      </c>
      <c r="EV7" s="36">
        <f t="shared" si="8"/>
        <v>0.79200000000000004</v>
      </c>
    </row>
    <row r="8" spans="1:154" ht="15" customHeight="1" x14ac:dyDescent="0.25">
      <c r="A8" s="31" t="s">
        <v>200</v>
      </c>
      <c r="C8" s="34" t="s">
        <v>179</v>
      </c>
      <c r="D8" s="34" t="s">
        <v>24</v>
      </c>
      <c r="E8" s="32" t="s">
        <v>175</v>
      </c>
      <c r="F8" s="34" t="s">
        <v>176</v>
      </c>
      <c r="G8" s="37" t="s">
        <v>27</v>
      </c>
      <c r="L8" s="34" t="s">
        <v>23</v>
      </c>
      <c r="M8" s="30">
        <v>100</v>
      </c>
      <c r="V8" s="30">
        <f t="shared" si="0"/>
        <v>0</v>
      </c>
      <c r="W8" s="30">
        <f t="shared" si="0"/>
        <v>0</v>
      </c>
      <c r="X8" s="30">
        <f t="shared" si="0"/>
        <v>0</v>
      </c>
      <c r="Y8" s="30">
        <v>1.31</v>
      </c>
      <c r="AB8" s="35">
        <f t="shared" si="1"/>
        <v>1.31</v>
      </c>
      <c r="AC8" s="34">
        <v>50</v>
      </c>
      <c r="AD8" s="36">
        <f t="shared" si="2"/>
        <v>0.65500000000000003</v>
      </c>
      <c r="AG8" s="34" t="s">
        <v>179</v>
      </c>
      <c r="AH8" s="34" t="s">
        <v>29</v>
      </c>
      <c r="AI8" s="32" t="s">
        <v>175</v>
      </c>
      <c r="AJ8" s="34" t="s">
        <v>176</v>
      </c>
      <c r="AK8" s="37" t="s">
        <v>27</v>
      </c>
      <c r="AP8" s="34" t="s">
        <v>21</v>
      </c>
      <c r="AQ8" s="30">
        <v>100</v>
      </c>
      <c r="AZ8" s="30">
        <f t="shared" si="3"/>
        <v>0</v>
      </c>
      <c r="BA8" s="30">
        <f t="shared" si="3"/>
        <v>0</v>
      </c>
      <c r="BB8" s="30">
        <f t="shared" si="3"/>
        <v>0</v>
      </c>
      <c r="BC8" s="30">
        <v>1.31</v>
      </c>
      <c r="BF8" s="35">
        <f t="shared" si="4"/>
        <v>1.31</v>
      </c>
      <c r="BG8" s="34">
        <v>30</v>
      </c>
      <c r="BH8" s="36">
        <f t="shared" si="5"/>
        <v>0.39300000000000002</v>
      </c>
      <c r="BK8" s="33" t="s">
        <v>177</v>
      </c>
      <c r="BL8" s="34" t="s">
        <v>29</v>
      </c>
      <c r="BM8" s="32" t="s">
        <v>175</v>
      </c>
      <c r="BN8" s="34" t="s">
        <v>176</v>
      </c>
      <c r="BO8" s="37" t="s">
        <v>20</v>
      </c>
      <c r="BT8" s="34" t="s">
        <v>21</v>
      </c>
      <c r="BU8" s="34">
        <v>100</v>
      </c>
      <c r="CD8" s="30">
        <f t="shared" si="9"/>
        <v>0</v>
      </c>
      <c r="CE8" s="30">
        <f t="shared" si="9"/>
        <v>0</v>
      </c>
      <c r="CF8" s="30">
        <f t="shared" si="9"/>
        <v>0</v>
      </c>
      <c r="CG8" s="30">
        <v>1.35</v>
      </c>
      <c r="CJ8" s="35">
        <f t="shared" si="6"/>
        <v>1.35</v>
      </c>
      <c r="CK8" s="34">
        <v>20</v>
      </c>
      <c r="CL8" s="36">
        <f t="shared" si="7"/>
        <v>0.27</v>
      </c>
      <c r="DH8" s="30">
        <f t="shared" si="10"/>
        <v>0</v>
      </c>
      <c r="DI8" s="30">
        <f t="shared" si="10"/>
        <v>0</v>
      </c>
      <c r="DJ8" s="30">
        <f t="shared" si="10"/>
        <v>0</v>
      </c>
      <c r="DN8" s="35">
        <f t="shared" si="11"/>
        <v>0</v>
      </c>
      <c r="DO8" s="34"/>
      <c r="DP8" s="36">
        <f t="shared" si="12"/>
        <v>0</v>
      </c>
      <c r="EV8" s="36">
        <f t="shared" si="8"/>
        <v>1.3180000000000001</v>
      </c>
    </row>
    <row r="9" spans="1:154" ht="15" customHeight="1" x14ac:dyDescent="0.25">
      <c r="A9" s="31" t="s">
        <v>205</v>
      </c>
      <c r="C9" s="34" t="s">
        <v>179</v>
      </c>
      <c r="D9" s="34" t="s">
        <v>29</v>
      </c>
      <c r="E9" s="32" t="s">
        <v>175</v>
      </c>
      <c r="F9" s="34" t="s">
        <v>182</v>
      </c>
      <c r="G9" s="37" t="s">
        <v>27</v>
      </c>
      <c r="L9" s="34" t="s">
        <v>28</v>
      </c>
      <c r="M9" s="30">
        <v>100</v>
      </c>
      <c r="S9" s="30">
        <v>30</v>
      </c>
      <c r="V9" s="30">
        <f t="shared" si="0"/>
        <v>30</v>
      </c>
      <c r="W9" s="30">
        <f t="shared" si="0"/>
        <v>30</v>
      </c>
      <c r="X9" s="30">
        <f t="shared" si="0"/>
        <v>30</v>
      </c>
      <c r="Y9" s="30">
        <v>1.31</v>
      </c>
      <c r="AB9" s="35">
        <f t="shared" si="1"/>
        <v>0.91700000000000004</v>
      </c>
      <c r="AC9" s="34">
        <v>60</v>
      </c>
      <c r="AD9" s="36">
        <f t="shared" si="2"/>
        <v>0.55020000000000002</v>
      </c>
      <c r="AG9" s="33" t="s">
        <v>177</v>
      </c>
      <c r="AH9" s="34" t="s">
        <v>29</v>
      </c>
      <c r="AI9" s="32" t="s">
        <v>175</v>
      </c>
      <c r="AJ9" s="34" t="s">
        <v>182</v>
      </c>
      <c r="AK9" s="37" t="s">
        <v>20</v>
      </c>
      <c r="AP9" s="34" t="s">
        <v>28</v>
      </c>
      <c r="AQ9" s="30">
        <v>100</v>
      </c>
      <c r="AW9" s="30">
        <v>30</v>
      </c>
      <c r="AZ9" s="30">
        <f t="shared" si="3"/>
        <v>30</v>
      </c>
      <c r="BA9" s="30">
        <f t="shared" si="3"/>
        <v>30</v>
      </c>
      <c r="BB9" s="30">
        <f t="shared" si="3"/>
        <v>30</v>
      </c>
      <c r="BC9" s="30">
        <v>1.35</v>
      </c>
      <c r="BF9" s="35">
        <f t="shared" si="4"/>
        <v>0.94499999999999995</v>
      </c>
      <c r="BG9" s="34">
        <v>40</v>
      </c>
      <c r="BH9" s="36">
        <f t="shared" si="5"/>
        <v>0.37799999999999995</v>
      </c>
      <c r="BU9" s="34"/>
      <c r="CD9" s="30">
        <f t="shared" si="9"/>
        <v>0</v>
      </c>
      <c r="CE9" s="30">
        <f t="shared" si="9"/>
        <v>0</v>
      </c>
      <c r="CF9" s="30">
        <f t="shared" si="9"/>
        <v>0</v>
      </c>
      <c r="CJ9" s="35">
        <f t="shared" si="6"/>
        <v>0</v>
      </c>
      <c r="CK9" s="34"/>
      <c r="CL9" s="36">
        <f t="shared" si="7"/>
        <v>0</v>
      </c>
      <c r="DH9" s="30">
        <f t="shared" si="10"/>
        <v>0</v>
      </c>
      <c r="DI9" s="30">
        <f t="shared" si="10"/>
        <v>0</v>
      </c>
      <c r="DJ9" s="30">
        <f t="shared" si="10"/>
        <v>0</v>
      </c>
      <c r="DN9" s="35">
        <f t="shared" si="11"/>
        <v>0</v>
      </c>
      <c r="DO9" s="34"/>
      <c r="DP9" s="36">
        <f t="shared" si="12"/>
        <v>0</v>
      </c>
      <c r="EV9" s="36">
        <f t="shared" si="8"/>
        <v>0.92819999999999991</v>
      </c>
    </row>
    <row r="10" spans="1:154" ht="15" customHeight="1" x14ac:dyDescent="0.25">
      <c r="A10" s="31" t="s">
        <v>248</v>
      </c>
      <c r="C10" s="34" t="s">
        <v>179</v>
      </c>
      <c r="D10" s="34" t="s">
        <v>29</v>
      </c>
      <c r="E10" s="32" t="s">
        <v>175</v>
      </c>
      <c r="F10" s="34" t="s">
        <v>182</v>
      </c>
      <c r="G10" s="37" t="s">
        <v>27</v>
      </c>
      <c r="L10" s="34" t="s">
        <v>28</v>
      </c>
      <c r="M10" s="30">
        <v>100</v>
      </c>
      <c r="S10" s="30">
        <v>30</v>
      </c>
      <c r="V10" s="30">
        <f t="shared" si="0"/>
        <v>30</v>
      </c>
      <c r="W10" s="30">
        <f t="shared" si="0"/>
        <v>30</v>
      </c>
      <c r="X10" s="30">
        <f t="shared" si="0"/>
        <v>30</v>
      </c>
      <c r="Y10" s="30">
        <v>1.31</v>
      </c>
      <c r="AB10" s="35">
        <f t="shared" si="1"/>
        <v>0.91700000000000004</v>
      </c>
      <c r="AC10" s="34">
        <v>60</v>
      </c>
      <c r="AD10" s="36">
        <f t="shared" si="2"/>
        <v>0.55020000000000002</v>
      </c>
      <c r="AG10" s="33" t="s">
        <v>177</v>
      </c>
      <c r="AH10" s="34" t="s">
        <v>29</v>
      </c>
      <c r="AI10" s="32" t="s">
        <v>175</v>
      </c>
      <c r="AJ10" s="34" t="s">
        <v>182</v>
      </c>
      <c r="AK10" s="37" t="s">
        <v>20</v>
      </c>
      <c r="AP10" s="43"/>
      <c r="AQ10" s="30">
        <v>100</v>
      </c>
      <c r="AW10" s="30">
        <v>30</v>
      </c>
      <c r="AZ10" s="30">
        <f t="shared" si="3"/>
        <v>30</v>
      </c>
      <c r="BA10" s="30">
        <f t="shared" si="3"/>
        <v>30</v>
      </c>
      <c r="BB10" s="30">
        <f t="shared" si="3"/>
        <v>30</v>
      </c>
      <c r="BC10" s="30">
        <v>1.35</v>
      </c>
      <c r="BF10" s="35">
        <f t="shared" si="4"/>
        <v>0.94499999999999995</v>
      </c>
      <c r="BG10" s="34">
        <v>40</v>
      </c>
      <c r="BH10" s="36">
        <f t="shared" si="5"/>
        <v>0.37799999999999995</v>
      </c>
      <c r="BU10" s="34"/>
      <c r="BV10" s="34"/>
      <c r="BW10" s="34"/>
      <c r="BX10" s="34"/>
      <c r="BY10" s="34"/>
      <c r="CD10" s="30">
        <f t="shared" si="9"/>
        <v>0</v>
      </c>
      <c r="CE10" s="30">
        <f t="shared" si="9"/>
        <v>0</v>
      </c>
      <c r="CF10" s="30">
        <f t="shared" si="9"/>
        <v>0</v>
      </c>
      <c r="CJ10" s="35">
        <f t="shared" si="6"/>
        <v>0</v>
      </c>
      <c r="CK10" s="34"/>
      <c r="CL10" s="36">
        <f t="shared" si="7"/>
        <v>0</v>
      </c>
      <c r="CY10" s="34"/>
      <c r="CZ10" s="34"/>
      <c r="DA10" s="34"/>
      <c r="DB10" s="34"/>
      <c r="DC10" s="34"/>
      <c r="DH10" s="30">
        <f t="shared" si="10"/>
        <v>0</v>
      </c>
      <c r="DI10" s="30">
        <f t="shared" si="10"/>
        <v>0</v>
      </c>
      <c r="DJ10" s="30">
        <f t="shared" si="10"/>
        <v>0</v>
      </c>
      <c r="DN10" s="35">
        <f t="shared" si="11"/>
        <v>0</v>
      </c>
      <c r="DO10" s="34"/>
      <c r="DP10" s="36">
        <f t="shared" si="12"/>
        <v>0</v>
      </c>
      <c r="EM10" s="30">
        <f>SUM(EG10,$EJ10:$EL10)</f>
        <v>0</v>
      </c>
      <c r="EN10" s="30">
        <f>SUM(EH10,$EJ10:$EL10)</f>
        <v>0</v>
      </c>
      <c r="EO10" s="30">
        <f>SUM(EI10,$EJ10:$EL10)</f>
        <v>0</v>
      </c>
      <c r="ES10" s="35">
        <f>((ED10*(EP10-((EP10*EM10)/100)))+(EE10*(EQ10-((EQ10*EN10)/100)))+(EF10*(ER10-((ER10*EO10)/100))))/100</f>
        <v>0</v>
      </c>
      <c r="EU10" s="36">
        <f>((ES10*ET10)/100)</f>
        <v>0</v>
      </c>
      <c r="EV10" s="36">
        <f t="shared" si="8"/>
        <v>0.92819999999999991</v>
      </c>
    </row>
    <row r="11" spans="1:154" ht="15" customHeight="1" x14ac:dyDescent="0.25">
      <c r="A11" s="31" t="s">
        <v>249</v>
      </c>
      <c r="C11" s="34" t="s">
        <v>179</v>
      </c>
      <c r="D11" s="34" t="s">
        <v>29</v>
      </c>
      <c r="E11" s="32" t="s">
        <v>175</v>
      </c>
      <c r="F11" s="34" t="s">
        <v>182</v>
      </c>
      <c r="G11" s="37" t="s">
        <v>27</v>
      </c>
      <c r="L11" s="34" t="s">
        <v>30</v>
      </c>
      <c r="M11" s="30">
        <v>100</v>
      </c>
      <c r="S11" s="30">
        <v>30</v>
      </c>
      <c r="V11" s="30">
        <f t="shared" si="0"/>
        <v>30</v>
      </c>
      <c r="W11" s="30">
        <f t="shared" si="0"/>
        <v>30</v>
      </c>
      <c r="X11" s="30">
        <f t="shared" si="0"/>
        <v>30</v>
      </c>
      <c r="Y11" s="30">
        <v>1.31</v>
      </c>
      <c r="AB11" s="35">
        <f t="shared" si="1"/>
        <v>0.91700000000000004</v>
      </c>
      <c r="AC11" s="34">
        <v>20</v>
      </c>
      <c r="AD11" s="36">
        <f t="shared" si="2"/>
        <v>0.18340000000000001</v>
      </c>
      <c r="AG11" s="34" t="s">
        <v>179</v>
      </c>
      <c r="AH11" s="34" t="s">
        <v>24</v>
      </c>
      <c r="AI11" s="32" t="s">
        <v>175</v>
      </c>
      <c r="AK11" s="37" t="s">
        <v>27</v>
      </c>
      <c r="AP11" s="34" t="s">
        <v>26</v>
      </c>
      <c r="AQ11" s="30">
        <v>100</v>
      </c>
      <c r="AZ11" s="30">
        <f t="shared" si="3"/>
        <v>0</v>
      </c>
      <c r="BA11" s="30">
        <f t="shared" si="3"/>
        <v>0</v>
      </c>
      <c r="BB11" s="30">
        <f t="shared" si="3"/>
        <v>0</v>
      </c>
      <c r="BC11" s="30">
        <v>1.31</v>
      </c>
      <c r="BF11" s="35">
        <f t="shared" si="4"/>
        <v>1.31</v>
      </c>
      <c r="BG11" s="34">
        <v>20</v>
      </c>
      <c r="BH11" s="36">
        <f t="shared" si="5"/>
        <v>0.26200000000000001</v>
      </c>
      <c r="BK11" s="33" t="s">
        <v>177</v>
      </c>
      <c r="BL11" s="34" t="s">
        <v>29</v>
      </c>
      <c r="BM11" s="32" t="s">
        <v>175</v>
      </c>
      <c r="BN11" s="34" t="s">
        <v>176</v>
      </c>
      <c r="BO11" s="37" t="s">
        <v>250</v>
      </c>
      <c r="BT11" s="34" t="s">
        <v>30</v>
      </c>
      <c r="BU11" s="34">
        <v>100</v>
      </c>
      <c r="BX11" s="30">
        <v>50</v>
      </c>
      <c r="CD11" s="30">
        <f t="shared" si="9"/>
        <v>50</v>
      </c>
      <c r="CE11" s="30">
        <f t="shared" si="9"/>
        <v>0</v>
      </c>
      <c r="CF11" s="30">
        <f t="shared" si="9"/>
        <v>0</v>
      </c>
      <c r="CG11" s="30">
        <v>1.35</v>
      </c>
      <c r="CJ11" s="35">
        <f t="shared" si="6"/>
        <v>0.67500000000000004</v>
      </c>
      <c r="CK11" s="34">
        <v>20</v>
      </c>
      <c r="CL11" s="36">
        <f t="shared" si="7"/>
        <v>0.13500000000000001</v>
      </c>
      <c r="CO11" s="34" t="s">
        <v>251</v>
      </c>
      <c r="CX11" s="34" t="s">
        <v>30</v>
      </c>
      <c r="CY11" s="30">
        <v>100</v>
      </c>
      <c r="DH11" s="30">
        <f t="shared" si="10"/>
        <v>0</v>
      </c>
      <c r="DI11" s="30">
        <f t="shared" si="10"/>
        <v>0</v>
      </c>
      <c r="DJ11" s="30">
        <f t="shared" si="10"/>
        <v>0</v>
      </c>
      <c r="DK11" s="30">
        <v>0</v>
      </c>
      <c r="DN11" s="35">
        <f t="shared" si="11"/>
        <v>0</v>
      </c>
      <c r="DO11" s="34">
        <v>20</v>
      </c>
      <c r="DP11" s="36">
        <f t="shared" si="12"/>
        <v>0</v>
      </c>
      <c r="EV11" s="36">
        <f t="shared" si="8"/>
        <v>0.58040000000000003</v>
      </c>
    </row>
    <row r="12" spans="1:154" ht="15" customHeight="1" x14ac:dyDescent="0.25">
      <c r="A12" s="31" t="s">
        <v>252</v>
      </c>
      <c r="C12" s="34" t="s">
        <v>179</v>
      </c>
      <c r="D12" s="34" t="s">
        <v>227</v>
      </c>
      <c r="E12" s="32" t="s">
        <v>175</v>
      </c>
      <c r="F12" s="34" t="s">
        <v>176</v>
      </c>
      <c r="G12" s="37" t="s">
        <v>27</v>
      </c>
      <c r="L12" s="34" t="s">
        <v>21</v>
      </c>
      <c r="M12" s="30">
        <v>100</v>
      </c>
      <c r="V12" s="30">
        <f t="shared" si="0"/>
        <v>0</v>
      </c>
      <c r="W12" s="30">
        <f t="shared" si="0"/>
        <v>0</v>
      </c>
      <c r="X12" s="30">
        <f t="shared" si="0"/>
        <v>0</v>
      </c>
      <c r="Y12" s="30">
        <v>1.31</v>
      </c>
      <c r="AB12" s="35">
        <f t="shared" si="1"/>
        <v>1.31</v>
      </c>
      <c r="AC12" s="34">
        <v>50</v>
      </c>
      <c r="AD12" s="36">
        <f t="shared" si="2"/>
        <v>0.65500000000000003</v>
      </c>
      <c r="AG12" s="33" t="s">
        <v>177</v>
      </c>
      <c r="AH12" s="34" t="s">
        <v>227</v>
      </c>
      <c r="AI12" s="32" t="s">
        <v>175</v>
      </c>
      <c r="AJ12" s="34" t="s">
        <v>176</v>
      </c>
      <c r="AK12" s="34" t="s">
        <v>19</v>
      </c>
      <c r="AP12" s="34" t="s">
        <v>21</v>
      </c>
      <c r="AQ12" s="30">
        <v>100</v>
      </c>
      <c r="AZ12" s="30">
        <f t="shared" si="3"/>
        <v>0</v>
      </c>
      <c r="BA12" s="30">
        <f t="shared" si="3"/>
        <v>0</v>
      </c>
      <c r="BB12" s="30">
        <f t="shared" si="3"/>
        <v>0</v>
      </c>
      <c r="BC12" s="30">
        <v>0.91</v>
      </c>
      <c r="BF12" s="35">
        <f t="shared" si="4"/>
        <v>0.91</v>
      </c>
      <c r="BG12" s="34">
        <v>30</v>
      </c>
      <c r="BH12" s="36">
        <f t="shared" si="5"/>
        <v>0.27300000000000002</v>
      </c>
      <c r="BK12" s="33" t="s">
        <v>177</v>
      </c>
      <c r="BL12" s="34" t="s">
        <v>29</v>
      </c>
      <c r="BM12" s="32" t="s">
        <v>175</v>
      </c>
      <c r="BN12" s="34" t="s">
        <v>176</v>
      </c>
      <c r="BO12" s="34" t="s">
        <v>19</v>
      </c>
      <c r="BT12" s="34" t="s">
        <v>21</v>
      </c>
      <c r="BU12" s="34">
        <v>100</v>
      </c>
      <c r="CD12" s="30">
        <f t="shared" si="9"/>
        <v>0</v>
      </c>
      <c r="CE12" s="30">
        <f t="shared" si="9"/>
        <v>0</v>
      </c>
      <c r="CF12" s="30">
        <f t="shared" si="9"/>
        <v>0</v>
      </c>
      <c r="CG12" s="30">
        <v>0.91</v>
      </c>
      <c r="CJ12" s="35">
        <f t="shared" si="6"/>
        <v>0.91</v>
      </c>
      <c r="CK12" s="34">
        <v>20</v>
      </c>
      <c r="CL12" s="36">
        <f t="shared" si="7"/>
        <v>0.182</v>
      </c>
      <c r="DH12" s="30">
        <f t="shared" si="10"/>
        <v>0</v>
      </c>
      <c r="DI12" s="30">
        <f t="shared" si="10"/>
        <v>0</v>
      </c>
      <c r="DJ12" s="30">
        <f t="shared" si="10"/>
        <v>0</v>
      </c>
      <c r="DN12" s="35">
        <f t="shared" si="11"/>
        <v>0</v>
      </c>
      <c r="DO12" s="34"/>
      <c r="DP12" s="36">
        <f t="shared" si="12"/>
        <v>0</v>
      </c>
      <c r="EV12" s="36">
        <f t="shared" si="8"/>
        <v>1.1100000000000001</v>
      </c>
    </row>
    <row r="13" spans="1:154" ht="15" customHeight="1" x14ac:dyDescent="0.25">
      <c r="A13" s="31" t="s">
        <v>211</v>
      </c>
      <c r="B13" s="32"/>
      <c r="C13" s="34" t="s">
        <v>179</v>
      </c>
      <c r="D13" s="34" t="s">
        <v>29</v>
      </c>
      <c r="E13" s="32" t="s">
        <v>175</v>
      </c>
      <c r="F13" s="34" t="s">
        <v>182</v>
      </c>
      <c r="G13" s="37" t="s">
        <v>27</v>
      </c>
      <c r="L13" s="34" t="s">
        <v>26</v>
      </c>
      <c r="M13" s="30">
        <v>100</v>
      </c>
      <c r="S13" s="30">
        <v>30</v>
      </c>
      <c r="V13" s="30">
        <f t="shared" si="0"/>
        <v>30</v>
      </c>
      <c r="W13" s="30">
        <f t="shared" si="0"/>
        <v>30</v>
      </c>
      <c r="X13" s="30">
        <f t="shared" si="0"/>
        <v>30</v>
      </c>
      <c r="Y13" s="30">
        <v>1.31</v>
      </c>
      <c r="AB13" s="35">
        <f t="shared" si="1"/>
        <v>0.91700000000000004</v>
      </c>
      <c r="AC13" s="34">
        <v>50</v>
      </c>
      <c r="AD13" s="36">
        <f t="shared" si="2"/>
        <v>0.45850000000000002</v>
      </c>
      <c r="AG13" s="34" t="s">
        <v>179</v>
      </c>
      <c r="AH13" s="34" t="s">
        <v>24</v>
      </c>
      <c r="AI13" s="32" t="s">
        <v>175</v>
      </c>
      <c r="AK13" s="37" t="s">
        <v>212</v>
      </c>
      <c r="AP13" s="34" t="s">
        <v>26</v>
      </c>
      <c r="AQ13" s="30">
        <v>100</v>
      </c>
      <c r="AT13" s="30">
        <v>15</v>
      </c>
      <c r="AZ13" s="30">
        <f t="shared" si="3"/>
        <v>15</v>
      </c>
      <c r="BA13" s="30">
        <f t="shared" si="3"/>
        <v>0</v>
      </c>
      <c r="BB13" s="30">
        <f t="shared" si="3"/>
        <v>0</v>
      </c>
      <c r="BC13" s="30">
        <v>1.31</v>
      </c>
      <c r="BF13" s="35">
        <f t="shared" si="4"/>
        <v>1.1135000000000002</v>
      </c>
      <c r="BG13" s="34">
        <v>30</v>
      </c>
      <c r="BH13" s="36">
        <f t="shared" si="5"/>
        <v>0.33405000000000001</v>
      </c>
      <c r="BK13" s="33" t="s">
        <v>177</v>
      </c>
      <c r="BL13" s="34" t="s">
        <v>29</v>
      </c>
      <c r="BM13" s="32" t="s">
        <v>175</v>
      </c>
      <c r="BN13" s="34" t="s">
        <v>176</v>
      </c>
      <c r="BO13" s="37" t="s">
        <v>250</v>
      </c>
      <c r="BT13" s="34" t="s">
        <v>26</v>
      </c>
      <c r="BU13" s="34">
        <v>100</v>
      </c>
      <c r="BV13" s="34"/>
      <c r="BW13" s="34"/>
      <c r="BX13" s="34">
        <v>50</v>
      </c>
      <c r="BY13" s="34"/>
      <c r="CD13" s="30">
        <f t="shared" si="9"/>
        <v>50</v>
      </c>
      <c r="CE13" s="30">
        <f t="shared" si="9"/>
        <v>0</v>
      </c>
      <c r="CF13" s="30">
        <f t="shared" si="9"/>
        <v>0</v>
      </c>
      <c r="CG13" s="30">
        <v>1.35</v>
      </c>
      <c r="CJ13" s="35">
        <f t="shared" si="6"/>
        <v>0.67500000000000004</v>
      </c>
      <c r="CK13" s="34">
        <v>20</v>
      </c>
      <c r="CL13" s="36">
        <f t="shared" si="7"/>
        <v>0.13500000000000001</v>
      </c>
      <c r="CY13" s="34"/>
      <c r="CZ13" s="34"/>
      <c r="DA13" s="34"/>
      <c r="DB13" s="34"/>
      <c r="DC13" s="34"/>
      <c r="DH13" s="30">
        <f t="shared" si="10"/>
        <v>0</v>
      </c>
      <c r="DI13" s="30">
        <f t="shared" si="10"/>
        <v>0</v>
      </c>
      <c r="DJ13" s="30">
        <f t="shared" si="10"/>
        <v>0</v>
      </c>
      <c r="DN13" s="35">
        <f t="shared" si="11"/>
        <v>0</v>
      </c>
      <c r="DO13" s="34"/>
      <c r="DP13" s="36">
        <f t="shared" si="12"/>
        <v>0</v>
      </c>
      <c r="EM13" s="30">
        <f>SUM(EG13,$EJ13:$EL13)</f>
        <v>0</v>
      </c>
      <c r="EN13" s="30">
        <f>SUM(EH13,$EJ13:$EL13)</f>
        <v>0</v>
      </c>
      <c r="EO13" s="30">
        <f>SUM(EI13,$EJ13:$EL13)</f>
        <v>0</v>
      </c>
      <c r="ES13" s="35">
        <f>((ED13*(EP13-((EP13*EM13)/100)))+(EE13*(EQ13-((EQ13*EN13)/100)))+(EF13*(ER13-((ER13*EO13)/100))))/100</f>
        <v>0</v>
      </c>
      <c r="EU13" s="36">
        <f>((ES13*ET13)/100)</f>
        <v>0</v>
      </c>
      <c r="EV13" s="36">
        <f t="shared" si="8"/>
        <v>0.9275500000000001</v>
      </c>
    </row>
    <row r="14" spans="1:154" ht="15" customHeight="1" x14ac:dyDescent="0.25">
      <c r="A14" s="31" t="s">
        <v>207</v>
      </c>
      <c r="C14" s="34" t="s">
        <v>179</v>
      </c>
      <c r="D14" s="34" t="s">
        <v>29</v>
      </c>
      <c r="E14" s="32" t="s">
        <v>175</v>
      </c>
      <c r="F14" s="34" t="s">
        <v>253</v>
      </c>
      <c r="G14" s="37" t="s">
        <v>27</v>
      </c>
      <c r="L14" s="34" t="s">
        <v>30</v>
      </c>
      <c r="M14" s="30">
        <v>100</v>
      </c>
      <c r="S14" s="30">
        <v>15</v>
      </c>
      <c r="V14" s="30">
        <f t="shared" si="0"/>
        <v>15</v>
      </c>
      <c r="W14" s="30">
        <f t="shared" si="0"/>
        <v>15</v>
      </c>
      <c r="X14" s="30">
        <f t="shared" si="0"/>
        <v>15</v>
      </c>
      <c r="Y14" s="30">
        <v>1.31</v>
      </c>
      <c r="AB14" s="35">
        <f t="shared" si="1"/>
        <v>1.1135000000000002</v>
      </c>
      <c r="AC14" s="34">
        <v>50</v>
      </c>
      <c r="AD14" s="36">
        <f t="shared" si="2"/>
        <v>0.55675000000000008</v>
      </c>
      <c r="AG14" s="33" t="s">
        <v>177</v>
      </c>
      <c r="AH14" s="34" t="s">
        <v>29</v>
      </c>
      <c r="AI14" s="32" t="s">
        <v>175</v>
      </c>
      <c r="AK14" s="40" t="s">
        <v>27</v>
      </c>
      <c r="AP14" s="34" t="s">
        <v>30</v>
      </c>
      <c r="AQ14" s="30">
        <v>100</v>
      </c>
      <c r="AZ14" s="30">
        <f t="shared" si="3"/>
        <v>0</v>
      </c>
      <c r="BA14" s="30">
        <f t="shared" si="3"/>
        <v>0</v>
      </c>
      <c r="BB14" s="30">
        <f t="shared" si="3"/>
        <v>0</v>
      </c>
      <c r="BC14" s="30">
        <v>1.1499999999999999</v>
      </c>
      <c r="BF14" s="35">
        <f t="shared" si="4"/>
        <v>1.1499999999999999</v>
      </c>
      <c r="BG14" s="34">
        <v>30</v>
      </c>
      <c r="BH14" s="36">
        <f t="shared" si="5"/>
        <v>0.34499999999999997</v>
      </c>
      <c r="BK14" s="34" t="s">
        <v>179</v>
      </c>
      <c r="BL14" s="34" t="s">
        <v>24</v>
      </c>
      <c r="BM14" s="32" t="s">
        <v>175</v>
      </c>
      <c r="BN14" s="34" t="s">
        <v>176</v>
      </c>
      <c r="BO14" s="37" t="s">
        <v>27</v>
      </c>
      <c r="BT14" s="34" t="s">
        <v>30</v>
      </c>
      <c r="BU14" s="34">
        <v>100</v>
      </c>
      <c r="CD14" s="30">
        <f t="shared" si="9"/>
        <v>0</v>
      </c>
      <c r="CE14" s="30">
        <f t="shared" si="9"/>
        <v>0</v>
      </c>
      <c r="CF14" s="30">
        <f t="shared" si="9"/>
        <v>0</v>
      </c>
      <c r="CG14" s="30">
        <v>1.31</v>
      </c>
      <c r="CJ14" s="35">
        <f t="shared" si="6"/>
        <v>1.31</v>
      </c>
      <c r="CK14" s="34">
        <v>20</v>
      </c>
      <c r="CL14" s="36">
        <f t="shared" si="7"/>
        <v>0.26200000000000001</v>
      </c>
      <c r="DH14" s="30">
        <f t="shared" si="10"/>
        <v>0</v>
      </c>
      <c r="DI14" s="30">
        <f t="shared" si="10"/>
        <v>0</v>
      </c>
      <c r="DJ14" s="30">
        <f t="shared" si="10"/>
        <v>0</v>
      </c>
      <c r="DN14" s="35">
        <f t="shared" si="11"/>
        <v>0</v>
      </c>
      <c r="DO14" s="34"/>
      <c r="DP14" s="36">
        <f t="shared" si="12"/>
        <v>0</v>
      </c>
      <c r="EV14" s="36">
        <f t="shared" si="8"/>
        <v>1.1637500000000001</v>
      </c>
    </row>
    <row r="15" spans="1:154" ht="15" customHeight="1" x14ac:dyDescent="0.25">
      <c r="A15" s="31" t="s">
        <v>193</v>
      </c>
      <c r="C15" s="34" t="s">
        <v>189</v>
      </c>
      <c r="D15" s="34" t="s">
        <v>194</v>
      </c>
      <c r="E15" s="34" t="s">
        <v>188</v>
      </c>
      <c r="F15" s="34" t="s">
        <v>176</v>
      </c>
      <c r="G15" s="37" t="s">
        <v>20</v>
      </c>
      <c r="L15" s="34" t="s">
        <v>21</v>
      </c>
      <c r="M15" s="30">
        <v>100</v>
      </c>
      <c r="V15" s="30">
        <f t="shared" si="0"/>
        <v>0</v>
      </c>
      <c r="W15" s="30">
        <f t="shared" si="0"/>
        <v>0</v>
      </c>
      <c r="X15" s="30">
        <f t="shared" si="0"/>
        <v>0</v>
      </c>
      <c r="Y15" s="30">
        <v>1.53</v>
      </c>
      <c r="AB15" s="35">
        <f t="shared" si="1"/>
        <v>1.53</v>
      </c>
      <c r="AC15" s="34">
        <v>60</v>
      </c>
      <c r="AD15" s="36">
        <f t="shared" si="2"/>
        <v>0.91799999999999993</v>
      </c>
      <c r="AG15" s="34" t="s">
        <v>173</v>
      </c>
      <c r="AH15" s="34" t="s">
        <v>174</v>
      </c>
      <c r="AI15" s="34" t="s">
        <v>188</v>
      </c>
      <c r="AK15" s="40" t="s">
        <v>20</v>
      </c>
      <c r="AP15" s="34" t="s">
        <v>21</v>
      </c>
      <c r="AQ15" s="30">
        <v>100</v>
      </c>
      <c r="AZ15" s="30">
        <f t="shared" si="3"/>
        <v>0</v>
      </c>
      <c r="BA15" s="30">
        <f t="shared" si="3"/>
        <v>0</v>
      </c>
      <c r="BB15" s="30">
        <f t="shared" si="3"/>
        <v>0</v>
      </c>
      <c r="BC15" s="30">
        <v>1.75</v>
      </c>
      <c r="BF15" s="35">
        <f t="shared" si="4"/>
        <v>1.75</v>
      </c>
      <c r="BG15" s="34">
        <v>40</v>
      </c>
      <c r="BH15" s="36">
        <f t="shared" si="5"/>
        <v>0.7</v>
      </c>
      <c r="CD15" s="30">
        <f t="shared" si="9"/>
        <v>0</v>
      </c>
      <c r="CE15" s="30">
        <f t="shared" si="9"/>
        <v>0</v>
      </c>
      <c r="CF15" s="30">
        <f t="shared" si="9"/>
        <v>0</v>
      </c>
      <c r="CJ15" s="35">
        <f t="shared" si="6"/>
        <v>0</v>
      </c>
      <c r="CK15" s="34"/>
      <c r="CL15" s="36">
        <f t="shared" si="7"/>
        <v>0</v>
      </c>
      <c r="DH15" s="30">
        <f t="shared" si="10"/>
        <v>0</v>
      </c>
      <c r="DI15" s="30">
        <f t="shared" si="10"/>
        <v>0</v>
      </c>
      <c r="DJ15" s="30">
        <f t="shared" si="10"/>
        <v>0</v>
      </c>
      <c r="DN15" s="35">
        <f t="shared" si="11"/>
        <v>0</v>
      </c>
      <c r="DO15" s="34"/>
      <c r="DP15" s="36">
        <f t="shared" si="12"/>
        <v>0</v>
      </c>
      <c r="EV15" s="36">
        <f t="shared" si="8"/>
        <v>1.6179999999999999</v>
      </c>
    </row>
    <row r="16" spans="1:154" ht="15" customHeight="1" x14ac:dyDescent="0.25">
      <c r="DN16" s="35"/>
      <c r="DO16" s="34"/>
    </row>
  </sheetData>
  <autoFilter ref="A1:EV15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6FE9-6C36-456F-86D5-2EA9F847A096}">
  <dimension ref="A1:EX14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14" style="34" bestFit="1" customWidth="1"/>
    <col min="4" max="4" width="11.875" style="34" customWidth="1"/>
    <col min="5" max="5" width="9.625" style="34" customWidth="1"/>
    <col min="6" max="6" width="10.875" style="34" customWidth="1"/>
    <col min="7" max="7" width="14.75" style="34" customWidth="1"/>
    <col min="8" max="8" width="14.875" style="34" hidden="1" customWidth="1"/>
    <col min="9" max="9" width="4.375" style="34" hidden="1" customWidth="1"/>
    <col min="10" max="10" width="8.5" style="34" hidden="1" customWidth="1"/>
    <col min="11" max="11" width="6.625" style="34" hidden="1" customWidth="1"/>
    <col min="12" max="12" width="13.375" style="34" hidden="1" customWidth="1"/>
    <col min="13" max="15" width="7.25" style="30" hidden="1" customWidth="1"/>
    <col min="16" max="18" width="7.625" style="30" hidden="1" customWidth="1"/>
    <col min="19" max="19" width="7" style="30" hidden="1" customWidth="1"/>
    <col min="20" max="20" width="6.875" style="30" hidden="1" customWidth="1"/>
    <col min="21" max="21" width="6.375" style="30" hidden="1" customWidth="1"/>
    <col min="22" max="24" width="7.375" style="30" hidden="1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5" width="10" style="34" bestFit="1" customWidth="1"/>
    <col min="36" max="36" width="6.125" style="34" customWidth="1"/>
    <col min="37" max="37" width="12.75" style="34" bestFit="1" customWidth="1"/>
    <col min="38" max="38" width="13.125" style="34" bestFit="1" customWidth="1"/>
    <col min="39" max="39" width="3.375" style="34" hidden="1" customWidth="1"/>
    <col min="40" max="40" width="6.625" style="34" hidden="1" customWidth="1"/>
    <col min="41" max="41" width="6.125" style="34" hidden="1" customWidth="1"/>
    <col min="42" max="42" width="6.375" style="34" hidden="1" customWidth="1"/>
    <col min="43" max="45" width="10" style="30" hidden="1" customWidth="1"/>
    <col min="46" max="54" width="6.625" style="30" hidden="1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hidden="1" customWidth="1"/>
    <col min="62" max="62" width="10.125" style="34" hidden="1" customWidth="1"/>
    <col min="63" max="63" width="9.75" style="34" hidden="1" customWidth="1"/>
    <col min="64" max="64" width="9.375" style="34" hidden="1" customWidth="1"/>
    <col min="65" max="65" width="7.875" style="34" hidden="1" customWidth="1"/>
    <col min="66" max="66" width="6" style="34" hidden="1" customWidth="1"/>
    <col min="67" max="67" width="13.75" style="34" hidden="1" customWidth="1"/>
    <col min="68" max="68" width="5.875" style="34" hidden="1" customWidth="1"/>
    <col min="69" max="69" width="7" style="34" hidden="1" customWidth="1"/>
    <col min="70" max="71" width="8.875" style="34" hidden="1" customWidth="1"/>
    <col min="72" max="72" width="9.625" style="34" hidden="1" customWidth="1"/>
    <col min="73" max="75" width="10" style="30" hidden="1" customWidth="1"/>
    <col min="76" max="84" width="6.625" style="30" hidden="1" customWidth="1"/>
    <col min="85" max="87" width="8" style="30" hidden="1" customWidth="1"/>
    <col min="88" max="88" width="8" style="35" hidden="1" customWidth="1"/>
    <col min="89" max="89" width="7.875" style="30" hidden="1" customWidth="1"/>
    <col min="90" max="90" width="8" style="36" hidden="1" customWidth="1"/>
    <col min="91" max="91" width="3.75" style="30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225</v>
      </c>
      <c r="B2" s="32"/>
      <c r="C2" s="34" t="s">
        <v>214</v>
      </c>
      <c r="D2" s="39" t="s">
        <v>226</v>
      </c>
      <c r="E2" s="34" t="s">
        <v>175</v>
      </c>
      <c r="F2" s="34" t="s">
        <v>176</v>
      </c>
      <c r="G2" s="37" t="s">
        <v>27</v>
      </c>
      <c r="L2" s="34" t="s">
        <v>21</v>
      </c>
      <c r="M2" s="30">
        <v>100</v>
      </c>
      <c r="V2" s="30">
        <f t="shared" ref="V2:X14" si="0">SUM(P2,$S2:$U2)</f>
        <v>0</v>
      </c>
      <c r="W2" s="30">
        <f t="shared" si="0"/>
        <v>0</v>
      </c>
      <c r="X2" s="30">
        <f t="shared" si="0"/>
        <v>0</v>
      </c>
      <c r="Y2" s="30">
        <v>1.31</v>
      </c>
      <c r="AB2" s="35">
        <f t="shared" ref="AB2:AB14" si="1">((M2*(Y2-((Y2*V2)/100)))+(N2*(Z2-((Z2*W2)/100)))+(O2*(AA2-((AA2*X2)/100))))/100</f>
        <v>1.31</v>
      </c>
      <c r="AC2" s="34">
        <v>60</v>
      </c>
      <c r="AD2" s="36">
        <f t="shared" ref="AD2:AD14" si="2">((AB2*AC2)/100)</f>
        <v>0.78600000000000003</v>
      </c>
      <c r="AG2" s="34" t="s">
        <v>179</v>
      </c>
      <c r="AH2" s="34" t="s">
        <v>227</v>
      </c>
      <c r="AI2" s="32" t="s">
        <v>175</v>
      </c>
      <c r="AJ2" s="34" t="s">
        <v>204</v>
      </c>
      <c r="AK2" s="37" t="s">
        <v>27</v>
      </c>
      <c r="AP2" s="34" t="s">
        <v>23</v>
      </c>
      <c r="AQ2" s="30">
        <v>100</v>
      </c>
      <c r="AZ2" s="30">
        <f t="shared" ref="AZ2:BB14" si="3">SUM(AT2,$AW2:$AY2)</f>
        <v>0</v>
      </c>
      <c r="BA2" s="30">
        <f t="shared" si="3"/>
        <v>0</v>
      </c>
      <c r="BB2" s="30">
        <f t="shared" si="3"/>
        <v>0</v>
      </c>
      <c r="BC2" s="30">
        <v>1.31</v>
      </c>
      <c r="BF2" s="35">
        <f t="shared" ref="BF2:BF14" si="4">((AQ2*(BC2-((BC2*AZ2)/100)))+(AR2*(BD2-((BD2*BA2)/100)))+(AS2*(BE2-((BE2*BB2)/100))))/100</f>
        <v>1.31</v>
      </c>
      <c r="BG2" s="34">
        <v>40</v>
      </c>
      <c r="BH2" s="36">
        <f t="shared" ref="BH2:BH14" si="5">((BF2*BG2)/100)</f>
        <v>0.52400000000000002</v>
      </c>
      <c r="BU2" s="34"/>
      <c r="BV2" s="34"/>
      <c r="BW2" s="34"/>
      <c r="BX2" s="34"/>
      <c r="BY2" s="34"/>
      <c r="CD2" s="30">
        <f t="shared" ref="CD2:CF6" si="6">SUM(BX2,$CA2:$CC2)</f>
        <v>0</v>
      </c>
      <c r="CE2" s="30">
        <f t="shared" si="6"/>
        <v>0</v>
      </c>
      <c r="CF2" s="30">
        <f t="shared" si="6"/>
        <v>0</v>
      </c>
      <c r="CJ2" s="35">
        <f t="shared" ref="CJ2:CJ14" si="7">((BU2*(CG2-((CG2*CD2)/100)))+(BV2*(CH2-((CH2*CE2)/100)))+(BW2*(CI2-((CI2*CF2)/100))))/100</f>
        <v>0</v>
      </c>
      <c r="CK2" s="34"/>
      <c r="CL2" s="36">
        <f t="shared" ref="CL2:CL14" si="8">((CJ2*CK2)/100)</f>
        <v>0</v>
      </c>
      <c r="CY2" s="34"/>
      <c r="CZ2" s="34"/>
      <c r="DA2" s="34"/>
      <c r="DB2" s="34"/>
      <c r="DC2" s="34"/>
      <c r="DH2" s="30">
        <f t="shared" ref="DH2:DJ3" si="9">SUM(DB2,$DE2:$DG2)</f>
        <v>0</v>
      </c>
      <c r="DI2" s="30">
        <f t="shared" si="9"/>
        <v>0</v>
      </c>
      <c r="DJ2" s="30">
        <f t="shared" si="9"/>
        <v>0</v>
      </c>
      <c r="DN2" s="35">
        <f t="shared" ref="DN2:DN3" si="10">((CY2*(DK2-((DK2*DH2)/100)))+(CZ2*(DL2-((DL2*DI2)/100)))+(DA2*(DM2-((DM2*DJ2)/100))))/100</f>
        <v>0</v>
      </c>
      <c r="DO2" s="34"/>
      <c r="DP2" s="36">
        <f t="shared" ref="DP2:DP3" si="11">((DN2*DO2)/100)</f>
        <v>0</v>
      </c>
      <c r="EM2" s="30">
        <f t="shared" ref="EM2:EO3" si="12">SUM(EG2,$EJ2:$EL2)</f>
        <v>0</v>
      </c>
      <c r="EN2" s="30">
        <f t="shared" si="12"/>
        <v>0</v>
      </c>
      <c r="EO2" s="30">
        <f t="shared" si="12"/>
        <v>0</v>
      </c>
      <c r="ES2" s="35">
        <f t="shared" ref="ES2:ES3" si="13">((ED2*(EP2-((EP2*EM2)/100)))+(EE2*(EQ2-((EQ2*EN2)/100)))+(EF2*(ER2-((ER2*EO2)/100))))/100</f>
        <v>0</v>
      </c>
      <c r="EU2" s="36">
        <f t="shared" ref="EU2:EU3" si="14">((ES2*ET2)/100)</f>
        <v>0</v>
      </c>
      <c r="EV2" s="36">
        <f t="shared" ref="EV2:EV14" si="15">SUM(EU2,DP2,CL2,BH2,AD2)</f>
        <v>1.31</v>
      </c>
      <c r="EX2" s="36"/>
    </row>
    <row r="3" spans="1:154" x14ac:dyDescent="0.25">
      <c r="A3" s="31" t="s">
        <v>228</v>
      </c>
      <c r="B3" s="32"/>
      <c r="C3" s="33" t="s">
        <v>177</v>
      </c>
      <c r="D3" s="34" t="s">
        <v>227</v>
      </c>
      <c r="E3" s="32" t="s">
        <v>175</v>
      </c>
      <c r="F3" s="34" t="s">
        <v>176</v>
      </c>
      <c r="G3" s="37" t="s">
        <v>20</v>
      </c>
      <c r="L3" s="34" t="s">
        <v>21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1.35</v>
      </c>
      <c r="AB3" s="35">
        <f t="shared" si="1"/>
        <v>1.35</v>
      </c>
      <c r="AC3" s="34">
        <v>60</v>
      </c>
      <c r="AD3" s="36">
        <f t="shared" si="2"/>
        <v>0.81</v>
      </c>
      <c r="AG3" s="33" t="s">
        <v>177</v>
      </c>
      <c r="AH3" s="34" t="s">
        <v>29</v>
      </c>
      <c r="AI3" s="32" t="s">
        <v>175</v>
      </c>
      <c r="AJ3" s="34" t="s">
        <v>176</v>
      </c>
      <c r="AK3" s="37" t="s">
        <v>20</v>
      </c>
      <c r="AP3" s="34" t="s">
        <v>21</v>
      </c>
      <c r="AQ3" s="30">
        <v>100</v>
      </c>
      <c r="AZ3" s="30">
        <f t="shared" si="3"/>
        <v>0</v>
      </c>
      <c r="BA3" s="30">
        <f t="shared" si="3"/>
        <v>0</v>
      </c>
      <c r="BB3" s="30">
        <f t="shared" si="3"/>
        <v>0</v>
      </c>
      <c r="BC3" s="30">
        <v>1.35</v>
      </c>
      <c r="BF3" s="35">
        <f t="shared" si="4"/>
        <v>1.35</v>
      </c>
      <c r="BG3" s="34">
        <v>40</v>
      </c>
      <c r="BH3" s="36">
        <f t="shared" si="5"/>
        <v>0.54</v>
      </c>
      <c r="BU3" s="34"/>
      <c r="BV3" s="34"/>
      <c r="BW3" s="34"/>
      <c r="BX3" s="34"/>
      <c r="BY3" s="34"/>
      <c r="CD3" s="30">
        <f t="shared" si="6"/>
        <v>0</v>
      </c>
      <c r="CE3" s="30">
        <f t="shared" si="6"/>
        <v>0</v>
      </c>
      <c r="CF3" s="30">
        <f t="shared" si="6"/>
        <v>0</v>
      </c>
      <c r="CJ3" s="35">
        <f t="shared" si="7"/>
        <v>0</v>
      </c>
      <c r="CK3" s="34"/>
      <c r="CL3" s="36">
        <f t="shared" si="8"/>
        <v>0</v>
      </c>
      <c r="CY3" s="34"/>
      <c r="CZ3" s="34"/>
      <c r="DA3" s="34"/>
      <c r="DB3" s="34"/>
      <c r="DC3" s="34"/>
      <c r="DH3" s="30">
        <f t="shared" si="9"/>
        <v>0</v>
      </c>
      <c r="DI3" s="30">
        <f t="shared" si="9"/>
        <v>0</v>
      </c>
      <c r="DJ3" s="30">
        <f t="shared" si="9"/>
        <v>0</v>
      </c>
      <c r="DN3" s="35">
        <f t="shared" si="10"/>
        <v>0</v>
      </c>
      <c r="DO3" s="34"/>
      <c r="DP3" s="36">
        <f t="shared" si="11"/>
        <v>0</v>
      </c>
      <c r="EM3" s="30">
        <f t="shared" si="12"/>
        <v>0</v>
      </c>
      <c r="EN3" s="30">
        <f t="shared" si="12"/>
        <v>0</v>
      </c>
      <c r="EO3" s="30">
        <f t="shared" si="12"/>
        <v>0</v>
      </c>
      <c r="ES3" s="35">
        <f t="shared" si="13"/>
        <v>0</v>
      </c>
      <c r="EU3" s="36">
        <f t="shared" si="14"/>
        <v>0</v>
      </c>
      <c r="EV3" s="36">
        <f t="shared" si="15"/>
        <v>1.35</v>
      </c>
    </row>
    <row r="4" spans="1:154" ht="15.75" customHeight="1" x14ac:dyDescent="0.25">
      <c r="A4" s="31" t="s">
        <v>229</v>
      </c>
      <c r="C4" s="33" t="s">
        <v>177</v>
      </c>
      <c r="D4" s="34" t="s">
        <v>227</v>
      </c>
      <c r="E4" s="32" t="s">
        <v>175</v>
      </c>
      <c r="F4" s="34" t="s">
        <v>176</v>
      </c>
      <c r="G4" s="37" t="s">
        <v>20</v>
      </c>
      <c r="L4" s="34" t="s">
        <v>23</v>
      </c>
      <c r="M4" s="30">
        <v>100</v>
      </c>
      <c r="V4" s="30">
        <f t="shared" si="0"/>
        <v>0</v>
      </c>
      <c r="W4" s="30">
        <f t="shared" si="0"/>
        <v>0</v>
      </c>
      <c r="X4" s="30">
        <f t="shared" si="0"/>
        <v>0</v>
      </c>
      <c r="Y4" s="30">
        <v>1.35</v>
      </c>
      <c r="AB4" s="35">
        <f t="shared" si="1"/>
        <v>1.35</v>
      </c>
      <c r="AC4" s="34">
        <v>60</v>
      </c>
      <c r="AD4" s="36">
        <f t="shared" si="2"/>
        <v>0.81</v>
      </c>
      <c r="AG4" s="34" t="s">
        <v>179</v>
      </c>
      <c r="AH4" s="34" t="s">
        <v>29</v>
      </c>
      <c r="AI4" s="32" t="s">
        <v>175</v>
      </c>
      <c r="AJ4" s="34" t="s">
        <v>176</v>
      </c>
      <c r="AK4" s="37" t="s">
        <v>27</v>
      </c>
      <c r="AL4" s="37" t="s">
        <v>20</v>
      </c>
      <c r="AP4" s="34" t="s">
        <v>23</v>
      </c>
      <c r="AQ4" s="30">
        <v>60</v>
      </c>
      <c r="AR4" s="30">
        <v>40</v>
      </c>
      <c r="AZ4" s="30">
        <f t="shared" si="3"/>
        <v>0</v>
      </c>
      <c r="BA4" s="30">
        <f t="shared" si="3"/>
        <v>0</v>
      </c>
      <c r="BB4" s="30">
        <f t="shared" si="3"/>
        <v>0</v>
      </c>
      <c r="BC4" s="30">
        <v>1.31</v>
      </c>
      <c r="BD4" s="30">
        <v>1.3</v>
      </c>
      <c r="BF4" s="35">
        <f t="shared" si="4"/>
        <v>1.3060000000000003</v>
      </c>
      <c r="BG4" s="34">
        <v>40</v>
      </c>
      <c r="BH4" s="36">
        <f t="shared" si="5"/>
        <v>0.52240000000000009</v>
      </c>
      <c r="BU4" s="34"/>
      <c r="BV4" s="34"/>
      <c r="BW4" s="34"/>
      <c r="BX4" s="34"/>
      <c r="BY4" s="34"/>
      <c r="CD4" s="30">
        <f t="shared" si="6"/>
        <v>0</v>
      </c>
      <c r="CE4" s="30">
        <f t="shared" si="6"/>
        <v>0</v>
      </c>
      <c r="CF4" s="30">
        <f t="shared" si="6"/>
        <v>0</v>
      </c>
      <c r="CJ4" s="35">
        <f t="shared" si="7"/>
        <v>0</v>
      </c>
      <c r="CK4" s="34"/>
      <c r="CL4" s="36">
        <f t="shared" si="8"/>
        <v>0</v>
      </c>
      <c r="CY4" s="34"/>
      <c r="CZ4" s="34"/>
      <c r="DA4" s="34"/>
      <c r="DB4" s="34"/>
      <c r="DC4" s="34"/>
      <c r="DH4" s="30">
        <f>SUM(DB4,$DE4:$DG4)</f>
        <v>0</v>
      </c>
      <c r="DI4" s="30">
        <f>SUM(DC4,$DE4:$DG4)</f>
        <v>0</v>
      </c>
      <c r="DJ4" s="30">
        <f>SUM(DD4,$DE4:$DG4)</f>
        <v>0</v>
      </c>
      <c r="DN4" s="35">
        <f>((CY4*(DK4-((DK4*DH4)/100)))+(CZ4*(DL4-((DL4*DI4)/100)))+(DA4*(DM4-((DM4*DJ4)/100))))/100</f>
        <v>0</v>
      </c>
      <c r="DO4" s="34"/>
      <c r="DP4" s="36">
        <f>((DN4*DO4)/100)</f>
        <v>0</v>
      </c>
      <c r="EM4" s="30">
        <f>SUM(EG4,$EJ4:$EL4)</f>
        <v>0</v>
      </c>
      <c r="EN4" s="30">
        <f>SUM(EH4,$EJ4:$EL4)</f>
        <v>0</v>
      </c>
      <c r="EO4" s="30">
        <f>SUM(EI4,$EJ4:$EL4)</f>
        <v>0</v>
      </c>
      <c r="ES4" s="35">
        <f>((ED4*(EP4-((EP4*EM4)/100)))+(EE4*(EQ4-((EQ4*EN4)/100)))+(EF4*(ER4-((ER4*EO4)/100))))/100</f>
        <v>0</v>
      </c>
      <c r="EU4" s="36">
        <f>((ES4*ET4)/100)</f>
        <v>0</v>
      </c>
      <c r="EV4" s="36">
        <f t="shared" si="15"/>
        <v>1.3324000000000003</v>
      </c>
    </row>
    <row r="5" spans="1:154" ht="15.75" customHeight="1" x14ac:dyDescent="0.25">
      <c r="A5" s="31" t="s">
        <v>230</v>
      </c>
      <c r="C5" s="33" t="s">
        <v>177</v>
      </c>
      <c r="D5" s="34" t="s">
        <v>227</v>
      </c>
      <c r="E5" s="32" t="s">
        <v>175</v>
      </c>
      <c r="F5" s="34" t="s">
        <v>176</v>
      </c>
      <c r="G5" s="37" t="s">
        <v>20</v>
      </c>
      <c r="L5" s="34" t="s">
        <v>30</v>
      </c>
      <c r="M5" s="30">
        <v>100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v>1.35</v>
      </c>
      <c r="AB5" s="35">
        <f t="shared" si="1"/>
        <v>1.35</v>
      </c>
      <c r="AC5" s="34">
        <v>60</v>
      </c>
      <c r="AD5" s="36">
        <f t="shared" si="2"/>
        <v>0.81</v>
      </c>
      <c r="AG5" s="34" t="s">
        <v>179</v>
      </c>
      <c r="AH5" s="34" t="s">
        <v>227</v>
      </c>
      <c r="AI5" s="32" t="s">
        <v>175</v>
      </c>
      <c r="AJ5" s="34" t="s">
        <v>204</v>
      </c>
      <c r="AK5" s="37" t="s">
        <v>27</v>
      </c>
      <c r="AP5" s="34" t="s">
        <v>30</v>
      </c>
      <c r="AQ5" s="30">
        <v>100</v>
      </c>
      <c r="AZ5" s="30">
        <f t="shared" si="3"/>
        <v>0</v>
      </c>
      <c r="BA5" s="30">
        <f t="shared" si="3"/>
        <v>0</v>
      </c>
      <c r="BB5" s="30">
        <f t="shared" si="3"/>
        <v>0</v>
      </c>
      <c r="BC5" s="30">
        <v>1.31</v>
      </c>
      <c r="BF5" s="35">
        <f t="shared" si="4"/>
        <v>1.31</v>
      </c>
      <c r="BG5" s="34">
        <v>40</v>
      </c>
      <c r="BH5" s="36">
        <f t="shared" si="5"/>
        <v>0.52400000000000002</v>
      </c>
      <c r="CD5" s="30">
        <f t="shared" si="6"/>
        <v>0</v>
      </c>
      <c r="CE5" s="30">
        <f t="shared" si="6"/>
        <v>0</v>
      </c>
      <c r="CF5" s="30">
        <f t="shared" si="6"/>
        <v>0</v>
      </c>
      <c r="CJ5" s="35">
        <f t="shared" si="7"/>
        <v>0</v>
      </c>
      <c r="CK5" s="34"/>
      <c r="CL5" s="36">
        <f t="shared" si="8"/>
        <v>0</v>
      </c>
      <c r="EV5" s="36">
        <f t="shared" si="15"/>
        <v>1.3340000000000001</v>
      </c>
    </row>
    <row r="6" spans="1:154" ht="15.75" customHeight="1" x14ac:dyDescent="0.25">
      <c r="A6" s="31" t="s">
        <v>205</v>
      </c>
      <c r="B6" s="32"/>
      <c r="C6" s="34" t="s">
        <v>179</v>
      </c>
      <c r="D6" s="34" t="s">
        <v>29</v>
      </c>
      <c r="E6" s="32" t="s">
        <v>175</v>
      </c>
      <c r="F6" s="34" t="s">
        <v>176</v>
      </c>
      <c r="G6" s="37" t="s">
        <v>27</v>
      </c>
      <c r="L6" s="34" t="s">
        <v>30</v>
      </c>
      <c r="M6" s="30">
        <v>100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v>1.31</v>
      </c>
      <c r="AB6" s="35">
        <f t="shared" si="1"/>
        <v>1.31</v>
      </c>
      <c r="AC6" s="34">
        <v>60</v>
      </c>
      <c r="AD6" s="36">
        <f t="shared" si="2"/>
        <v>0.78600000000000003</v>
      </c>
      <c r="AG6" s="34" t="s">
        <v>179</v>
      </c>
      <c r="AH6" s="34" t="s">
        <v>29</v>
      </c>
      <c r="AI6" s="32" t="s">
        <v>175</v>
      </c>
      <c r="AJ6" s="34" t="s">
        <v>204</v>
      </c>
      <c r="AK6" s="37" t="s">
        <v>27</v>
      </c>
      <c r="AN6" s="32"/>
      <c r="AO6" s="32"/>
      <c r="AP6" s="34" t="s">
        <v>30</v>
      </c>
      <c r="AQ6" s="30">
        <v>100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C6" s="30">
        <v>1.31</v>
      </c>
      <c r="BF6" s="35">
        <f t="shared" si="4"/>
        <v>1.31</v>
      </c>
      <c r="BG6" s="34">
        <v>40</v>
      </c>
      <c r="BH6" s="36">
        <f t="shared" si="5"/>
        <v>0.52400000000000002</v>
      </c>
      <c r="BU6" s="34"/>
      <c r="BV6" s="34"/>
      <c r="BW6" s="34"/>
      <c r="BX6" s="34"/>
      <c r="BY6" s="34"/>
      <c r="CD6" s="30">
        <f t="shared" si="6"/>
        <v>0</v>
      </c>
      <c r="CE6" s="30">
        <f t="shared" si="6"/>
        <v>0</v>
      </c>
      <c r="CF6" s="30">
        <f t="shared" si="6"/>
        <v>0</v>
      </c>
      <c r="CJ6" s="35">
        <f t="shared" si="7"/>
        <v>0</v>
      </c>
      <c r="CK6" s="34"/>
      <c r="CL6" s="36">
        <f t="shared" si="8"/>
        <v>0</v>
      </c>
      <c r="CY6" s="34"/>
      <c r="CZ6" s="34"/>
      <c r="DA6" s="34"/>
      <c r="DB6" s="34"/>
      <c r="DC6" s="34"/>
      <c r="DH6" s="30">
        <f t="shared" ref="DH6:DJ6" si="16">SUM(DB6,$DE6:$DG6)</f>
        <v>0</v>
      </c>
      <c r="DI6" s="30">
        <f t="shared" si="16"/>
        <v>0</v>
      </c>
      <c r="DJ6" s="30">
        <f t="shared" si="16"/>
        <v>0</v>
      </c>
      <c r="DN6" s="35">
        <f>((CY6*(DK6-((DK6*DH6)/100)))+(CZ6*(DL6-((DL6*DI6)/100)))+(DA6*(DM6-((DM6*DJ6)/100))))/100</f>
        <v>0</v>
      </c>
      <c r="DO6" s="34"/>
      <c r="DP6" s="36">
        <f>((DN6*DO6)/100)</f>
        <v>0</v>
      </c>
      <c r="EM6" s="30">
        <f t="shared" ref="EM6:EO6" si="17">SUM(EG6,$EJ6:$EL6)</f>
        <v>0</v>
      </c>
      <c r="EN6" s="30">
        <f t="shared" si="17"/>
        <v>0</v>
      </c>
      <c r="EO6" s="30">
        <f t="shared" si="17"/>
        <v>0</v>
      </c>
      <c r="ES6" s="35">
        <f>((ED6*(EP6-((EP6*EM6)/100)))+(EE6*(EQ6-((EQ6*EN6)/100)))+(EF6*(ER6-((ER6*EO6)/100))))/100</f>
        <v>0</v>
      </c>
      <c r="EU6" s="36">
        <f>((ES6*ET6)/100)</f>
        <v>0</v>
      </c>
      <c r="EV6" s="36">
        <f t="shared" si="15"/>
        <v>1.31</v>
      </c>
    </row>
    <row r="7" spans="1:154" ht="15" customHeight="1" x14ac:dyDescent="0.25">
      <c r="A7" s="31" t="s">
        <v>207</v>
      </c>
      <c r="C7" s="34" t="s">
        <v>179</v>
      </c>
      <c r="D7" s="34" t="s">
        <v>29</v>
      </c>
      <c r="E7" s="32" t="s">
        <v>175</v>
      </c>
      <c r="F7" s="34" t="s">
        <v>204</v>
      </c>
      <c r="G7" s="37" t="s">
        <v>27</v>
      </c>
      <c r="L7" s="34" t="s">
        <v>21</v>
      </c>
      <c r="M7" s="30">
        <v>100</v>
      </c>
      <c r="V7" s="30">
        <f t="shared" si="0"/>
        <v>0</v>
      </c>
      <c r="W7" s="30">
        <f t="shared" si="0"/>
        <v>0</v>
      </c>
      <c r="X7" s="30">
        <f t="shared" si="0"/>
        <v>0</v>
      </c>
      <c r="Y7" s="30">
        <v>1.31</v>
      </c>
      <c r="AB7" s="35">
        <f t="shared" si="1"/>
        <v>1.31</v>
      </c>
      <c r="AC7" s="34">
        <v>60</v>
      </c>
      <c r="AD7" s="36">
        <f t="shared" si="2"/>
        <v>0.78600000000000003</v>
      </c>
      <c r="AG7" s="34" t="s">
        <v>214</v>
      </c>
      <c r="AH7" s="30" t="s">
        <v>215</v>
      </c>
      <c r="AI7" s="34" t="s">
        <v>220</v>
      </c>
      <c r="AJ7" s="34" t="s">
        <v>176</v>
      </c>
      <c r="AK7" s="37" t="s">
        <v>27</v>
      </c>
      <c r="AP7" s="34" t="s">
        <v>21</v>
      </c>
      <c r="AQ7" s="30">
        <v>100</v>
      </c>
      <c r="AZ7" s="30">
        <f t="shared" si="3"/>
        <v>0</v>
      </c>
      <c r="BA7" s="30">
        <f t="shared" si="3"/>
        <v>0</v>
      </c>
      <c r="BB7" s="30">
        <f t="shared" si="3"/>
        <v>0</v>
      </c>
      <c r="BC7" s="30">
        <v>1.31</v>
      </c>
      <c r="BF7" s="35">
        <f t="shared" si="4"/>
        <v>1.31</v>
      </c>
      <c r="BG7" s="34">
        <v>40</v>
      </c>
      <c r="BH7" s="36">
        <f t="shared" si="5"/>
        <v>0.52400000000000002</v>
      </c>
      <c r="CJ7" s="35">
        <f t="shared" si="7"/>
        <v>0</v>
      </c>
      <c r="CK7" s="34"/>
      <c r="CL7" s="36">
        <f t="shared" si="8"/>
        <v>0</v>
      </c>
      <c r="EV7" s="36">
        <f t="shared" si="15"/>
        <v>1.31</v>
      </c>
    </row>
    <row r="8" spans="1:154" ht="15" customHeight="1" x14ac:dyDescent="0.25">
      <c r="A8" s="31" t="s">
        <v>211</v>
      </c>
      <c r="C8" s="34" t="s">
        <v>179</v>
      </c>
      <c r="D8" s="34" t="s">
        <v>29</v>
      </c>
      <c r="E8" s="32" t="s">
        <v>175</v>
      </c>
      <c r="F8" s="34" t="s">
        <v>176</v>
      </c>
      <c r="G8" s="37" t="s">
        <v>27</v>
      </c>
      <c r="L8" s="34" t="s">
        <v>30</v>
      </c>
      <c r="M8" s="30">
        <v>100</v>
      </c>
      <c r="V8" s="30">
        <f t="shared" si="0"/>
        <v>0</v>
      </c>
      <c r="W8" s="30">
        <f t="shared" si="0"/>
        <v>0</v>
      </c>
      <c r="X8" s="30">
        <f t="shared" si="0"/>
        <v>0</v>
      </c>
      <c r="Y8" s="30">
        <v>1.31</v>
      </c>
      <c r="AB8" s="35">
        <f t="shared" si="1"/>
        <v>1.31</v>
      </c>
      <c r="AC8" s="34">
        <v>60</v>
      </c>
      <c r="AD8" s="36">
        <f t="shared" si="2"/>
        <v>0.78600000000000003</v>
      </c>
      <c r="AG8" s="33" t="s">
        <v>177</v>
      </c>
      <c r="AH8" s="34" t="s">
        <v>29</v>
      </c>
      <c r="AI8" s="32" t="s">
        <v>175</v>
      </c>
      <c r="AJ8" s="34" t="s">
        <v>176</v>
      </c>
      <c r="AK8" s="37" t="s">
        <v>20</v>
      </c>
      <c r="AP8" s="34" t="s">
        <v>30</v>
      </c>
      <c r="AQ8" s="30">
        <v>100</v>
      </c>
      <c r="AZ8" s="30">
        <f t="shared" si="3"/>
        <v>0</v>
      </c>
      <c r="BA8" s="30">
        <f t="shared" si="3"/>
        <v>0</v>
      </c>
      <c r="BB8" s="30">
        <f t="shared" si="3"/>
        <v>0</v>
      </c>
      <c r="BC8" s="30">
        <v>1.35</v>
      </c>
      <c r="BF8" s="35">
        <f t="shared" si="4"/>
        <v>1.35</v>
      </c>
      <c r="BG8" s="34">
        <v>40</v>
      </c>
      <c r="BH8" s="36">
        <f t="shared" si="5"/>
        <v>0.54</v>
      </c>
      <c r="CJ8" s="35">
        <f t="shared" si="7"/>
        <v>0</v>
      </c>
      <c r="CK8" s="34"/>
      <c r="CL8" s="36">
        <f t="shared" si="8"/>
        <v>0</v>
      </c>
      <c r="EV8" s="36">
        <f t="shared" si="15"/>
        <v>1.3260000000000001</v>
      </c>
    </row>
    <row r="9" spans="1:154" ht="15" customHeight="1" x14ac:dyDescent="0.25">
      <c r="A9" s="31" t="s">
        <v>231</v>
      </c>
      <c r="C9" s="34" t="s">
        <v>179</v>
      </c>
      <c r="D9" s="34" t="s">
        <v>227</v>
      </c>
      <c r="E9" s="32" t="s">
        <v>175</v>
      </c>
      <c r="F9" s="34" t="s">
        <v>176</v>
      </c>
      <c r="G9" s="37" t="s">
        <v>27</v>
      </c>
      <c r="L9" s="34" t="s">
        <v>23</v>
      </c>
      <c r="M9" s="30">
        <v>100</v>
      </c>
      <c r="V9" s="30">
        <f t="shared" si="0"/>
        <v>0</v>
      </c>
      <c r="W9" s="30">
        <f t="shared" si="0"/>
        <v>0</v>
      </c>
      <c r="X9" s="30">
        <f t="shared" si="0"/>
        <v>0</v>
      </c>
      <c r="Y9" s="30">
        <v>1.31</v>
      </c>
      <c r="AB9" s="35">
        <f t="shared" si="1"/>
        <v>1.31</v>
      </c>
      <c r="AC9" s="34">
        <v>60</v>
      </c>
      <c r="AD9" s="36">
        <f t="shared" si="2"/>
        <v>0.78600000000000003</v>
      </c>
      <c r="AG9" s="33" t="s">
        <v>177</v>
      </c>
      <c r="AH9" s="34" t="s">
        <v>227</v>
      </c>
      <c r="AI9" s="32" t="s">
        <v>175</v>
      </c>
      <c r="AJ9" s="34" t="s">
        <v>176</v>
      </c>
      <c r="AK9" s="37" t="s">
        <v>20</v>
      </c>
      <c r="AP9" s="34" t="s">
        <v>23</v>
      </c>
      <c r="AQ9" s="30">
        <v>100</v>
      </c>
      <c r="AZ9" s="30">
        <f t="shared" si="3"/>
        <v>0</v>
      </c>
      <c r="BA9" s="30">
        <f t="shared" si="3"/>
        <v>0</v>
      </c>
      <c r="BB9" s="30">
        <f t="shared" si="3"/>
        <v>0</v>
      </c>
      <c r="BC9" s="30">
        <v>1.35</v>
      </c>
      <c r="BF9" s="35">
        <f t="shared" si="4"/>
        <v>1.35</v>
      </c>
      <c r="BG9" s="34">
        <v>40</v>
      </c>
      <c r="BH9" s="36">
        <f t="shared" si="5"/>
        <v>0.54</v>
      </c>
      <c r="CJ9" s="35">
        <f t="shared" si="7"/>
        <v>0</v>
      </c>
      <c r="CK9" s="34"/>
      <c r="CL9" s="36">
        <f t="shared" si="8"/>
        <v>0</v>
      </c>
      <c r="EV9" s="36">
        <f t="shared" si="15"/>
        <v>1.3260000000000001</v>
      </c>
    </row>
    <row r="10" spans="1:154" ht="15" customHeight="1" x14ac:dyDescent="0.25">
      <c r="A10" s="31" t="s">
        <v>232</v>
      </c>
      <c r="C10" s="34" t="s">
        <v>179</v>
      </c>
      <c r="D10" s="34" t="s">
        <v>227</v>
      </c>
      <c r="E10" s="32" t="s">
        <v>175</v>
      </c>
      <c r="F10" s="34" t="s">
        <v>204</v>
      </c>
      <c r="G10" s="37" t="s">
        <v>27</v>
      </c>
      <c r="L10" s="34" t="s">
        <v>30</v>
      </c>
      <c r="M10" s="30">
        <v>100</v>
      </c>
      <c r="V10" s="30">
        <f t="shared" si="0"/>
        <v>0</v>
      </c>
      <c r="W10" s="30">
        <f t="shared" si="0"/>
        <v>0</v>
      </c>
      <c r="X10" s="30">
        <f t="shared" si="0"/>
        <v>0</v>
      </c>
      <c r="Y10" s="30">
        <v>1.31</v>
      </c>
      <c r="AB10" s="35">
        <f t="shared" si="1"/>
        <v>1.31</v>
      </c>
      <c r="AC10" s="34">
        <v>60</v>
      </c>
      <c r="AD10" s="36">
        <f t="shared" si="2"/>
        <v>0.78600000000000003</v>
      </c>
      <c r="AG10" s="33" t="s">
        <v>177</v>
      </c>
      <c r="AH10" s="34" t="s">
        <v>227</v>
      </c>
      <c r="AI10" s="32" t="s">
        <v>175</v>
      </c>
      <c r="AJ10" s="34" t="s">
        <v>176</v>
      </c>
      <c r="AK10" s="37" t="s">
        <v>20</v>
      </c>
      <c r="AP10" s="34" t="s">
        <v>23</v>
      </c>
      <c r="AQ10" s="30">
        <v>100</v>
      </c>
      <c r="AZ10" s="30">
        <f t="shared" si="3"/>
        <v>0</v>
      </c>
      <c r="BA10" s="30">
        <f t="shared" si="3"/>
        <v>0</v>
      </c>
      <c r="BB10" s="30">
        <f t="shared" si="3"/>
        <v>0</v>
      </c>
      <c r="BC10" s="30">
        <v>1.35</v>
      </c>
      <c r="BF10" s="35">
        <f t="shared" si="4"/>
        <v>1.35</v>
      </c>
      <c r="BG10" s="34">
        <v>40</v>
      </c>
      <c r="BH10" s="36">
        <f t="shared" si="5"/>
        <v>0.54</v>
      </c>
      <c r="CJ10" s="35">
        <f t="shared" si="7"/>
        <v>0</v>
      </c>
      <c r="CK10" s="34"/>
      <c r="CL10" s="36">
        <f t="shared" si="8"/>
        <v>0</v>
      </c>
      <c r="EV10" s="36">
        <f t="shared" si="15"/>
        <v>1.3260000000000001</v>
      </c>
    </row>
    <row r="11" spans="1:154" ht="15" customHeight="1" x14ac:dyDescent="0.25">
      <c r="A11" s="31" t="s">
        <v>233</v>
      </c>
      <c r="C11" s="34" t="s">
        <v>179</v>
      </c>
      <c r="D11" s="34" t="s">
        <v>227</v>
      </c>
      <c r="E11" s="32" t="s">
        <v>175</v>
      </c>
      <c r="F11" s="34" t="s">
        <v>204</v>
      </c>
      <c r="G11" s="37" t="s">
        <v>27</v>
      </c>
      <c r="L11" s="34" t="s">
        <v>30</v>
      </c>
      <c r="M11" s="30">
        <v>100</v>
      </c>
      <c r="V11" s="30">
        <f t="shared" si="0"/>
        <v>0</v>
      </c>
      <c r="W11" s="30">
        <f t="shared" si="0"/>
        <v>0</v>
      </c>
      <c r="X11" s="30">
        <f t="shared" si="0"/>
        <v>0</v>
      </c>
      <c r="Y11" s="30">
        <v>1.31</v>
      </c>
      <c r="AB11" s="35">
        <f t="shared" si="1"/>
        <v>1.31</v>
      </c>
      <c r="AC11" s="34">
        <v>60</v>
      </c>
      <c r="AD11" s="36">
        <f t="shared" si="2"/>
        <v>0.78600000000000003</v>
      </c>
      <c r="AG11" s="34" t="s">
        <v>179</v>
      </c>
      <c r="AH11" s="34" t="s">
        <v>29</v>
      </c>
      <c r="AI11" s="32" t="s">
        <v>175</v>
      </c>
      <c r="AJ11" s="34" t="s">
        <v>176</v>
      </c>
      <c r="AK11" s="37" t="s">
        <v>27</v>
      </c>
      <c r="AP11" s="34" t="s">
        <v>30</v>
      </c>
      <c r="AQ11" s="30">
        <v>100</v>
      </c>
      <c r="AZ11" s="30">
        <f t="shared" si="3"/>
        <v>0</v>
      </c>
      <c r="BA11" s="30">
        <f t="shared" si="3"/>
        <v>0</v>
      </c>
      <c r="BB11" s="30">
        <f t="shared" si="3"/>
        <v>0</v>
      </c>
      <c r="BC11" s="30">
        <v>1.31</v>
      </c>
      <c r="BF11" s="35">
        <f t="shared" si="4"/>
        <v>1.31</v>
      </c>
      <c r="BG11" s="34">
        <v>40</v>
      </c>
      <c r="BH11" s="36">
        <f t="shared" si="5"/>
        <v>0.52400000000000002</v>
      </c>
      <c r="CJ11" s="35">
        <f t="shared" si="7"/>
        <v>0</v>
      </c>
      <c r="CK11" s="34"/>
      <c r="CL11" s="36">
        <f t="shared" si="8"/>
        <v>0</v>
      </c>
      <c r="EV11" s="36">
        <f t="shared" si="15"/>
        <v>1.31</v>
      </c>
    </row>
    <row r="12" spans="1:154" ht="15" customHeight="1" x14ac:dyDescent="0.25">
      <c r="A12" s="31" t="s">
        <v>234</v>
      </c>
      <c r="C12" s="34" t="s">
        <v>179</v>
      </c>
      <c r="D12" s="34" t="s">
        <v>227</v>
      </c>
      <c r="E12" s="32" t="s">
        <v>175</v>
      </c>
      <c r="F12" s="34" t="s">
        <v>204</v>
      </c>
      <c r="G12" s="37" t="s">
        <v>27</v>
      </c>
      <c r="L12" s="34" t="s">
        <v>30</v>
      </c>
      <c r="M12" s="30">
        <v>100</v>
      </c>
      <c r="V12" s="30">
        <f t="shared" si="0"/>
        <v>0</v>
      </c>
      <c r="W12" s="30">
        <f t="shared" si="0"/>
        <v>0</v>
      </c>
      <c r="X12" s="30">
        <f t="shared" si="0"/>
        <v>0</v>
      </c>
      <c r="Y12" s="30">
        <v>1.31</v>
      </c>
      <c r="AB12" s="35">
        <f t="shared" si="1"/>
        <v>1.31</v>
      </c>
      <c r="AC12" s="34">
        <v>60</v>
      </c>
      <c r="AD12" s="36">
        <f t="shared" si="2"/>
        <v>0.78600000000000003</v>
      </c>
      <c r="AG12" s="34" t="s">
        <v>214</v>
      </c>
      <c r="AH12" s="30" t="s">
        <v>215</v>
      </c>
      <c r="AI12" s="30" t="s">
        <v>188</v>
      </c>
      <c r="AJ12" s="34" t="s">
        <v>176</v>
      </c>
      <c r="AK12" s="37" t="s">
        <v>27</v>
      </c>
      <c r="AP12" s="34" t="s">
        <v>30</v>
      </c>
      <c r="AQ12" s="30">
        <v>100</v>
      </c>
      <c r="AZ12" s="30">
        <f t="shared" si="3"/>
        <v>0</v>
      </c>
      <c r="BA12" s="30">
        <f t="shared" si="3"/>
        <v>0</v>
      </c>
      <c r="BB12" s="30">
        <f t="shared" si="3"/>
        <v>0</v>
      </c>
      <c r="BC12" s="30">
        <v>1.31</v>
      </c>
      <c r="BF12" s="35">
        <f t="shared" si="4"/>
        <v>1.31</v>
      </c>
      <c r="BG12" s="34">
        <v>40</v>
      </c>
      <c r="BH12" s="36">
        <f t="shared" si="5"/>
        <v>0.52400000000000002</v>
      </c>
      <c r="CJ12" s="35">
        <f t="shared" si="7"/>
        <v>0</v>
      </c>
      <c r="CK12" s="34"/>
      <c r="CL12" s="36">
        <f t="shared" si="8"/>
        <v>0</v>
      </c>
      <c r="EV12" s="36">
        <f t="shared" si="15"/>
        <v>1.31</v>
      </c>
    </row>
    <row r="13" spans="1:154" ht="15" customHeight="1" x14ac:dyDescent="0.25">
      <c r="A13" s="31" t="s">
        <v>235</v>
      </c>
      <c r="C13" s="34" t="s">
        <v>179</v>
      </c>
      <c r="D13" s="34" t="s">
        <v>227</v>
      </c>
      <c r="E13" s="32" t="s">
        <v>175</v>
      </c>
      <c r="F13" s="34" t="s">
        <v>204</v>
      </c>
      <c r="G13" s="37" t="s">
        <v>27</v>
      </c>
      <c r="L13" s="34" t="s">
        <v>28</v>
      </c>
      <c r="M13" s="30">
        <v>100</v>
      </c>
      <c r="V13" s="30">
        <f t="shared" si="0"/>
        <v>0</v>
      </c>
      <c r="W13" s="30">
        <f t="shared" si="0"/>
        <v>0</v>
      </c>
      <c r="X13" s="30">
        <f t="shared" si="0"/>
        <v>0</v>
      </c>
      <c r="Y13" s="30">
        <v>1.31</v>
      </c>
      <c r="AB13" s="35">
        <f t="shared" si="1"/>
        <v>1.31</v>
      </c>
      <c r="AC13" s="34">
        <v>60</v>
      </c>
      <c r="AD13" s="36">
        <f t="shared" si="2"/>
        <v>0.78600000000000003</v>
      </c>
      <c r="AG13" s="34" t="s">
        <v>179</v>
      </c>
      <c r="AH13" s="34" t="s">
        <v>227</v>
      </c>
      <c r="AI13" s="32" t="s">
        <v>175</v>
      </c>
      <c r="AJ13" s="34" t="s">
        <v>176</v>
      </c>
      <c r="AK13" s="37" t="s">
        <v>27</v>
      </c>
      <c r="AP13" s="34" t="s">
        <v>28</v>
      </c>
      <c r="AQ13" s="30">
        <v>100</v>
      </c>
      <c r="AZ13" s="30">
        <f t="shared" si="3"/>
        <v>0</v>
      </c>
      <c r="BA13" s="30">
        <f t="shared" si="3"/>
        <v>0</v>
      </c>
      <c r="BB13" s="30">
        <f t="shared" si="3"/>
        <v>0</v>
      </c>
      <c r="BC13" s="30">
        <v>1.31</v>
      </c>
      <c r="BF13" s="35">
        <f t="shared" si="4"/>
        <v>1.31</v>
      </c>
      <c r="BG13" s="34">
        <v>40</v>
      </c>
      <c r="BH13" s="36">
        <f t="shared" si="5"/>
        <v>0.52400000000000002</v>
      </c>
      <c r="CJ13" s="35">
        <f t="shared" si="7"/>
        <v>0</v>
      </c>
      <c r="CK13" s="34"/>
      <c r="CL13" s="36">
        <f t="shared" si="8"/>
        <v>0</v>
      </c>
      <c r="EV13" s="36">
        <f t="shared" si="15"/>
        <v>1.31</v>
      </c>
    </row>
    <row r="14" spans="1:154" ht="15" customHeight="1" x14ac:dyDescent="0.25">
      <c r="A14" s="31" t="s">
        <v>236</v>
      </c>
      <c r="C14" s="30" t="s">
        <v>189</v>
      </c>
      <c r="D14" s="30" t="s">
        <v>194</v>
      </c>
      <c r="E14" s="34" t="s">
        <v>188</v>
      </c>
      <c r="F14" s="34" t="s">
        <v>176</v>
      </c>
      <c r="G14" s="34" t="s">
        <v>25</v>
      </c>
      <c r="L14" s="34" t="s">
        <v>21</v>
      </c>
      <c r="M14" s="30">
        <v>100</v>
      </c>
      <c r="V14" s="30">
        <f t="shared" si="0"/>
        <v>0</v>
      </c>
      <c r="W14" s="30">
        <f t="shared" si="0"/>
        <v>0</v>
      </c>
      <c r="X14" s="30">
        <f t="shared" si="0"/>
        <v>0</v>
      </c>
      <c r="Y14" s="30">
        <v>0.76</v>
      </c>
      <c r="AB14" s="35">
        <f t="shared" si="1"/>
        <v>0.76</v>
      </c>
      <c r="AC14" s="34">
        <v>60</v>
      </c>
      <c r="AD14" s="36">
        <f t="shared" si="2"/>
        <v>0.45600000000000002</v>
      </c>
      <c r="AG14" s="34" t="s">
        <v>173</v>
      </c>
      <c r="AH14" s="30" t="s">
        <v>215</v>
      </c>
      <c r="AI14" s="30" t="s">
        <v>188</v>
      </c>
      <c r="AJ14" s="39"/>
      <c r="AK14" s="37" t="s">
        <v>27</v>
      </c>
      <c r="AP14" s="34" t="s">
        <v>21</v>
      </c>
      <c r="AQ14" s="30">
        <v>100</v>
      </c>
      <c r="AZ14" s="30">
        <f t="shared" si="3"/>
        <v>0</v>
      </c>
      <c r="BA14" s="30">
        <f t="shared" si="3"/>
        <v>0</v>
      </c>
      <c r="BB14" s="30">
        <f t="shared" si="3"/>
        <v>0</v>
      </c>
      <c r="BC14" s="30">
        <v>1.42</v>
      </c>
      <c r="BF14" s="35">
        <f t="shared" si="4"/>
        <v>1.42</v>
      </c>
      <c r="BG14" s="34">
        <v>40</v>
      </c>
      <c r="BH14" s="36">
        <f t="shared" si="5"/>
        <v>0.56799999999999995</v>
      </c>
      <c r="CJ14" s="35">
        <f t="shared" si="7"/>
        <v>0</v>
      </c>
      <c r="CK14" s="34"/>
      <c r="CL14" s="36">
        <f t="shared" si="8"/>
        <v>0</v>
      </c>
      <c r="EV14" s="36">
        <f t="shared" si="15"/>
        <v>1.024</v>
      </c>
    </row>
  </sheetData>
  <autoFilter ref="A1:EV14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F197-DB6D-4FC6-AE4A-E99C18DBEBEC}">
  <dimension ref="A1:EX19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14" style="34" bestFit="1" customWidth="1"/>
    <col min="4" max="4" width="11.875" style="34" customWidth="1"/>
    <col min="5" max="5" width="12.125" style="34" bestFit="1" customWidth="1"/>
    <col min="6" max="6" width="18.25" style="34" bestFit="1" customWidth="1"/>
    <col min="7" max="7" width="19.75" style="34" bestFit="1" customWidth="1"/>
    <col min="8" max="9" width="13.125" style="34" hidden="1" customWidth="1"/>
    <col min="10" max="10" width="18.75" style="34" hidden="1" customWidth="1"/>
    <col min="11" max="11" width="16.875" style="34" hidden="1" customWidth="1"/>
    <col min="12" max="12" width="25.5" style="34" hidden="1" customWidth="1"/>
    <col min="13" max="15" width="7.25" style="30" hidden="1" customWidth="1"/>
    <col min="16" max="18" width="7.625" style="30" hidden="1" customWidth="1"/>
    <col min="19" max="19" width="7" style="30" hidden="1" customWidth="1"/>
    <col min="20" max="20" width="6.875" style="30" hidden="1" customWidth="1"/>
    <col min="21" max="21" width="6.375" style="30" hidden="1" customWidth="1"/>
    <col min="22" max="24" width="7.375" style="30" hidden="1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5" width="10" style="34" bestFit="1" customWidth="1"/>
    <col min="36" max="36" width="13.75" style="34" bestFit="1" customWidth="1"/>
    <col min="37" max="37" width="17.625" style="34" bestFit="1" customWidth="1"/>
    <col min="38" max="38" width="13.125" style="34" hidden="1" customWidth="1"/>
    <col min="39" max="39" width="3.375" style="34" hidden="1" customWidth="1"/>
    <col min="40" max="40" width="6.625" style="34" hidden="1" customWidth="1"/>
    <col min="41" max="41" width="6.125" style="34" hidden="1" customWidth="1"/>
    <col min="42" max="42" width="6.375" style="34" hidden="1" customWidth="1"/>
    <col min="43" max="45" width="10" style="30" hidden="1" customWidth="1"/>
    <col min="46" max="54" width="6.625" style="30" hidden="1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customWidth="1"/>
    <col min="62" max="62" width="10.125" style="34" customWidth="1"/>
    <col min="63" max="63" width="9.75" style="34" customWidth="1"/>
    <col min="64" max="64" width="9.375" style="34" customWidth="1"/>
    <col min="65" max="65" width="7.875" style="34" customWidth="1"/>
    <col min="66" max="66" width="6" style="34" customWidth="1"/>
    <col min="67" max="67" width="13.75" style="34" customWidth="1"/>
    <col min="68" max="68" width="5.875" style="34" hidden="1" customWidth="1"/>
    <col min="69" max="69" width="7" style="34" hidden="1" customWidth="1"/>
    <col min="70" max="71" width="8.875" style="34" hidden="1" customWidth="1"/>
    <col min="72" max="72" width="9.625" style="34" hidden="1" customWidth="1"/>
    <col min="73" max="75" width="10" style="30" hidden="1" customWidth="1"/>
    <col min="76" max="84" width="6.625" style="30" hidden="1" customWidth="1"/>
    <col min="85" max="87" width="8" style="30" customWidth="1"/>
    <col min="88" max="88" width="8" style="35" customWidth="1"/>
    <col min="89" max="89" width="7.875" style="30" customWidth="1"/>
    <col min="90" max="90" width="8" style="36" customWidth="1"/>
    <col min="91" max="91" width="3.75" style="30" hidden="1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213</v>
      </c>
      <c r="C2" s="34" t="s">
        <v>179</v>
      </c>
      <c r="D2" s="34" t="s">
        <v>29</v>
      </c>
      <c r="E2" s="32" t="s">
        <v>175</v>
      </c>
      <c r="F2" s="34" t="s">
        <v>244</v>
      </c>
      <c r="G2" s="37" t="s">
        <v>27</v>
      </c>
      <c r="L2" s="34" t="s">
        <v>21</v>
      </c>
      <c r="M2" s="30">
        <v>100</v>
      </c>
      <c r="V2" s="30">
        <f t="shared" ref="V2:X17" si="0">SUM(P2,$S2:$U2)</f>
        <v>0</v>
      </c>
      <c r="W2" s="30">
        <f t="shared" si="0"/>
        <v>0</v>
      </c>
      <c r="X2" s="30">
        <f t="shared" si="0"/>
        <v>0</v>
      </c>
      <c r="Y2" s="30">
        <v>1.31</v>
      </c>
      <c r="AB2" s="35">
        <f t="shared" ref="AB2:AB17" si="1">((M2*(Y2-((Y2*V2)/100)))+(N2*(Z2-((Z2*W2)/100)))+(O2*(AA2-((AA2*X2)/100))))/100</f>
        <v>1.31</v>
      </c>
      <c r="AC2" s="34">
        <v>50</v>
      </c>
      <c r="AD2" s="36">
        <f t="shared" ref="AD2:AD17" si="2">((AB2*AC2)/100)</f>
        <v>0.65500000000000003</v>
      </c>
      <c r="AG2" s="34" t="s">
        <v>173</v>
      </c>
      <c r="AH2" s="34" t="s">
        <v>174</v>
      </c>
      <c r="AI2" s="34" t="s">
        <v>180</v>
      </c>
      <c r="AJ2" s="34" t="s">
        <v>176</v>
      </c>
      <c r="AK2" s="34" t="s">
        <v>263</v>
      </c>
      <c r="AP2" s="34" t="s">
        <v>21</v>
      </c>
      <c r="AQ2" s="30">
        <v>100</v>
      </c>
      <c r="AZ2" s="30">
        <f t="shared" ref="AZ2:BB17" si="3">SUM(AT2,$AW2:$AY2)</f>
        <v>0</v>
      </c>
      <c r="BA2" s="30">
        <f t="shared" si="3"/>
        <v>0</v>
      </c>
      <c r="BB2" s="30">
        <f t="shared" si="3"/>
        <v>0</v>
      </c>
      <c r="BC2" s="30">
        <v>2.2999999999999998</v>
      </c>
      <c r="BF2" s="35">
        <f t="shared" ref="BF2:BF17" si="4">((AQ2*(BC2-((BC2*AZ2)/100)))+(AR2*(BD2-((BD2*BA2)/100)))+(AS2*(BE2-((BE2*BB2)/100))))/100</f>
        <v>2.2999999999999998</v>
      </c>
      <c r="BG2" s="34">
        <v>30</v>
      </c>
      <c r="BH2" s="36">
        <f t="shared" ref="BH2:BH17" si="5">((BF2*BG2)/100)</f>
        <v>0.69</v>
      </c>
      <c r="BK2" s="34" t="s">
        <v>189</v>
      </c>
      <c r="BL2" s="34" t="s">
        <v>194</v>
      </c>
      <c r="BM2" s="34" t="s">
        <v>264</v>
      </c>
      <c r="BO2" s="39" t="s">
        <v>20</v>
      </c>
      <c r="BT2" s="34" t="s">
        <v>21</v>
      </c>
      <c r="BU2" s="34">
        <v>100</v>
      </c>
      <c r="CD2" s="30">
        <f t="shared" ref="CD2:CF3" si="6">SUM(BX2,$CA2:$CC2)</f>
        <v>0</v>
      </c>
      <c r="CE2" s="30">
        <f t="shared" si="6"/>
        <v>0</v>
      </c>
      <c r="CF2" s="30">
        <f t="shared" si="6"/>
        <v>0</v>
      </c>
      <c r="CG2" s="30">
        <v>1.53</v>
      </c>
      <c r="CJ2" s="35">
        <f t="shared" ref="CJ2:CJ17" si="7">((BU2*(CG2-((CG2*CD2)/100)))+(BV2*(CH2-((CH2*CE2)/100)))+(BW2*(CI2-((CI2*CF2)/100))))/100</f>
        <v>1.53</v>
      </c>
      <c r="CK2" s="34">
        <v>20</v>
      </c>
      <c r="CL2" s="36">
        <f t="shared" ref="CL2:CL17" si="8">((CJ2*CK2)/100)</f>
        <v>0.30599999999999999</v>
      </c>
      <c r="DH2" s="30">
        <f t="shared" ref="DH2:DJ3" si="9">SUM(DB2,$DE2:$DG2)</f>
        <v>0</v>
      </c>
      <c r="DI2" s="30">
        <f t="shared" si="9"/>
        <v>0</v>
      </c>
      <c r="DJ2" s="30">
        <f t="shared" si="9"/>
        <v>0</v>
      </c>
      <c r="DN2" s="35">
        <f>((CY2*(DK2-((DK2*DH2)/100)))+(CZ2*(DL2-((DL2*DI2)/100)))+(DA2*(DM2-((DM2*DJ2)/100))))/100</f>
        <v>0</v>
      </c>
      <c r="DO2" s="34"/>
      <c r="DP2" s="36">
        <f>((DN2*DO2)/100)</f>
        <v>0</v>
      </c>
      <c r="EV2" s="36">
        <f t="shared" ref="EV2:EV17" si="10">SUM(EU2,DP2,CL2,BH2,AD2)</f>
        <v>1.651</v>
      </c>
      <c r="EX2" s="36"/>
    </row>
    <row r="3" spans="1:154" x14ac:dyDescent="0.25">
      <c r="A3" s="31" t="s">
        <v>259</v>
      </c>
      <c r="C3" s="34" t="s">
        <v>173</v>
      </c>
      <c r="D3" s="34" t="s">
        <v>174</v>
      </c>
      <c r="E3" s="34" t="s">
        <v>265</v>
      </c>
      <c r="F3" s="34" t="s">
        <v>176</v>
      </c>
      <c r="G3" s="34" t="s">
        <v>263</v>
      </c>
      <c r="L3" s="34" t="s">
        <v>21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2.2999999999999998</v>
      </c>
      <c r="AB3" s="35">
        <f t="shared" si="1"/>
        <v>2.2999999999999998</v>
      </c>
      <c r="AC3" s="34">
        <v>60</v>
      </c>
      <c r="AD3" s="36">
        <f t="shared" si="2"/>
        <v>1.38</v>
      </c>
      <c r="AG3" s="34" t="s">
        <v>189</v>
      </c>
      <c r="AH3" s="34" t="s">
        <v>194</v>
      </c>
      <c r="AI3" s="34" t="s">
        <v>264</v>
      </c>
      <c r="AK3" s="34" t="s">
        <v>20</v>
      </c>
      <c r="AP3" s="34" t="s">
        <v>21</v>
      </c>
      <c r="AQ3" s="30">
        <v>100</v>
      </c>
      <c r="AZ3" s="30">
        <f t="shared" si="3"/>
        <v>0</v>
      </c>
      <c r="BA3" s="30">
        <f t="shared" si="3"/>
        <v>0</v>
      </c>
      <c r="BB3" s="30">
        <f t="shared" si="3"/>
        <v>0</v>
      </c>
      <c r="BC3" s="30">
        <v>1.53</v>
      </c>
      <c r="BF3" s="35">
        <f t="shared" si="4"/>
        <v>1.53</v>
      </c>
      <c r="BG3" s="34">
        <v>40</v>
      </c>
      <c r="BH3" s="36">
        <f t="shared" si="5"/>
        <v>0.61199999999999999</v>
      </c>
      <c r="BK3" s="33"/>
      <c r="BM3" s="32"/>
      <c r="BO3" s="37"/>
      <c r="BU3" s="34"/>
      <c r="CD3" s="30">
        <f t="shared" si="6"/>
        <v>0</v>
      </c>
      <c r="CE3" s="30">
        <f t="shared" si="6"/>
        <v>0</v>
      </c>
      <c r="CF3" s="30">
        <f t="shared" si="6"/>
        <v>0</v>
      </c>
      <c r="CJ3" s="35">
        <f t="shared" si="7"/>
        <v>0</v>
      </c>
      <c r="CK3" s="34"/>
      <c r="CL3" s="36">
        <f t="shared" si="8"/>
        <v>0</v>
      </c>
      <c r="DH3" s="30">
        <f t="shared" si="9"/>
        <v>0</v>
      </c>
      <c r="DI3" s="30">
        <f t="shared" si="9"/>
        <v>0</v>
      </c>
      <c r="DJ3" s="30">
        <f t="shared" si="9"/>
        <v>0</v>
      </c>
      <c r="DN3" s="35">
        <f>((CY3*(DK3-((DK3*DH3)/100)))+(CZ3*(DL3-((DL3*DI3)/100)))+(DA3*(DM3-((DM3*DJ3)/100))))/100</f>
        <v>0</v>
      </c>
      <c r="DO3" s="34"/>
      <c r="DP3" s="36">
        <f>((DN3*DO3)/100)</f>
        <v>0</v>
      </c>
      <c r="EV3" s="36">
        <f t="shared" si="10"/>
        <v>1.992</v>
      </c>
    </row>
    <row r="4" spans="1:154" ht="15.75" customHeight="1" x14ac:dyDescent="0.25">
      <c r="A4" s="31" t="s">
        <v>167</v>
      </c>
      <c r="C4" s="33" t="s">
        <v>177</v>
      </c>
      <c r="D4" s="34" t="s">
        <v>24</v>
      </c>
      <c r="E4" s="32" t="s">
        <v>175</v>
      </c>
      <c r="F4" s="34" t="s">
        <v>176</v>
      </c>
      <c r="G4" s="37" t="s">
        <v>20</v>
      </c>
      <c r="L4" s="34" t="s">
        <v>21</v>
      </c>
      <c r="M4" s="30">
        <v>100</v>
      </c>
      <c r="V4" s="30">
        <f t="shared" si="0"/>
        <v>0</v>
      </c>
      <c r="W4" s="30">
        <f t="shared" si="0"/>
        <v>0</v>
      </c>
      <c r="X4" s="30">
        <f t="shared" si="0"/>
        <v>0</v>
      </c>
      <c r="Y4" s="30">
        <v>1.35</v>
      </c>
      <c r="AB4" s="35">
        <f t="shared" si="1"/>
        <v>1.35</v>
      </c>
      <c r="AC4" s="34">
        <v>60</v>
      </c>
      <c r="AD4" s="36">
        <f t="shared" si="2"/>
        <v>0.81</v>
      </c>
      <c r="AG4" s="34" t="s">
        <v>179</v>
      </c>
      <c r="AH4" s="34" t="s">
        <v>29</v>
      </c>
      <c r="AI4" s="32" t="s">
        <v>175</v>
      </c>
      <c r="AJ4" s="34" t="s">
        <v>176</v>
      </c>
      <c r="AK4" s="37" t="s">
        <v>27</v>
      </c>
      <c r="AP4" s="34" t="s">
        <v>23</v>
      </c>
      <c r="AQ4" s="30">
        <v>100</v>
      </c>
      <c r="AZ4" s="30">
        <f t="shared" si="3"/>
        <v>0</v>
      </c>
      <c r="BA4" s="30">
        <f t="shared" si="3"/>
        <v>0</v>
      </c>
      <c r="BB4" s="30">
        <f t="shared" si="3"/>
        <v>0</v>
      </c>
      <c r="BC4" s="30">
        <v>1.31</v>
      </c>
      <c r="BF4" s="35">
        <f t="shared" si="4"/>
        <v>1.31</v>
      </c>
      <c r="BG4" s="34">
        <v>40</v>
      </c>
      <c r="BH4" s="36">
        <f t="shared" si="5"/>
        <v>0.52400000000000002</v>
      </c>
      <c r="CJ4" s="35">
        <f t="shared" si="7"/>
        <v>0</v>
      </c>
      <c r="CK4" s="34"/>
      <c r="CL4" s="36">
        <f t="shared" si="8"/>
        <v>0</v>
      </c>
      <c r="EV4" s="36">
        <f t="shared" si="10"/>
        <v>1.3340000000000001</v>
      </c>
    </row>
    <row r="5" spans="1:154" ht="15.75" customHeight="1" x14ac:dyDescent="0.25">
      <c r="A5" s="31" t="s">
        <v>163</v>
      </c>
      <c r="C5" s="33" t="s">
        <v>177</v>
      </c>
      <c r="D5" s="34" t="s">
        <v>24</v>
      </c>
      <c r="E5" s="32" t="s">
        <v>175</v>
      </c>
      <c r="F5" s="34" t="s">
        <v>176</v>
      </c>
      <c r="G5" s="37" t="s">
        <v>20</v>
      </c>
      <c r="L5" s="34" t="s">
        <v>30</v>
      </c>
      <c r="M5" s="30">
        <v>100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v>1.35</v>
      </c>
      <c r="AB5" s="35">
        <f t="shared" si="1"/>
        <v>1.35</v>
      </c>
      <c r="AC5" s="34">
        <v>60</v>
      </c>
      <c r="AD5" s="36">
        <f t="shared" si="2"/>
        <v>0.81</v>
      </c>
      <c r="AG5" s="34" t="s">
        <v>179</v>
      </c>
      <c r="AH5" s="34" t="s">
        <v>29</v>
      </c>
      <c r="AI5" s="32" t="s">
        <v>175</v>
      </c>
      <c r="AJ5" s="34" t="s">
        <v>176</v>
      </c>
      <c r="AK5" s="37" t="s">
        <v>27</v>
      </c>
      <c r="AP5" s="34" t="s">
        <v>23</v>
      </c>
      <c r="AQ5" s="30">
        <v>100</v>
      </c>
      <c r="AZ5" s="30">
        <f t="shared" si="3"/>
        <v>0</v>
      </c>
      <c r="BA5" s="30">
        <f t="shared" si="3"/>
        <v>0</v>
      </c>
      <c r="BB5" s="30">
        <f t="shared" si="3"/>
        <v>0</v>
      </c>
      <c r="BC5" s="30">
        <v>1.31</v>
      </c>
      <c r="BF5" s="35">
        <f t="shared" si="4"/>
        <v>1.31</v>
      </c>
      <c r="BG5" s="34">
        <v>40</v>
      </c>
      <c r="BH5" s="36">
        <f t="shared" si="5"/>
        <v>0.52400000000000002</v>
      </c>
      <c r="BK5" s="33"/>
      <c r="BO5" s="37"/>
      <c r="BU5" s="34"/>
      <c r="CD5" s="30">
        <f t="shared" ref="CD5:CF14" si="11">SUM(BX5,$CA5:$CC5)</f>
        <v>0</v>
      </c>
      <c r="CE5" s="30">
        <f t="shared" si="11"/>
        <v>0</v>
      </c>
      <c r="CF5" s="30">
        <f t="shared" si="11"/>
        <v>0</v>
      </c>
      <c r="CJ5" s="35">
        <f t="shared" si="7"/>
        <v>0</v>
      </c>
      <c r="CK5" s="34"/>
      <c r="CL5" s="36">
        <f t="shared" si="8"/>
        <v>0</v>
      </c>
      <c r="DH5" s="30">
        <f t="shared" ref="DH5:DJ16" si="12">SUM(DB5,$DE5:$DG5)</f>
        <v>0</v>
      </c>
      <c r="DI5" s="30">
        <f t="shared" si="12"/>
        <v>0</v>
      </c>
      <c r="DJ5" s="30">
        <f t="shared" si="12"/>
        <v>0</v>
      </c>
      <c r="DN5" s="35">
        <f t="shared" ref="DN5:DN14" si="13">((CY5*(DK5-((DK5*DH5)/100)))+(CZ5*(DL5-((DL5*DI5)/100)))+(DA5*(DM5-((DM5*DJ5)/100))))/100</f>
        <v>0</v>
      </c>
      <c r="DO5" s="34"/>
      <c r="DP5" s="36">
        <f t="shared" ref="DP5:DP14" si="14">((DN5*DO5)/100)</f>
        <v>0</v>
      </c>
      <c r="EV5" s="36">
        <f t="shared" si="10"/>
        <v>1.3340000000000001</v>
      </c>
    </row>
    <row r="6" spans="1:154" ht="15.75" customHeight="1" x14ac:dyDescent="0.25">
      <c r="A6" s="31" t="s">
        <v>202</v>
      </c>
      <c r="B6" s="32"/>
      <c r="C6" s="33" t="s">
        <v>177</v>
      </c>
      <c r="D6" s="34" t="s">
        <v>29</v>
      </c>
      <c r="E6" s="32" t="s">
        <v>175</v>
      </c>
      <c r="F6" s="34" t="s">
        <v>176</v>
      </c>
      <c r="G6" s="37" t="s">
        <v>20</v>
      </c>
      <c r="L6" s="34" t="s">
        <v>23</v>
      </c>
      <c r="M6" s="30">
        <v>100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v>1.35</v>
      </c>
      <c r="AB6" s="35">
        <f t="shared" si="1"/>
        <v>1.35</v>
      </c>
      <c r="AC6" s="34">
        <v>60</v>
      </c>
      <c r="AD6" s="36">
        <f t="shared" si="2"/>
        <v>0.81</v>
      </c>
      <c r="AG6" s="34" t="s">
        <v>179</v>
      </c>
      <c r="AH6" s="34" t="s">
        <v>29</v>
      </c>
      <c r="AI6" s="32" t="s">
        <v>175</v>
      </c>
      <c r="AJ6" s="34" t="s">
        <v>176</v>
      </c>
      <c r="AK6" s="37" t="s">
        <v>27</v>
      </c>
      <c r="AP6" s="34" t="s">
        <v>23</v>
      </c>
      <c r="AQ6" s="30">
        <v>100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C6" s="30">
        <v>1.31</v>
      </c>
      <c r="BF6" s="35">
        <f t="shared" si="4"/>
        <v>1.31</v>
      </c>
      <c r="BG6" s="34">
        <v>40</v>
      </c>
      <c r="BH6" s="36">
        <f t="shared" si="5"/>
        <v>0.52400000000000002</v>
      </c>
      <c r="BK6" s="33"/>
      <c r="BM6" s="32"/>
      <c r="BO6" s="37"/>
      <c r="BU6" s="34"/>
      <c r="BV6" s="34"/>
      <c r="BW6" s="34"/>
      <c r="BX6" s="34"/>
      <c r="BY6" s="34"/>
      <c r="CD6" s="30">
        <f t="shared" si="11"/>
        <v>0</v>
      </c>
      <c r="CE6" s="30">
        <f t="shared" si="11"/>
        <v>0</v>
      </c>
      <c r="CF6" s="30">
        <f t="shared" si="11"/>
        <v>0</v>
      </c>
      <c r="CJ6" s="35">
        <f t="shared" si="7"/>
        <v>0</v>
      </c>
      <c r="CK6" s="34"/>
      <c r="CL6" s="36">
        <f t="shared" si="8"/>
        <v>0</v>
      </c>
      <c r="CY6" s="34"/>
      <c r="CZ6" s="34"/>
      <c r="DA6" s="34"/>
      <c r="DB6" s="34"/>
      <c r="DC6" s="34"/>
      <c r="DH6" s="30">
        <f t="shared" si="12"/>
        <v>0</v>
      </c>
      <c r="DI6" s="30">
        <f t="shared" si="12"/>
        <v>0</v>
      </c>
      <c r="DJ6" s="30">
        <f t="shared" si="12"/>
        <v>0</v>
      </c>
      <c r="DN6" s="35">
        <f t="shared" si="13"/>
        <v>0</v>
      </c>
      <c r="DO6" s="34"/>
      <c r="DP6" s="36">
        <f t="shared" si="14"/>
        <v>0</v>
      </c>
      <c r="EM6" s="30">
        <f t="shared" ref="EM6:EO8" si="15">SUM(EG6,$EJ6:$EL6)</f>
        <v>0</v>
      </c>
      <c r="EN6" s="30">
        <f t="shared" si="15"/>
        <v>0</v>
      </c>
      <c r="EO6" s="30">
        <f t="shared" si="15"/>
        <v>0</v>
      </c>
      <c r="ES6" s="35">
        <f>((ED6*(EP6-((EP6*EM6)/100)))+(EE6*(EQ6-((EQ6*EN6)/100)))+(EF6*(ER6-((ER6*EO6)/100))))/100</f>
        <v>0</v>
      </c>
      <c r="EU6" s="36">
        <f>((ES6*ET6)/100)</f>
        <v>0</v>
      </c>
      <c r="EV6" s="36">
        <f t="shared" si="10"/>
        <v>1.3340000000000001</v>
      </c>
    </row>
    <row r="7" spans="1:154" ht="15" customHeight="1" x14ac:dyDescent="0.25">
      <c r="A7" s="31" t="s">
        <v>228</v>
      </c>
      <c r="B7" s="32"/>
      <c r="C7" s="33" t="s">
        <v>177</v>
      </c>
      <c r="D7" s="34" t="s">
        <v>227</v>
      </c>
      <c r="E7" s="32" t="s">
        <v>175</v>
      </c>
      <c r="F7" s="34" t="s">
        <v>176</v>
      </c>
      <c r="G7" s="37" t="s">
        <v>20</v>
      </c>
      <c r="L7" s="34" t="s">
        <v>21</v>
      </c>
      <c r="M7" s="30">
        <v>100</v>
      </c>
      <c r="V7" s="30">
        <f t="shared" si="0"/>
        <v>0</v>
      </c>
      <c r="W7" s="30">
        <f t="shared" si="0"/>
        <v>0</v>
      </c>
      <c r="X7" s="30">
        <f t="shared" si="0"/>
        <v>0</v>
      </c>
      <c r="Y7" s="30">
        <v>1.35</v>
      </c>
      <c r="AB7" s="35">
        <f t="shared" si="1"/>
        <v>1.35</v>
      </c>
      <c r="AC7" s="34">
        <v>60</v>
      </c>
      <c r="AD7" s="36">
        <f t="shared" si="2"/>
        <v>0.81</v>
      </c>
      <c r="AG7" s="33" t="s">
        <v>177</v>
      </c>
      <c r="AH7" s="34" t="s">
        <v>29</v>
      </c>
      <c r="AI7" s="32" t="s">
        <v>175</v>
      </c>
      <c r="AJ7" s="34" t="s">
        <v>176</v>
      </c>
      <c r="AK7" s="37" t="s">
        <v>20</v>
      </c>
      <c r="AP7" s="34" t="s">
        <v>21</v>
      </c>
      <c r="AQ7" s="30">
        <v>100</v>
      </c>
      <c r="AZ7" s="30">
        <f t="shared" si="3"/>
        <v>0</v>
      </c>
      <c r="BA7" s="30">
        <f t="shared" si="3"/>
        <v>0</v>
      </c>
      <c r="BB7" s="30">
        <f t="shared" si="3"/>
        <v>0</v>
      </c>
      <c r="BC7" s="30">
        <v>1.35</v>
      </c>
      <c r="BF7" s="35">
        <f t="shared" si="4"/>
        <v>1.35</v>
      </c>
      <c r="BG7" s="34">
        <v>40</v>
      </c>
      <c r="BH7" s="36">
        <f t="shared" si="5"/>
        <v>0.54</v>
      </c>
      <c r="BK7" s="33"/>
      <c r="BM7" s="32"/>
      <c r="BO7" s="37"/>
      <c r="BU7" s="34"/>
      <c r="BV7" s="34"/>
      <c r="BW7" s="34"/>
      <c r="BX7" s="34"/>
      <c r="BY7" s="34"/>
      <c r="CD7" s="30">
        <f t="shared" si="11"/>
        <v>0</v>
      </c>
      <c r="CE7" s="30">
        <f t="shared" si="11"/>
        <v>0</v>
      </c>
      <c r="CF7" s="30">
        <f t="shared" si="11"/>
        <v>0</v>
      </c>
      <c r="CJ7" s="35">
        <f t="shared" si="7"/>
        <v>0</v>
      </c>
      <c r="CK7" s="34"/>
      <c r="CL7" s="36">
        <f t="shared" si="8"/>
        <v>0</v>
      </c>
      <c r="CY7" s="34"/>
      <c r="CZ7" s="34"/>
      <c r="DA7" s="34"/>
      <c r="DB7" s="34"/>
      <c r="DC7" s="34"/>
      <c r="DH7" s="30">
        <f t="shared" si="12"/>
        <v>0</v>
      </c>
      <c r="DI7" s="30">
        <f t="shared" si="12"/>
        <v>0</v>
      </c>
      <c r="DJ7" s="30">
        <f t="shared" si="12"/>
        <v>0</v>
      </c>
      <c r="DN7" s="35">
        <f t="shared" si="13"/>
        <v>0</v>
      </c>
      <c r="DO7" s="34"/>
      <c r="DP7" s="36">
        <f t="shared" si="14"/>
        <v>0</v>
      </c>
      <c r="EM7" s="30">
        <f t="shared" si="15"/>
        <v>0</v>
      </c>
      <c r="EN7" s="30">
        <f t="shared" si="15"/>
        <v>0</v>
      </c>
      <c r="EO7" s="30">
        <f t="shared" si="15"/>
        <v>0</v>
      </c>
      <c r="ES7" s="35">
        <f>((ED7*(EP7-((EP7*EM7)/100)))+(EE7*(EQ7-((EQ7*EN7)/100)))+(EF7*(ER7-((ER7*EO7)/100))))/100</f>
        <v>0</v>
      </c>
      <c r="EU7" s="36">
        <f>((ES7*ET7)/100)</f>
        <v>0</v>
      </c>
      <c r="EV7" s="36">
        <f t="shared" si="10"/>
        <v>1.35</v>
      </c>
    </row>
    <row r="8" spans="1:154" ht="15" customHeight="1" x14ac:dyDescent="0.25">
      <c r="A8" s="31" t="s">
        <v>229</v>
      </c>
      <c r="C8" s="33" t="s">
        <v>177</v>
      </c>
      <c r="D8" s="34" t="s">
        <v>227</v>
      </c>
      <c r="E8" s="32" t="s">
        <v>175</v>
      </c>
      <c r="F8" s="34" t="s">
        <v>176</v>
      </c>
      <c r="G8" s="37" t="s">
        <v>20</v>
      </c>
      <c r="L8" s="34" t="s">
        <v>21</v>
      </c>
      <c r="M8" s="30">
        <v>100</v>
      </c>
      <c r="V8" s="30">
        <f t="shared" si="0"/>
        <v>0</v>
      </c>
      <c r="W8" s="30">
        <f t="shared" si="0"/>
        <v>0</v>
      </c>
      <c r="X8" s="30">
        <f t="shared" si="0"/>
        <v>0</v>
      </c>
      <c r="Y8" s="30">
        <v>1.35</v>
      </c>
      <c r="AB8" s="35">
        <f t="shared" si="1"/>
        <v>1.35</v>
      </c>
      <c r="AC8" s="34">
        <v>60</v>
      </c>
      <c r="AD8" s="36">
        <f t="shared" si="2"/>
        <v>0.81</v>
      </c>
      <c r="AG8" s="34" t="s">
        <v>179</v>
      </c>
      <c r="AH8" s="34" t="s">
        <v>29</v>
      </c>
      <c r="AI8" s="32" t="s">
        <v>175</v>
      </c>
      <c r="AJ8" s="34" t="s">
        <v>176</v>
      </c>
      <c r="AK8" s="37" t="s">
        <v>27</v>
      </c>
      <c r="AP8" s="34" t="s">
        <v>23</v>
      </c>
      <c r="AQ8" s="30">
        <v>100</v>
      </c>
      <c r="AZ8" s="30">
        <f t="shared" si="3"/>
        <v>0</v>
      </c>
      <c r="BA8" s="30">
        <f t="shared" si="3"/>
        <v>0</v>
      </c>
      <c r="BB8" s="30">
        <f t="shared" si="3"/>
        <v>0</v>
      </c>
      <c r="BC8" s="30">
        <v>1.31</v>
      </c>
      <c r="BF8" s="35">
        <f t="shared" si="4"/>
        <v>1.31</v>
      </c>
      <c r="BG8" s="34">
        <v>40</v>
      </c>
      <c r="BH8" s="36">
        <f t="shared" si="5"/>
        <v>0.52400000000000002</v>
      </c>
      <c r="CD8" s="30">
        <f t="shared" si="11"/>
        <v>0</v>
      </c>
      <c r="CE8" s="30">
        <f t="shared" si="11"/>
        <v>0</v>
      </c>
      <c r="CF8" s="30">
        <f t="shared" si="11"/>
        <v>0</v>
      </c>
      <c r="CJ8" s="35">
        <f t="shared" si="7"/>
        <v>0</v>
      </c>
      <c r="CK8" s="34"/>
      <c r="CL8" s="36">
        <f t="shared" si="8"/>
        <v>0</v>
      </c>
      <c r="CY8" s="34"/>
      <c r="CZ8" s="34"/>
      <c r="DA8" s="34"/>
      <c r="DB8" s="34"/>
      <c r="DC8" s="34"/>
      <c r="DH8" s="30">
        <f t="shared" si="12"/>
        <v>0</v>
      </c>
      <c r="DI8" s="30">
        <f t="shared" si="12"/>
        <v>0</v>
      </c>
      <c r="DJ8" s="30">
        <f t="shared" si="12"/>
        <v>0</v>
      </c>
      <c r="DN8" s="35">
        <f t="shared" si="13"/>
        <v>0</v>
      </c>
      <c r="DO8" s="34"/>
      <c r="DP8" s="36">
        <f t="shared" si="14"/>
        <v>0</v>
      </c>
      <c r="EM8" s="30">
        <f t="shared" si="15"/>
        <v>0</v>
      </c>
      <c r="EN8" s="30">
        <f t="shared" si="15"/>
        <v>0</v>
      </c>
      <c r="EO8" s="30">
        <f t="shared" si="15"/>
        <v>0</v>
      </c>
      <c r="ES8" s="35">
        <f>((ED8*(EP8-((EP8*EM8)/100)))+(EE8*(EQ8-((EQ8*EN8)/100)))+(EF8*(ER8-((ER8*EO8)/100))))/100</f>
        <v>0</v>
      </c>
      <c r="EU8" s="36">
        <f>((ES8*ET8)/100)</f>
        <v>0</v>
      </c>
      <c r="EV8" s="36">
        <f t="shared" si="10"/>
        <v>1.3340000000000001</v>
      </c>
    </row>
    <row r="9" spans="1:154" ht="15" customHeight="1" x14ac:dyDescent="0.25">
      <c r="A9" s="31" t="s">
        <v>205</v>
      </c>
      <c r="C9" s="34" t="s">
        <v>179</v>
      </c>
      <c r="D9" s="34" t="s">
        <v>29</v>
      </c>
      <c r="E9" s="32" t="s">
        <v>175</v>
      </c>
      <c r="F9" s="34" t="s">
        <v>176</v>
      </c>
      <c r="G9" s="37" t="s">
        <v>27</v>
      </c>
      <c r="L9" s="34" t="s">
        <v>30</v>
      </c>
      <c r="M9" s="30">
        <v>100</v>
      </c>
      <c r="V9" s="30">
        <f t="shared" si="0"/>
        <v>0</v>
      </c>
      <c r="W9" s="30">
        <f t="shared" si="0"/>
        <v>0</v>
      </c>
      <c r="X9" s="30">
        <f t="shared" si="0"/>
        <v>0</v>
      </c>
      <c r="Y9" s="30">
        <v>1.31</v>
      </c>
      <c r="AB9" s="35">
        <f t="shared" si="1"/>
        <v>1.31</v>
      </c>
      <c r="AC9" s="34">
        <v>60</v>
      </c>
      <c r="AD9" s="36">
        <f t="shared" si="2"/>
        <v>0.78600000000000003</v>
      </c>
      <c r="AG9" s="34" t="s">
        <v>179</v>
      </c>
      <c r="AH9" s="34" t="s">
        <v>29</v>
      </c>
      <c r="AI9" s="32" t="s">
        <v>175</v>
      </c>
      <c r="AJ9" s="34" t="s">
        <v>244</v>
      </c>
      <c r="AK9" s="37" t="s">
        <v>27</v>
      </c>
      <c r="AP9" s="34" t="s">
        <v>30</v>
      </c>
      <c r="AQ9" s="30">
        <v>100</v>
      </c>
      <c r="AZ9" s="30">
        <f t="shared" si="3"/>
        <v>0</v>
      </c>
      <c r="BA9" s="30">
        <f t="shared" si="3"/>
        <v>0</v>
      </c>
      <c r="BB9" s="30">
        <f t="shared" si="3"/>
        <v>0</v>
      </c>
      <c r="BC9" s="30">
        <v>1.31</v>
      </c>
      <c r="BF9" s="35">
        <f t="shared" si="4"/>
        <v>1.31</v>
      </c>
      <c r="BG9" s="34">
        <v>40</v>
      </c>
      <c r="BH9" s="36">
        <f t="shared" si="5"/>
        <v>0.52400000000000002</v>
      </c>
      <c r="BK9" s="33"/>
      <c r="BM9" s="32"/>
      <c r="BU9" s="34"/>
      <c r="CD9" s="30">
        <f t="shared" si="11"/>
        <v>0</v>
      </c>
      <c r="CE9" s="30">
        <f t="shared" si="11"/>
        <v>0</v>
      </c>
      <c r="CF9" s="30">
        <f t="shared" si="11"/>
        <v>0</v>
      </c>
      <c r="CJ9" s="35">
        <f t="shared" si="7"/>
        <v>0</v>
      </c>
      <c r="CK9" s="34"/>
      <c r="CL9" s="36">
        <f t="shared" si="8"/>
        <v>0</v>
      </c>
      <c r="DH9" s="30">
        <f t="shared" si="12"/>
        <v>0</v>
      </c>
      <c r="DI9" s="30">
        <f t="shared" si="12"/>
        <v>0</v>
      </c>
      <c r="DJ9" s="30">
        <f t="shared" si="12"/>
        <v>0</v>
      </c>
      <c r="DN9" s="35">
        <f t="shared" si="13"/>
        <v>0</v>
      </c>
      <c r="DO9" s="34"/>
      <c r="DP9" s="36">
        <f t="shared" si="14"/>
        <v>0</v>
      </c>
      <c r="EV9" s="36">
        <f t="shared" si="10"/>
        <v>1.31</v>
      </c>
    </row>
    <row r="10" spans="1:154" ht="15" customHeight="1" x14ac:dyDescent="0.25">
      <c r="A10" s="31" t="s">
        <v>207</v>
      </c>
      <c r="C10" s="34" t="s">
        <v>179</v>
      </c>
      <c r="D10" s="34" t="s">
        <v>29</v>
      </c>
      <c r="E10" s="32" t="s">
        <v>175</v>
      </c>
      <c r="F10" s="34" t="s">
        <v>176</v>
      </c>
      <c r="G10" s="37" t="s">
        <v>27</v>
      </c>
      <c r="L10" s="34" t="s">
        <v>26</v>
      </c>
      <c r="M10" s="30">
        <v>100</v>
      </c>
      <c r="V10" s="30">
        <f t="shared" si="0"/>
        <v>0</v>
      </c>
      <c r="W10" s="30">
        <f t="shared" si="0"/>
        <v>0</v>
      </c>
      <c r="X10" s="30">
        <f t="shared" si="0"/>
        <v>0</v>
      </c>
      <c r="Y10" s="30">
        <v>1.31</v>
      </c>
      <c r="AB10" s="35">
        <f t="shared" si="1"/>
        <v>1.31</v>
      </c>
      <c r="AC10" s="34">
        <v>60</v>
      </c>
      <c r="AD10" s="36">
        <f t="shared" si="2"/>
        <v>0.78600000000000003</v>
      </c>
      <c r="AG10" s="34" t="s">
        <v>179</v>
      </c>
      <c r="AH10" s="34" t="s">
        <v>29</v>
      </c>
      <c r="AI10" s="32" t="s">
        <v>175</v>
      </c>
      <c r="AJ10" s="34" t="s">
        <v>244</v>
      </c>
      <c r="AK10" s="37" t="s">
        <v>27</v>
      </c>
      <c r="AP10" s="34" t="s">
        <v>26</v>
      </c>
      <c r="AQ10" s="30">
        <v>100</v>
      </c>
      <c r="AZ10" s="30">
        <f t="shared" si="3"/>
        <v>0</v>
      </c>
      <c r="BA10" s="30">
        <f t="shared" si="3"/>
        <v>0</v>
      </c>
      <c r="BB10" s="30">
        <f t="shared" si="3"/>
        <v>0</v>
      </c>
      <c r="BC10" s="30">
        <v>1.31</v>
      </c>
      <c r="BF10" s="35">
        <f t="shared" si="4"/>
        <v>1.31</v>
      </c>
      <c r="BG10" s="34">
        <v>40</v>
      </c>
      <c r="BH10" s="36">
        <f t="shared" si="5"/>
        <v>0.52400000000000002</v>
      </c>
      <c r="BK10" s="33"/>
      <c r="BM10" s="32"/>
      <c r="BO10" s="37"/>
      <c r="BU10" s="34"/>
      <c r="CD10" s="30">
        <f t="shared" si="11"/>
        <v>0</v>
      </c>
      <c r="CE10" s="30">
        <f t="shared" si="11"/>
        <v>0</v>
      </c>
      <c r="CF10" s="30">
        <f t="shared" si="11"/>
        <v>0</v>
      </c>
      <c r="CJ10" s="35">
        <f t="shared" si="7"/>
        <v>0</v>
      </c>
      <c r="CK10" s="34"/>
      <c r="CL10" s="36">
        <f t="shared" si="8"/>
        <v>0</v>
      </c>
      <c r="DH10" s="30">
        <f t="shared" si="12"/>
        <v>0</v>
      </c>
      <c r="DI10" s="30">
        <f t="shared" si="12"/>
        <v>0</v>
      </c>
      <c r="DJ10" s="30">
        <f t="shared" si="12"/>
        <v>0</v>
      </c>
      <c r="DN10" s="35">
        <f t="shared" si="13"/>
        <v>0</v>
      </c>
      <c r="DO10" s="34"/>
      <c r="DP10" s="36">
        <f t="shared" si="14"/>
        <v>0</v>
      </c>
      <c r="EV10" s="36">
        <f t="shared" si="10"/>
        <v>1.31</v>
      </c>
    </row>
    <row r="11" spans="1:154" ht="15" customHeight="1" x14ac:dyDescent="0.25">
      <c r="A11" s="31" t="s">
        <v>211</v>
      </c>
      <c r="B11" s="32"/>
      <c r="C11" s="34" t="s">
        <v>179</v>
      </c>
      <c r="D11" s="34" t="s">
        <v>29</v>
      </c>
      <c r="E11" s="32" t="s">
        <v>175</v>
      </c>
      <c r="F11" s="34" t="s">
        <v>244</v>
      </c>
      <c r="G11" s="37" t="s">
        <v>27</v>
      </c>
      <c r="L11" s="34" t="s">
        <v>28</v>
      </c>
      <c r="M11" s="30">
        <v>100</v>
      </c>
      <c r="V11" s="30">
        <f t="shared" si="0"/>
        <v>0</v>
      </c>
      <c r="W11" s="30">
        <f t="shared" si="0"/>
        <v>0</v>
      </c>
      <c r="X11" s="30">
        <f t="shared" si="0"/>
        <v>0</v>
      </c>
      <c r="Y11" s="30">
        <v>1.31</v>
      </c>
      <c r="AB11" s="35">
        <f t="shared" si="1"/>
        <v>1.31</v>
      </c>
      <c r="AC11" s="34">
        <v>60</v>
      </c>
      <c r="AD11" s="36">
        <f t="shared" si="2"/>
        <v>0.78600000000000003</v>
      </c>
      <c r="AG11" s="34" t="s">
        <v>179</v>
      </c>
      <c r="AH11" s="34" t="s">
        <v>29</v>
      </c>
      <c r="AI11" s="32" t="s">
        <v>175</v>
      </c>
      <c r="AJ11" s="34" t="s">
        <v>244</v>
      </c>
      <c r="AK11" s="37" t="s">
        <v>27</v>
      </c>
      <c r="AP11" s="34" t="s">
        <v>28</v>
      </c>
      <c r="AQ11" s="30">
        <v>100</v>
      </c>
      <c r="AZ11" s="30">
        <f t="shared" si="3"/>
        <v>0</v>
      </c>
      <c r="BA11" s="30">
        <f t="shared" si="3"/>
        <v>0</v>
      </c>
      <c r="BB11" s="30">
        <f t="shared" si="3"/>
        <v>0</v>
      </c>
      <c r="BC11" s="30">
        <v>1.31</v>
      </c>
      <c r="BF11" s="35">
        <f t="shared" si="4"/>
        <v>1.31</v>
      </c>
      <c r="BG11" s="34">
        <v>40</v>
      </c>
      <c r="BH11" s="36">
        <f t="shared" si="5"/>
        <v>0.52400000000000002</v>
      </c>
      <c r="BK11" s="33"/>
      <c r="BM11" s="32"/>
      <c r="BO11" s="37"/>
      <c r="BU11" s="34"/>
      <c r="BV11" s="34"/>
      <c r="BW11" s="34"/>
      <c r="BX11" s="34"/>
      <c r="BY11" s="34"/>
      <c r="CD11" s="30">
        <f t="shared" si="11"/>
        <v>0</v>
      </c>
      <c r="CE11" s="30">
        <f t="shared" si="11"/>
        <v>0</v>
      </c>
      <c r="CF11" s="30">
        <f t="shared" si="11"/>
        <v>0</v>
      </c>
      <c r="CJ11" s="35">
        <f t="shared" si="7"/>
        <v>0</v>
      </c>
      <c r="CK11" s="34"/>
      <c r="CL11" s="36">
        <f t="shared" si="8"/>
        <v>0</v>
      </c>
      <c r="CY11" s="34"/>
      <c r="CZ11" s="34"/>
      <c r="DA11" s="34"/>
      <c r="DB11" s="34"/>
      <c r="DC11" s="34"/>
      <c r="DH11" s="30">
        <f t="shared" si="12"/>
        <v>0</v>
      </c>
      <c r="DI11" s="30">
        <f t="shared" si="12"/>
        <v>0</v>
      </c>
      <c r="DJ11" s="30">
        <f t="shared" si="12"/>
        <v>0</v>
      </c>
      <c r="DN11" s="35">
        <f t="shared" si="13"/>
        <v>0</v>
      </c>
      <c r="DO11" s="34"/>
      <c r="DP11" s="36">
        <f t="shared" si="14"/>
        <v>0</v>
      </c>
      <c r="EM11" s="30">
        <f t="shared" ref="EM11:EO12" si="16">SUM(EG11,$EJ11:$EL11)</f>
        <v>0</v>
      </c>
      <c r="EN11" s="30">
        <f t="shared" si="16"/>
        <v>0</v>
      </c>
      <c r="EO11" s="30">
        <f t="shared" si="16"/>
        <v>0</v>
      </c>
      <c r="ES11" s="35">
        <f>((ED11*(EP11-((EP11*EM11)/100)))+(EE11*(EQ11-((EQ11*EN11)/100)))+(EF11*(ER11-((ER11*EO11)/100))))/100</f>
        <v>0</v>
      </c>
      <c r="EU11" s="36">
        <f>((ES11*ET11)/100)</f>
        <v>0</v>
      </c>
      <c r="EV11" s="36">
        <f t="shared" si="10"/>
        <v>1.31</v>
      </c>
    </row>
    <row r="12" spans="1:154" ht="15" customHeight="1" x14ac:dyDescent="0.25">
      <c r="A12" s="31" t="s">
        <v>248</v>
      </c>
      <c r="C12" s="34" t="s">
        <v>179</v>
      </c>
      <c r="D12" s="34" t="s">
        <v>29</v>
      </c>
      <c r="E12" s="32" t="s">
        <v>175</v>
      </c>
      <c r="F12" s="34" t="s">
        <v>244</v>
      </c>
      <c r="G12" s="37" t="s">
        <v>27</v>
      </c>
      <c r="L12" s="34" t="s">
        <v>21</v>
      </c>
      <c r="M12" s="30">
        <v>100</v>
      </c>
      <c r="V12" s="30">
        <f t="shared" si="0"/>
        <v>0</v>
      </c>
      <c r="W12" s="30">
        <f t="shared" si="0"/>
        <v>0</v>
      </c>
      <c r="X12" s="30">
        <f t="shared" si="0"/>
        <v>0</v>
      </c>
      <c r="Y12" s="30">
        <v>1.31</v>
      </c>
      <c r="AB12" s="35">
        <f t="shared" si="1"/>
        <v>1.31</v>
      </c>
      <c r="AC12" s="34">
        <v>60</v>
      </c>
      <c r="AD12" s="36">
        <f t="shared" si="2"/>
        <v>0.78600000000000003</v>
      </c>
      <c r="AG12" s="34" t="s">
        <v>214</v>
      </c>
      <c r="AH12" s="34" t="s">
        <v>174</v>
      </c>
      <c r="AI12" s="34" t="s">
        <v>220</v>
      </c>
      <c r="AJ12" s="34" t="s">
        <v>176</v>
      </c>
      <c r="AK12" s="37" t="s">
        <v>27</v>
      </c>
      <c r="AP12" s="34" t="s">
        <v>21</v>
      </c>
      <c r="AQ12" s="30">
        <v>100</v>
      </c>
      <c r="AZ12" s="30">
        <f t="shared" si="3"/>
        <v>0</v>
      </c>
      <c r="BA12" s="30">
        <f t="shared" si="3"/>
        <v>0</v>
      </c>
      <c r="BB12" s="30">
        <f t="shared" si="3"/>
        <v>0</v>
      </c>
      <c r="BC12" s="30">
        <v>1.31</v>
      </c>
      <c r="BF12" s="35">
        <f t="shared" si="4"/>
        <v>1.31</v>
      </c>
      <c r="BG12" s="34">
        <v>40</v>
      </c>
      <c r="BH12" s="36">
        <f t="shared" si="5"/>
        <v>0.52400000000000002</v>
      </c>
      <c r="BU12" s="34"/>
      <c r="BV12" s="34"/>
      <c r="BW12" s="34"/>
      <c r="BX12" s="34"/>
      <c r="BY12" s="34"/>
      <c r="CD12" s="30">
        <f t="shared" si="11"/>
        <v>0</v>
      </c>
      <c r="CE12" s="30">
        <f t="shared" si="11"/>
        <v>0</v>
      </c>
      <c r="CF12" s="30">
        <f t="shared" si="11"/>
        <v>0</v>
      </c>
      <c r="CJ12" s="35">
        <f t="shared" si="7"/>
        <v>0</v>
      </c>
      <c r="CK12" s="34"/>
      <c r="CL12" s="36">
        <f t="shared" si="8"/>
        <v>0</v>
      </c>
      <c r="CY12" s="34"/>
      <c r="CZ12" s="34"/>
      <c r="DA12" s="34"/>
      <c r="DB12" s="34"/>
      <c r="DC12" s="34"/>
      <c r="DH12" s="30">
        <f t="shared" si="12"/>
        <v>0</v>
      </c>
      <c r="DI12" s="30">
        <f t="shared" si="12"/>
        <v>0</v>
      </c>
      <c r="DJ12" s="30">
        <f t="shared" si="12"/>
        <v>0</v>
      </c>
      <c r="DN12" s="35">
        <f t="shared" si="13"/>
        <v>0</v>
      </c>
      <c r="DO12" s="34"/>
      <c r="DP12" s="36">
        <f t="shared" si="14"/>
        <v>0</v>
      </c>
      <c r="EM12" s="30">
        <f t="shared" si="16"/>
        <v>0</v>
      </c>
      <c r="EN12" s="30">
        <f t="shared" si="16"/>
        <v>0</v>
      </c>
      <c r="EO12" s="30">
        <f t="shared" si="16"/>
        <v>0</v>
      </c>
      <c r="ES12" s="35">
        <f>((ED12*(EP12-((EP12*EM12)/100)))+(EE12*(EQ12-((EQ12*EN12)/100)))+(EF12*(ER12-((ER12*EO12)/100))))/100</f>
        <v>0</v>
      </c>
      <c r="EU12" s="36">
        <f>((ES12*ET12)/100)</f>
        <v>0</v>
      </c>
      <c r="EV12" s="36">
        <f t="shared" si="10"/>
        <v>1.31</v>
      </c>
    </row>
    <row r="13" spans="1:154" ht="15" customHeight="1" x14ac:dyDescent="0.25">
      <c r="A13" s="31" t="s">
        <v>249</v>
      </c>
      <c r="C13" s="34" t="s">
        <v>179</v>
      </c>
      <c r="D13" s="34" t="s">
        <v>29</v>
      </c>
      <c r="E13" s="32" t="s">
        <v>175</v>
      </c>
      <c r="G13" s="37" t="s">
        <v>27</v>
      </c>
      <c r="L13" s="34" t="s">
        <v>28</v>
      </c>
      <c r="M13" s="30">
        <v>100</v>
      </c>
      <c r="V13" s="30">
        <f t="shared" si="0"/>
        <v>0</v>
      </c>
      <c r="W13" s="30">
        <f t="shared" si="0"/>
        <v>0</v>
      </c>
      <c r="X13" s="30">
        <f t="shared" si="0"/>
        <v>0</v>
      </c>
      <c r="Y13" s="30">
        <v>1.31</v>
      </c>
      <c r="AB13" s="35">
        <f t="shared" si="1"/>
        <v>1.31</v>
      </c>
      <c r="AC13" s="34">
        <v>50</v>
      </c>
      <c r="AD13" s="36">
        <f t="shared" si="2"/>
        <v>0.65500000000000003</v>
      </c>
      <c r="AG13" s="34" t="s">
        <v>179</v>
      </c>
      <c r="AH13" s="34" t="s">
        <v>227</v>
      </c>
      <c r="AI13" s="32" t="s">
        <v>175</v>
      </c>
      <c r="AK13" s="37" t="s">
        <v>27</v>
      </c>
      <c r="AP13" s="34" t="s">
        <v>28</v>
      </c>
      <c r="AQ13" s="30">
        <v>100</v>
      </c>
      <c r="AZ13" s="30">
        <f t="shared" si="3"/>
        <v>0</v>
      </c>
      <c r="BA13" s="30">
        <f t="shared" si="3"/>
        <v>0</v>
      </c>
      <c r="BB13" s="30">
        <f t="shared" si="3"/>
        <v>0</v>
      </c>
      <c r="BC13" s="30">
        <v>1.31</v>
      </c>
      <c r="BF13" s="35">
        <f t="shared" si="4"/>
        <v>1.31</v>
      </c>
      <c r="BG13" s="34">
        <v>30</v>
      </c>
      <c r="BH13" s="36">
        <f t="shared" si="5"/>
        <v>0.39300000000000002</v>
      </c>
      <c r="BK13" s="34" t="s">
        <v>179</v>
      </c>
      <c r="BL13" s="34" t="s">
        <v>29</v>
      </c>
      <c r="BM13" s="32" t="s">
        <v>175</v>
      </c>
      <c r="BN13" s="34" t="s">
        <v>244</v>
      </c>
      <c r="BO13" s="37" t="s">
        <v>27</v>
      </c>
      <c r="BT13" s="34" t="s">
        <v>28</v>
      </c>
      <c r="BU13" s="34">
        <v>100</v>
      </c>
      <c r="CD13" s="30">
        <f t="shared" si="11"/>
        <v>0</v>
      </c>
      <c r="CE13" s="30">
        <f t="shared" si="11"/>
        <v>0</v>
      </c>
      <c r="CF13" s="30">
        <f t="shared" si="11"/>
        <v>0</v>
      </c>
      <c r="CG13" s="30">
        <v>1.31</v>
      </c>
      <c r="CJ13" s="35">
        <f t="shared" si="7"/>
        <v>1.31</v>
      </c>
      <c r="CK13" s="34">
        <v>20</v>
      </c>
      <c r="CL13" s="36">
        <f t="shared" si="8"/>
        <v>0.26200000000000001</v>
      </c>
      <c r="DH13" s="30">
        <f t="shared" si="12"/>
        <v>0</v>
      </c>
      <c r="DI13" s="30">
        <f t="shared" si="12"/>
        <v>0</v>
      </c>
      <c r="DJ13" s="30">
        <f t="shared" si="12"/>
        <v>0</v>
      </c>
      <c r="DN13" s="35">
        <f t="shared" si="13"/>
        <v>0</v>
      </c>
      <c r="DO13" s="34"/>
      <c r="DP13" s="36">
        <f t="shared" si="14"/>
        <v>0</v>
      </c>
      <c r="EV13" s="36">
        <f t="shared" si="10"/>
        <v>1.31</v>
      </c>
    </row>
    <row r="14" spans="1:154" ht="15" customHeight="1" x14ac:dyDescent="0.25">
      <c r="A14" s="31" t="s">
        <v>231</v>
      </c>
      <c r="C14" s="34" t="s">
        <v>179</v>
      </c>
      <c r="D14" s="34" t="s">
        <v>227</v>
      </c>
      <c r="E14" s="32" t="s">
        <v>175</v>
      </c>
      <c r="F14" s="34" t="s">
        <v>176</v>
      </c>
      <c r="G14" s="37" t="s">
        <v>27</v>
      </c>
      <c r="L14" s="34" t="s">
        <v>26</v>
      </c>
      <c r="M14" s="30">
        <v>100</v>
      </c>
      <c r="V14" s="30">
        <f t="shared" si="0"/>
        <v>0</v>
      </c>
      <c r="W14" s="30">
        <f t="shared" si="0"/>
        <v>0</v>
      </c>
      <c r="X14" s="30">
        <f t="shared" si="0"/>
        <v>0</v>
      </c>
      <c r="Y14" s="30">
        <v>1.31</v>
      </c>
      <c r="AB14" s="35">
        <f t="shared" si="1"/>
        <v>1.31</v>
      </c>
      <c r="AC14" s="34">
        <v>60</v>
      </c>
      <c r="AD14" s="36">
        <f t="shared" si="2"/>
        <v>0.78600000000000003</v>
      </c>
      <c r="AG14" s="34" t="s">
        <v>179</v>
      </c>
      <c r="AH14" s="34" t="s">
        <v>29</v>
      </c>
      <c r="AI14" s="32" t="s">
        <v>175</v>
      </c>
      <c r="AJ14" s="34" t="s">
        <v>244</v>
      </c>
      <c r="AK14" s="37" t="s">
        <v>27</v>
      </c>
      <c r="AP14" s="34" t="s">
        <v>26</v>
      </c>
      <c r="AQ14" s="30">
        <v>100</v>
      </c>
      <c r="AZ14" s="30">
        <f t="shared" si="3"/>
        <v>0</v>
      </c>
      <c r="BA14" s="30">
        <f t="shared" si="3"/>
        <v>0</v>
      </c>
      <c r="BB14" s="30">
        <f t="shared" si="3"/>
        <v>0</v>
      </c>
      <c r="BC14" s="30">
        <v>1.31</v>
      </c>
      <c r="BF14" s="35">
        <f t="shared" si="4"/>
        <v>1.31</v>
      </c>
      <c r="BG14" s="34">
        <v>40</v>
      </c>
      <c r="BH14" s="36">
        <f t="shared" si="5"/>
        <v>0.52400000000000002</v>
      </c>
      <c r="BU14" s="34"/>
      <c r="BV14" s="34"/>
      <c r="BW14" s="34"/>
      <c r="BX14" s="34"/>
      <c r="BY14" s="34"/>
      <c r="CD14" s="30">
        <f t="shared" si="11"/>
        <v>0</v>
      </c>
      <c r="CE14" s="30">
        <f t="shared" si="11"/>
        <v>0</v>
      </c>
      <c r="CF14" s="30">
        <f t="shared" si="11"/>
        <v>0</v>
      </c>
      <c r="CJ14" s="35">
        <f t="shared" si="7"/>
        <v>0</v>
      </c>
      <c r="CK14" s="34"/>
      <c r="CL14" s="36">
        <f t="shared" si="8"/>
        <v>0</v>
      </c>
      <c r="CY14" s="34"/>
      <c r="CZ14" s="34"/>
      <c r="DA14" s="34"/>
      <c r="DB14" s="34"/>
      <c r="DC14" s="34"/>
      <c r="DH14" s="30">
        <f t="shared" si="12"/>
        <v>0</v>
      </c>
      <c r="DI14" s="30">
        <f t="shared" si="12"/>
        <v>0</v>
      </c>
      <c r="DJ14" s="30">
        <f t="shared" si="12"/>
        <v>0</v>
      </c>
      <c r="DN14" s="35">
        <f t="shared" si="13"/>
        <v>0</v>
      </c>
      <c r="DO14" s="34"/>
      <c r="DP14" s="36">
        <f t="shared" si="14"/>
        <v>0</v>
      </c>
      <c r="EM14" s="30">
        <f>SUM(EG14,$EJ14:$EL14)</f>
        <v>0</v>
      </c>
      <c r="EN14" s="30">
        <f>SUM(EH14,$EJ14:$EL14)</f>
        <v>0</v>
      </c>
      <c r="EO14" s="30">
        <f>SUM(EI14,$EJ14:$EL14)</f>
        <v>0</v>
      </c>
      <c r="ES14" s="35">
        <f>((ED14*(EP14-((EP14*EM14)/100)))+(EE14*(EQ14-((EQ14*EN14)/100)))+(EF14*(ER14-((ER14*EO14)/100))))/100</f>
        <v>0</v>
      </c>
      <c r="EU14" s="36">
        <f>((ES14*ET14)/100)</f>
        <v>0</v>
      </c>
      <c r="EV14" s="36">
        <f t="shared" si="10"/>
        <v>1.31</v>
      </c>
    </row>
    <row r="15" spans="1:154" ht="15" customHeight="1" x14ac:dyDescent="0.25">
      <c r="A15" s="31" t="s">
        <v>232</v>
      </c>
      <c r="C15" s="34" t="s">
        <v>179</v>
      </c>
      <c r="D15" s="34" t="s">
        <v>227</v>
      </c>
      <c r="E15" s="32" t="s">
        <v>175</v>
      </c>
      <c r="F15" s="34" t="s">
        <v>176</v>
      </c>
      <c r="G15" s="37" t="s">
        <v>27</v>
      </c>
      <c r="L15" s="34" t="s">
        <v>26</v>
      </c>
      <c r="M15" s="30">
        <v>100</v>
      </c>
      <c r="V15" s="30">
        <f t="shared" si="0"/>
        <v>0</v>
      </c>
      <c r="W15" s="30">
        <f t="shared" si="0"/>
        <v>0</v>
      </c>
      <c r="X15" s="30">
        <f t="shared" si="0"/>
        <v>0</v>
      </c>
      <c r="Y15" s="30">
        <v>1.31</v>
      </c>
      <c r="AB15" s="35">
        <f t="shared" si="1"/>
        <v>1.31</v>
      </c>
      <c r="AC15" s="34">
        <v>60</v>
      </c>
      <c r="AD15" s="36">
        <f t="shared" si="2"/>
        <v>0.78600000000000003</v>
      </c>
      <c r="AG15" s="34" t="s">
        <v>179</v>
      </c>
      <c r="AH15" s="34" t="s">
        <v>29</v>
      </c>
      <c r="AI15" s="32" t="s">
        <v>175</v>
      </c>
      <c r="AJ15" s="34" t="s">
        <v>244</v>
      </c>
      <c r="AK15" s="37" t="s">
        <v>27</v>
      </c>
      <c r="AP15" s="34" t="s">
        <v>26</v>
      </c>
      <c r="AQ15" s="30">
        <v>100</v>
      </c>
      <c r="AZ15" s="30">
        <f t="shared" si="3"/>
        <v>0</v>
      </c>
      <c r="BA15" s="30">
        <f t="shared" si="3"/>
        <v>0</v>
      </c>
      <c r="BB15" s="30">
        <f t="shared" si="3"/>
        <v>0</v>
      </c>
      <c r="BC15" s="30">
        <v>1.31</v>
      </c>
      <c r="BF15" s="35">
        <f t="shared" si="4"/>
        <v>1.31</v>
      </c>
      <c r="BG15" s="34">
        <v>40</v>
      </c>
      <c r="BH15" s="36">
        <f t="shared" si="5"/>
        <v>0.52400000000000002</v>
      </c>
      <c r="CJ15" s="35">
        <f t="shared" si="7"/>
        <v>0</v>
      </c>
      <c r="CK15" s="34">
        <v>20</v>
      </c>
      <c r="CL15" s="36">
        <f t="shared" si="8"/>
        <v>0</v>
      </c>
      <c r="DH15" s="30">
        <f t="shared" si="12"/>
        <v>0</v>
      </c>
      <c r="DI15" s="30">
        <f t="shared" si="12"/>
        <v>0</v>
      </c>
      <c r="DJ15" s="30">
        <f t="shared" si="12"/>
        <v>0</v>
      </c>
      <c r="DN15" s="35">
        <f>((CY15*(DK15-((DK15*DH15)/100)))+(CZ15*(DL15-((DL15*DI15)/100)))+(DA15*(DM15-((DM15*DJ15)/100))))/100</f>
        <v>0</v>
      </c>
      <c r="DO15" s="34"/>
      <c r="DP15" s="36">
        <f>((DN15*DO15)/100)</f>
        <v>0</v>
      </c>
      <c r="EV15" s="36">
        <f t="shared" si="10"/>
        <v>1.31</v>
      </c>
    </row>
    <row r="16" spans="1:154" ht="15" customHeight="1" x14ac:dyDescent="0.25">
      <c r="A16" s="31" t="s">
        <v>233</v>
      </c>
      <c r="C16" s="34" t="s">
        <v>179</v>
      </c>
      <c r="D16" s="34" t="s">
        <v>227</v>
      </c>
      <c r="E16" s="32" t="s">
        <v>175</v>
      </c>
      <c r="F16" s="34" t="s">
        <v>176</v>
      </c>
      <c r="G16" s="37" t="s">
        <v>27</v>
      </c>
      <c r="L16" s="34" t="s">
        <v>26</v>
      </c>
      <c r="M16" s="30">
        <v>100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v>1.31</v>
      </c>
      <c r="AB16" s="35">
        <f t="shared" si="1"/>
        <v>1.31</v>
      </c>
      <c r="AC16" s="34">
        <v>60</v>
      </c>
      <c r="AD16" s="36">
        <f t="shared" si="2"/>
        <v>0.78600000000000003</v>
      </c>
      <c r="AG16" s="34" t="s">
        <v>179</v>
      </c>
      <c r="AH16" s="34" t="s">
        <v>29</v>
      </c>
      <c r="AI16" s="34" t="s">
        <v>188</v>
      </c>
      <c r="AJ16" s="34" t="s">
        <v>244</v>
      </c>
      <c r="AK16" s="37" t="s">
        <v>27</v>
      </c>
      <c r="AP16" s="34" t="s">
        <v>30</v>
      </c>
      <c r="AQ16" s="30">
        <v>100</v>
      </c>
      <c r="AZ16" s="30">
        <f t="shared" si="3"/>
        <v>0</v>
      </c>
      <c r="BA16" s="30">
        <f t="shared" si="3"/>
        <v>0</v>
      </c>
      <c r="BB16" s="30">
        <f t="shared" si="3"/>
        <v>0</v>
      </c>
      <c r="BC16" s="30">
        <v>1.31</v>
      </c>
      <c r="BF16" s="35">
        <f t="shared" si="4"/>
        <v>1.31</v>
      </c>
      <c r="BG16" s="34">
        <v>40</v>
      </c>
      <c r="BH16" s="36">
        <f t="shared" si="5"/>
        <v>0.52400000000000002</v>
      </c>
      <c r="CJ16" s="35">
        <f t="shared" si="7"/>
        <v>0</v>
      </c>
      <c r="CK16" s="34"/>
      <c r="CL16" s="36">
        <f t="shared" si="8"/>
        <v>0</v>
      </c>
      <c r="DH16" s="30">
        <f t="shared" si="12"/>
        <v>0</v>
      </c>
      <c r="DI16" s="30">
        <f t="shared" si="12"/>
        <v>0</v>
      </c>
      <c r="DJ16" s="30">
        <f t="shared" si="12"/>
        <v>0</v>
      </c>
      <c r="DN16" s="35">
        <f>((CY16*(DK16-((DK16*DH16)/100)))+(CZ16*(DL16-((DL16*DI16)/100)))+(DA16*(DM16-((DM16*DJ16)/100))))/100</f>
        <v>0</v>
      </c>
      <c r="DO16" s="34"/>
      <c r="DP16" s="36">
        <f>((DN16*DO16)/100)</f>
        <v>0</v>
      </c>
      <c r="EV16" s="36">
        <f t="shared" si="10"/>
        <v>1.31</v>
      </c>
    </row>
    <row r="17" spans="1:152" ht="15" customHeight="1" x14ac:dyDescent="0.25">
      <c r="A17" s="31" t="s">
        <v>234</v>
      </c>
      <c r="C17" s="34" t="s">
        <v>179</v>
      </c>
      <c r="D17" s="34" t="s">
        <v>227</v>
      </c>
      <c r="E17" s="32" t="s">
        <v>175</v>
      </c>
      <c r="F17" s="34" t="s">
        <v>176</v>
      </c>
      <c r="G17" s="37" t="s">
        <v>27</v>
      </c>
      <c r="L17" s="34" t="s">
        <v>26</v>
      </c>
      <c r="M17" s="30">
        <v>100</v>
      </c>
      <c r="V17" s="30">
        <f t="shared" si="0"/>
        <v>0</v>
      </c>
      <c r="W17" s="30">
        <f t="shared" si="0"/>
        <v>0</v>
      </c>
      <c r="X17" s="30">
        <f t="shared" si="0"/>
        <v>0</v>
      </c>
      <c r="Y17" s="30">
        <v>1.31</v>
      </c>
      <c r="AB17" s="35">
        <f t="shared" si="1"/>
        <v>1.31</v>
      </c>
      <c r="AC17" s="34">
        <v>60</v>
      </c>
      <c r="AD17" s="36">
        <f t="shared" si="2"/>
        <v>0.78600000000000003</v>
      </c>
      <c r="AG17" s="34" t="s">
        <v>179</v>
      </c>
      <c r="AH17" s="34" t="s">
        <v>29</v>
      </c>
      <c r="AI17" s="32" t="s">
        <v>175</v>
      </c>
      <c r="AJ17" s="34" t="s">
        <v>244</v>
      </c>
      <c r="AK17" s="37" t="s">
        <v>27</v>
      </c>
      <c r="AP17" s="34" t="s">
        <v>26</v>
      </c>
      <c r="AQ17" s="30">
        <v>100</v>
      </c>
      <c r="AZ17" s="30">
        <f t="shared" si="3"/>
        <v>0</v>
      </c>
      <c r="BA17" s="30">
        <f t="shared" si="3"/>
        <v>0</v>
      </c>
      <c r="BB17" s="30">
        <f t="shared" si="3"/>
        <v>0</v>
      </c>
      <c r="BC17" s="30">
        <v>1.31</v>
      </c>
      <c r="BF17" s="35">
        <f t="shared" si="4"/>
        <v>1.31</v>
      </c>
      <c r="BG17" s="34">
        <v>40</v>
      </c>
      <c r="BH17" s="36">
        <f t="shared" si="5"/>
        <v>0.52400000000000002</v>
      </c>
      <c r="CJ17" s="35">
        <f t="shared" si="7"/>
        <v>0</v>
      </c>
      <c r="CK17" s="34"/>
      <c r="CL17" s="36">
        <f t="shared" si="8"/>
        <v>0</v>
      </c>
      <c r="EV17" s="36">
        <f t="shared" si="10"/>
        <v>1.31</v>
      </c>
    </row>
    <row r="18" spans="1:152" ht="15" customHeight="1" x14ac:dyDescent="0.25">
      <c r="AC18" s="34"/>
      <c r="BG18" s="34"/>
    </row>
    <row r="19" spans="1:152" ht="15" customHeight="1" x14ac:dyDescent="0.25">
      <c r="BG19" s="34"/>
    </row>
  </sheetData>
  <autoFilter ref="A1:EV17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24A6-A4F7-4F60-8818-7DB58E9E9E23}">
  <dimension ref="A1:EX15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7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14" style="34" bestFit="1" customWidth="1"/>
    <col min="4" max="4" width="11.875" style="34" customWidth="1"/>
    <col min="5" max="5" width="12.125" style="34" bestFit="1" customWidth="1"/>
    <col min="6" max="6" width="18.25" style="34" bestFit="1" customWidth="1"/>
    <col min="7" max="7" width="19.75" style="34" bestFit="1" customWidth="1"/>
    <col min="8" max="9" width="13.125" style="34" hidden="1" customWidth="1"/>
    <col min="10" max="10" width="18.75" style="34" hidden="1" customWidth="1"/>
    <col min="11" max="11" width="16.875" style="34" hidden="1" customWidth="1"/>
    <col min="12" max="12" width="25.5" style="34" hidden="1" customWidth="1"/>
    <col min="13" max="15" width="7.25" style="30" hidden="1" customWidth="1"/>
    <col min="16" max="18" width="7.625" style="30" hidden="1" customWidth="1"/>
    <col min="19" max="19" width="7" style="30" hidden="1" customWidth="1"/>
    <col min="20" max="20" width="6.875" style="30" hidden="1" customWidth="1"/>
    <col min="21" max="21" width="6.375" style="30" hidden="1" customWidth="1"/>
    <col min="22" max="24" width="7.375" style="30" hidden="1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5" width="10" style="34" bestFit="1" customWidth="1"/>
    <col min="36" max="36" width="13.75" style="34" bestFit="1" customWidth="1"/>
    <col min="37" max="37" width="17.625" style="34" bestFit="1" customWidth="1"/>
    <col min="38" max="38" width="13.125" style="34" hidden="1" customWidth="1"/>
    <col min="39" max="39" width="3.375" style="34" hidden="1" customWidth="1"/>
    <col min="40" max="40" width="6.625" style="34" hidden="1" customWidth="1"/>
    <col min="41" max="41" width="6.125" style="34" hidden="1" customWidth="1"/>
    <col min="42" max="42" width="6.375" style="34" hidden="1" customWidth="1"/>
    <col min="43" max="45" width="10" style="30" hidden="1" customWidth="1"/>
    <col min="46" max="54" width="6.625" style="30" hidden="1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hidden="1" customWidth="1"/>
    <col min="62" max="62" width="10.125" style="34" hidden="1" customWidth="1"/>
    <col min="63" max="63" width="9.75" style="34" hidden="1" customWidth="1"/>
    <col min="64" max="64" width="9.375" style="34" hidden="1" customWidth="1"/>
    <col min="65" max="65" width="7.875" style="34" hidden="1" customWidth="1"/>
    <col min="66" max="66" width="6" style="34" hidden="1" customWidth="1"/>
    <col min="67" max="67" width="13.75" style="34" hidden="1" customWidth="1"/>
    <col min="68" max="68" width="5.875" style="34" hidden="1" customWidth="1"/>
    <col min="69" max="69" width="7" style="34" hidden="1" customWidth="1"/>
    <col min="70" max="71" width="8.875" style="34" hidden="1" customWidth="1"/>
    <col min="72" max="72" width="9.625" style="34" hidden="1" customWidth="1"/>
    <col min="73" max="75" width="10" style="30" hidden="1" customWidth="1"/>
    <col min="76" max="84" width="6.625" style="30" hidden="1" customWidth="1"/>
    <col min="85" max="87" width="8" style="30" hidden="1" customWidth="1"/>
    <col min="88" max="88" width="8" style="35" hidden="1" customWidth="1"/>
    <col min="89" max="89" width="7.875" style="30" hidden="1" customWidth="1"/>
    <col min="90" max="90" width="8" style="36" hidden="1" customWidth="1"/>
    <col min="91" max="91" width="3.75" style="30" hidden="1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254</v>
      </c>
      <c r="C2" s="41" t="s">
        <v>179</v>
      </c>
      <c r="D2" s="41" t="s">
        <v>255</v>
      </c>
      <c r="E2" s="41" t="s">
        <v>256</v>
      </c>
      <c r="F2" s="41"/>
      <c r="G2" s="34" t="s">
        <v>206</v>
      </c>
      <c r="L2" s="34" t="s">
        <v>26</v>
      </c>
      <c r="M2" s="30">
        <v>100</v>
      </c>
      <c r="V2" s="30">
        <f t="shared" ref="V2:X14" si="0">SUM(P2,$S2:$U2)</f>
        <v>0</v>
      </c>
      <c r="W2" s="30">
        <f t="shared" si="0"/>
        <v>0</v>
      </c>
      <c r="X2" s="30">
        <f t="shared" si="0"/>
        <v>0</v>
      </c>
      <c r="Y2" s="30">
        <v>1.8</v>
      </c>
      <c r="AB2" s="35">
        <f t="shared" ref="AB2:AB14" si="1">((M2*(Y2-((Y2*V2)/100)))+(N2*(Z2-((Z2*W2)/100)))+(O2*(AA2-((AA2*X2)/100))))/100</f>
        <v>1.8</v>
      </c>
      <c r="AC2" s="34">
        <v>60</v>
      </c>
      <c r="AD2" s="36">
        <f t="shared" ref="AD2:AD14" si="2">((AB2*AC2)/100)</f>
        <v>1.08</v>
      </c>
      <c r="AG2" s="34" t="s">
        <v>214</v>
      </c>
      <c r="AH2" s="34" t="s">
        <v>257</v>
      </c>
      <c r="AI2" s="34" t="s">
        <v>188</v>
      </c>
      <c r="AJ2" s="34" t="s">
        <v>221</v>
      </c>
      <c r="AK2" s="37" t="s">
        <v>20</v>
      </c>
      <c r="AP2" s="34" t="s">
        <v>30</v>
      </c>
      <c r="AQ2" s="30">
        <v>100</v>
      </c>
      <c r="AZ2" s="30">
        <f t="shared" ref="AZ2:BB14" si="3">SUM(AT2,$AW2:$AY2)</f>
        <v>0</v>
      </c>
      <c r="BA2" s="30">
        <f t="shared" si="3"/>
        <v>0</v>
      </c>
      <c r="BB2" s="30">
        <f t="shared" si="3"/>
        <v>0</v>
      </c>
      <c r="BC2" s="30">
        <v>1.8</v>
      </c>
      <c r="BF2" s="35">
        <f t="shared" ref="BF2:BF14" si="4">((AQ2*(BC2-((BC2*AZ2)/100)))+(AR2*(BD2-((BD2*BA2)/100)))+(AS2*(BE2-((BE2*BB2)/100))))/100</f>
        <v>1.8</v>
      </c>
      <c r="BG2" s="34">
        <v>40</v>
      </c>
      <c r="BH2" s="36">
        <f t="shared" ref="BH2:BH14" si="5">((BF2*BG2)/100)</f>
        <v>0.72</v>
      </c>
      <c r="BM2" s="32"/>
      <c r="BO2" s="37"/>
      <c r="BU2" s="34"/>
      <c r="CD2" s="30">
        <f t="shared" ref="CD2:CF3" si="6">SUM(BX2,$CA2:$CC2)</f>
        <v>0</v>
      </c>
      <c r="CE2" s="30">
        <f t="shared" si="6"/>
        <v>0</v>
      </c>
      <c r="CF2" s="30">
        <f t="shared" si="6"/>
        <v>0</v>
      </c>
      <c r="CJ2" s="35">
        <f t="shared" ref="CJ2:CJ14" si="7">((BU2*(CG2-((CG2*CD2)/100)))+(BV2*(CH2-((CH2*CE2)/100)))+(BW2*(CI2-((CI2*CF2)/100))))/100</f>
        <v>0</v>
      </c>
      <c r="CK2" s="34"/>
      <c r="CL2" s="36">
        <f t="shared" ref="CL2:CL14" si="8">((CJ2*CK2)/100)</f>
        <v>0</v>
      </c>
      <c r="DH2" s="30">
        <f t="shared" ref="DH2:DJ3" si="9">SUM(DB2,$DE2:$DG2)</f>
        <v>0</v>
      </c>
      <c r="DI2" s="30">
        <f t="shared" si="9"/>
        <v>0</v>
      </c>
      <c r="DJ2" s="30">
        <f t="shared" si="9"/>
        <v>0</v>
      </c>
      <c r="DN2" s="35">
        <f>((CY2*(DK2-((DK2*DH2)/100)))+(CZ2*(DL2-((DL2*DI2)/100)))+(DA2*(DM2-((DM2*DJ2)/100))))/100</f>
        <v>0</v>
      </c>
      <c r="DO2" s="34"/>
      <c r="DP2" s="36">
        <f>((DN2*DO2)/100)</f>
        <v>0</v>
      </c>
      <c r="EV2" s="36">
        <f t="shared" ref="EV2:EV14" si="10">SUM(EU2,DP2,CL2,BH2,AD2)</f>
        <v>1.8</v>
      </c>
      <c r="EX2" s="36"/>
    </row>
    <row r="3" spans="1:154" x14ac:dyDescent="0.25">
      <c r="A3" s="31" t="s">
        <v>258</v>
      </c>
      <c r="C3" s="41" t="s">
        <v>179</v>
      </c>
      <c r="D3" s="41" t="s">
        <v>255</v>
      </c>
      <c r="E3" s="41" t="s">
        <v>256</v>
      </c>
      <c r="F3" s="41"/>
      <c r="G3" s="34" t="s">
        <v>206</v>
      </c>
      <c r="L3" s="34" t="s">
        <v>26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1.8</v>
      </c>
      <c r="AB3" s="35">
        <f t="shared" si="1"/>
        <v>1.8</v>
      </c>
      <c r="AC3" s="34">
        <v>60</v>
      </c>
      <c r="AD3" s="36">
        <f t="shared" si="2"/>
        <v>1.08</v>
      </c>
      <c r="AG3" s="34" t="s">
        <v>214</v>
      </c>
      <c r="AH3" s="34" t="s">
        <v>257</v>
      </c>
      <c r="AI3" s="34" t="s">
        <v>188</v>
      </c>
      <c r="AJ3" s="34" t="s">
        <v>221</v>
      </c>
      <c r="AK3" s="37" t="s">
        <v>27</v>
      </c>
      <c r="AP3" s="34" t="s">
        <v>30</v>
      </c>
      <c r="AQ3" s="30">
        <v>100</v>
      </c>
      <c r="AZ3" s="30">
        <f t="shared" si="3"/>
        <v>0</v>
      </c>
      <c r="BA3" s="30">
        <f t="shared" si="3"/>
        <v>0</v>
      </c>
      <c r="BB3" s="30">
        <f t="shared" si="3"/>
        <v>0</v>
      </c>
      <c r="BC3" s="30">
        <v>1.58</v>
      </c>
      <c r="BF3" s="35">
        <f t="shared" si="4"/>
        <v>1.58</v>
      </c>
      <c r="BG3" s="34">
        <v>40</v>
      </c>
      <c r="BH3" s="36">
        <f t="shared" si="5"/>
        <v>0.63200000000000001</v>
      </c>
      <c r="BK3" s="33"/>
      <c r="BM3" s="32"/>
      <c r="BO3" s="37"/>
      <c r="BU3" s="34"/>
      <c r="CD3" s="30">
        <f t="shared" si="6"/>
        <v>0</v>
      </c>
      <c r="CE3" s="30">
        <f t="shared" si="6"/>
        <v>0</v>
      </c>
      <c r="CF3" s="30">
        <f t="shared" si="6"/>
        <v>0</v>
      </c>
      <c r="CJ3" s="35">
        <f t="shared" si="7"/>
        <v>0</v>
      </c>
      <c r="CK3" s="34"/>
      <c r="CL3" s="36">
        <f t="shared" si="8"/>
        <v>0</v>
      </c>
      <c r="DH3" s="30">
        <f t="shared" si="9"/>
        <v>0</v>
      </c>
      <c r="DI3" s="30">
        <f t="shared" si="9"/>
        <v>0</v>
      </c>
      <c r="DJ3" s="30">
        <f t="shared" si="9"/>
        <v>0</v>
      </c>
      <c r="DN3" s="35">
        <f>((CY3*(DK3-((DK3*DH3)/100)))+(CZ3*(DL3-((DL3*DI3)/100)))+(DA3*(DM3-((DM3*DJ3)/100))))/100</f>
        <v>0</v>
      </c>
      <c r="DO3" s="34"/>
      <c r="DP3" s="36">
        <f>((DN3*DO3)/100)</f>
        <v>0</v>
      </c>
      <c r="EV3" s="36">
        <f t="shared" si="10"/>
        <v>1.7120000000000002</v>
      </c>
    </row>
    <row r="4" spans="1:154" ht="15.75" customHeight="1" x14ac:dyDescent="0.25">
      <c r="A4" s="31" t="s">
        <v>213</v>
      </c>
      <c r="C4" s="34" t="s">
        <v>214</v>
      </c>
      <c r="D4" s="34" t="s">
        <v>257</v>
      </c>
      <c r="E4" s="34" t="s">
        <v>188</v>
      </c>
      <c r="F4" s="34" t="s">
        <v>221</v>
      </c>
      <c r="G4" s="37" t="s">
        <v>20</v>
      </c>
      <c r="L4" s="34" t="s">
        <v>21</v>
      </c>
      <c r="M4" s="30">
        <v>100</v>
      </c>
      <c r="V4" s="30">
        <f t="shared" si="0"/>
        <v>0</v>
      </c>
      <c r="W4" s="30">
        <f t="shared" si="0"/>
        <v>0</v>
      </c>
      <c r="X4" s="30">
        <f t="shared" si="0"/>
        <v>0</v>
      </c>
      <c r="Y4" s="30">
        <v>1.8</v>
      </c>
      <c r="AB4" s="35">
        <f t="shared" si="1"/>
        <v>1.8</v>
      </c>
      <c r="AC4" s="34">
        <v>60</v>
      </c>
      <c r="AD4" s="36">
        <f t="shared" si="2"/>
        <v>1.08</v>
      </c>
      <c r="AG4" s="34" t="s">
        <v>189</v>
      </c>
      <c r="AH4" s="34" t="s">
        <v>194</v>
      </c>
      <c r="AI4" s="34" t="s">
        <v>188</v>
      </c>
      <c r="AJ4" s="34" t="s">
        <v>221</v>
      </c>
      <c r="AK4" s="37" t="s">
        <v>20</v>
      </c>
      <c r="AP4" s="34" t="s">
        <v>21</v>
      </c>
      <c r="AQ4" s="30">
        <v>100</v>
      </c>
      <c r="AZ4" s="30">
        <f t="shared" si="3"/>
        <v>0</v>
      </c>
      <c r="BA4" s="30">
        <f t="shared" si="3"/>
        <v>0</v>
      </c>
      <c r="BB4" s="30">
        <f t="shared" si="3"/>
        <v>0</v>
      </c>
      <c r="BC4" s="30">
        <v>1.53</v>
      </c>
      <c r="BF4" s="35">
        <f t="shared" si="4"/>
        <v>1.53</v>
      </c>
      <c r="BG4" s="34">
        <v>40</v>
      </c>
      <c r="BH4" s="36">
        <f t="shared" si="5"/>
        <v>0.61199999999999999</v>
      </c>
      <c r="CJ4" s="35">
        <f t="shared" si="7"/>
        <v>0</v>
      </c>
      <c r="CK4" s="34"/>
      <c r="CL4" s="36">
        <f t="shared" si="8"/>
        <v>0</v>
      </c>
      <c r="EV4" s="36">
        <f t="shared" si="10"/>
        <v>1.6920000000000002</v>
      </c>
    </row>
    <row r="5" spans="1:154" ht="15.75" customHeight="1" x14ac:dyDescent="0.25">
      <c r="A5" s="31" t="s">
        <v>259</v>
      </c>
      <c r="C5" s="34" t="s">
        <v>173</v>
      </c>
      <c r="D5" s="34" t="s">
        <v>174</v>
      </c>
      <c r="E5" s="34" t="s">
        <v>188</v>
      </c>
      <c r="F5" s="34" t="s">
        <v>176</v>
      </c>
      <c r="G5" s="37" t="s">
        <v>20</v>
      </c>
      <c r="L5" s="34" t="s">
        <v>21</v>
      </c>
      <c r="M5" s="30">
        <v>100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v>1.75</v>
      </c>
      <c r="AB5" s="35">
        <f t="shared" si="1"/>
        <v>1.75</v>
      </c>
      <c r="AC5" s="34">
        <v>60</v>
      </c>
      <c r="AD5" s="36">
        <f t="shared" si="2"/>
        <v>1.05</v>
      </c>
      <c r="AG5" s="34" t="s">
        <v>189</v>
      </c>
      <c r="AH5" s="34" t="s">
        <v>194</v>
      </c>
      <c r="AI5" s="34" t="s">
        <v>188</v>
      </c>
      <c r="AJ5" s="34" t="s">
        <v>221</v>
      </c>
      <c r="AK5" s="37" t="s">
        <v>20</v>
      </c>
      <c r="AP5" s="34" t="s">
        <v>21</v>
      </c>
      <c r="AQ5" s="30">
        <v>100</v>
      </c>
      <c r="AZ5" s="30">
        <f t="shared" si="3"/>
        <v>0</v>
      </c>
      <c r="BA5" s="30">
        <f t="shared" si="3"/>
        <v>0</v>
      </c>
      <c r="BB5" s="30">
        <f t="shared" si="3"/>
        <v>0</v>
      </c>
      <c r="BC5" s="30">
        <v>1.53</v>
      </c>
      <c r="BF5" s="35">
        <f t="shared" si="4"/>
        <v>1.53</v>
      </c>
      <c r="BG5" s="34">
        <v>40</v>
      </c>
      <c r="BH5" s="36">
        <f t="shared" si="5"/>
        <v>0.61199999999999999</v>
      </c>
      <c r="BK5" s="33"/>
      <c r="BO5" s="37"/>
      <c r="BU5" s="34"/>
      <c r="CD5" s="30">
        <f t="shared" ref="CD5:CF14" si="11">SUM(BX5,$CA5:$CC5)</f>
        <v>0</v>
      </c>
      <c r="CE5" s="30">
        <f t="shared" si="11"/>
        <v>0</v>
      </c>
      <c r="CF5" s="30">
        <f t="shared" si="11"/>
        <v>0</v>
      </c>
      <c r="CJ5" s="35">
        <f t="shared" si="7"/>
        <v>0</v>
      </c>
      <c r="CK5" s="34"/>
      <c r="CL5" s="36">
        <f t="shared" si="8"/>
        <v>0</v>
      </c>
      <c r="DH5" s="30">
        <f t="shared" ref="DH5:DJ14" si="12">SUM(DB5,$DE5:$DG5)</f>
        <v>0</v>
      </c>
      <c r="DI5" s="30">
        <f t="shared" si="12"/>
        <v>0</v>
      </c>
      <c r="DJ5" s="30">
        <f t="shared" si="12"/>
        <v>0</v>
      </c>
      <c r="DN5" s="35">
        <f t="shared" ref="DN5:DN14" si="13">((CY5*(DK5-((DK5*DH5)/100)))+(CZ5*(DL5-((DL5*DI5)/100)))+(DA5*(DM5-((DM5*DJ5)/100))))/100</f>
        <v>0</v>
      </c>
      <c r="DO5" s="34"/>
      <c r="DP5" s="36">
        <f t="shared" ref="DP5:DP14" si="14">((DN5*DO5)/100)</f>
        <v>0</v>
      </c>
      <c r="EV5" s="36">
        <f t="shared" si="10"/>
        <v>1.6619999999999999</v>
      </c>
    </row>
    <row r="6" spans="1:154" ht="15.75" customHeight="1" x14ac:dyDescent="0.25">
      <c r="A6" s="31" t="s">
        <v>228</v>
      </c>
      <c r="B6" s="32"/>
      <c r="C6" s="33" t="s">
        <v>177</v>
      </c>
      <c r="D6" s="34" t="s">
        <v>227</v>
      </c>
      <c r="E6" s="32" t="s">
        <v>175</v>
      </c>
      <c r="F6" s="34" t="s">
        <v>176</v>
      </c>
      <c r="G6" s="37" t="s">
        <v>20</v>
      </c>
      <c r="L6" s="34" t="s">
        <v>23</v>
      </c>
      <c r="M6" s="30">
        <v>100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v>1.35</v>
      </c>
      <c r="AB6" s="35">
        <f t="shared" si="1"/>
        <v>1.35</v>
      </c>
      <c r="AC6" s="34">
        <v>60</v>
      </c>
      <c r="AD6" s="36">
        <f t="shared" si="2"/>
        <v>0.81</v>
      </c>
      <c r="AG6" s="33" t="s">
        <v>177</v>
      </c>
      <c r="AH6" s="34" t="s">
        <v>29</v>
      </c>
      <c r="AI6" s="32" t="s">
        <v>175</v>
      </c>
      <c r="AJ6" s="34" t="s">
        <v>176</v>
      </c>
      <c r="AK6" s="37" t="s">
        <v>20</v>
      </c>
      <c r="AP6" s="34" t="s">
        <v>23</v>
      </c>
      <c r="AQ6" s="30">
        <v>100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C6" s="30">
        <v>1.35</v>
      </c>
      <c r="BF6" s="35">
        <f t="shared" si="4"/>
        <v>1.35</v>
      </c>
      <c r="BG6" s="34">
        <v>40</v>
      </c>
      <c r="BH6" s="36">
        <f t="shared" si="5"/>
        <v>0.54</v>
      </c>
      <c r="BK6" s="33"/>
      <c r="BM6" s="32"/>
      <c r="BO6" s="37"/>
      <c r="BU6" s="34"/>
      <c r="BV6" s="34"/>
      <c r="BW6" s="34"/>
      <c r="BX6" s="34"/>
      <c r="BY6" s="34"/>
      <c r="CD6" s="30">
        <f t="shared" si="11"/>
        <v>0</v>
      </c>
      <c r="CE6" s="30">
        <f t="shared" si="11"/>
        <v>0</v>
      </c>
      <c r="CF6" s="30">
        <f t="shared" si="11"/>
        <v>0</v>
      </c>
      <c r="CJ6" s="35">
        <f t="shared" si="7"/>
        <v>0</v>
      </c>
      <c r="CK6" s="34"/>
      <c r="CL6" s="36">
        <f t="shared" si="8"/>
        <v>0</v>
      </c>
      <c r="CY6" s="34"/>
      <c r="CZ6" s="34"/>
      <c r="DA6" s="34"/>
      <c r="DB6" s="34"/>
      <c r="DC6" s="34"/>
      <c r="DH6" s="30">
        <f t="shared" si="12"/>
        <v>0</v>
      </c>
      <c r="DI6" s="30">
        <f t="shared" si="12"/>
        <v>0</v>
      </c>
      <c r="DJ6" s="30">
        <f t="shared" si="12"/>
        <v>0</v>
      </c>
      <c r="DN6" s="35">
        <f t="shared" si="13"/>
        <v>0</v>
      </c>
      <c r="DO6" s="34"/>
      <c r="DP6" s="36">
        <f t="shared" si="14"/>
        <v>0</v>
      </c>
      <c r="EM6" s="30">
        <f t="shared" ref="EM6:EO8" si="15">SUM(EG6,$EJ6:$EL6)</f>
        <v>0</v>
      </c>
      <c r="EN6" s="30">
        <f t="shared" si="15"/>
        <v>0</v>
      </c>
      <c r="EO6" s="30">
        <f t="shared" si="15"/>
        <v>0</v>
      </c>
      <c r="ES6" s="35">
        <f>((ED6*(EP6-((EP6*EM6)/100)))+(EE6*(EQ6-((EQ6*EN6)/100)))+(EF6*(ER6-((ER6*EO6)/100))))/100</f>
        <v>0</v>
      </c>
      <c r="EU6" s="36">
        <f>((ES6*ET6)/100)</f>
        <v>0</v>
      </c>
      <c r="EV6" s="36">
        <f t="shared" si="10"/>
        <v>1.35</v>
      </c>
    </row>
    <row r="7" spans="1:154" ht="15" customHeight="1" x14ac:dyDescent="0.25">
      <c r="A7" s="31" t="s">
        <v>229</v>
      </c>
      <c r="B7" s="32"/>
      <c r="C7" s="33" t="s">
        <v>177</v>
      </c>
      <c r="D7" s="34" t="s">
        <v>227</v>
      </c>
      <c r="E7" s="32" t="s">
        <v>175</v>
      </c>
      <c r="F7" s="34" t="s">
        <v>176</v>
      </c>
      <c r="G7" s="37" t="s">
        <v>20</v>
      </c>
      <c r="L7" s="34" t="s">
        <v>23</v>
      </c>
      <c r="M7" s="30">
        <v>100</v>
      </c>
      <c r="V7" s="30">
        <f t="shared" si="0"/>
        <v>0</v>
      </c>
      <c r="W7" s="30">
        <f t="shared" si="0"/>
        <v>0</v>
      </c>
      <c r="X7" s="30">
        <f t="shared" si="0"/>
        <v>0</v>
      </c>
      <c r="Y7" s="30">
        <v>1.35</v>
      </c>
      <c r="AB7" s="35">
        <f t="shared" si="1"/>
        <v>1.35</v>
      </c>
      <c r="AC7" s="34">
        <v>60</v>
      </c>
      <c r="AD7" s="36">
        <f t="shared" si="2"/>
        <v>0.81</v>
      </c>
      <c r="AG7" s="34" t="s">
        <v>179</v>
      </c>
      <c r="AH7" s="34" t="s">
        <v>29</v>
      </c>
      <c r="AI7" s="32" t="s">
        <v>175</v>
      </c>
      <c r="AJ7" s="34" t="s">
        <v>176</v>
      </c>
      <c r="AK7" s="37" t="s">
        <v>27</v>
      </c>
      <c r="AP7" s="34" t="s">
        <v>26</v>
      </c>
      <c r="AQ7" s="30">
        <v>100</v>
      </c>
      <c r="AZ7" s="30">
        <f t="shared" si="3"/>
        <v>0</v>
      </c>
      <c r="BA7" s="30">
        <f t="shared" si="3"/>
        <v>0</v>
      </c>
      <c r="BB7" s="30">
        <f t="shared" si="3"/>
        <v>0</v>
      </c>
      <c r="BC7" s="30">
        <v>1.31</v>
      </c>
      <c r="BF7" s="35">
        <f t="shared" si="4"/>
        <v>1.31</v>
      </c>
      <c r="BG7" s="34">
        <v>40</v>
      </c>
      <c r="BH7" s="36">
        <f t="shared" si="5"/>
        <v>0.52400000000000002</v>
      </c>
      <c r="BK7" s="33"/>
      <c r="BM7" s="32"/>
      <c r="BO7" s="37"/>
      <c r="BU7" s="34"/>
      <c r="BV7" s="34"/>
      <c r="BW7" s="34"/>
      <c r="BX7" s="34"/>
      <c r="BY7" s="34"/>
      <c r="CD7" s="30">
        <f t="shared" si="11"/>
        <v>0</v>
      </c>
      <c r="CE7" s="30">
        <f t="shared" si="11"/>
        <v>0</v>
      </c>
      <c r="CF7" s="30">
        <f t="shared" si="11"/>
        <v>0</v>
      </c>
      <c r="CJ7" s="35">
        <f t="shared" si="7"/>
        <v>0</v>
      </c>
      <c r="CK7" s="34"/>
      <c r="CL7" s="36">
        <f t="shared" si="8"/>
        <v>0</v>
      </c>
      <c r="CY7" s="34"/>
      <c r="CZ7" s="34"/>
      <c r="DA7" s="34"/>
      <c r="DB7" s="34"/>
      <c r="DC7" s="34"/>
      <c r="DH7" s="30">
        <f t="shared" si="12"/>
        <v>0</v>
      </c>
      <c r="DI7" s="30">
        <f t="shared" si="12"/>
        <v>0</v>
      </c>
      <c r="DJ7" s="30">
        <f t="shared" si="12"/>
        <v>0</v>
      </c>
      <c r="DN7" s="35">
        <f t="shared" si="13"/>
        <v>0</v>
      </c>
      <c r="DO7" s="34"/>
      <c r="DP7" s="36">
        <f t="shared" si="14"/>
        <v>0</v>
      </c>
      <c r="EM7" s="30">
        <f t="shared" si="15"/>
        <v>0</v>
      </c>
      <c r="EN7" s="30">
        <f t="shared" si="15"/>
        <v>0</v>
      </c>
      <c r="EO7" s="30">
        <f t="shared" si="15"/>
        <v>0</v>
      </c>
      <c r="ES7" s="35">
        <f>((ED7*(EP7-((EP7*EM7)/100)))+(EE7*(EQ7-((EQ7*EN7)/100)))+(EF7*(ER7-((ER7*EO7)/100))))/100</f>
        <v>0</v>
      </c>
      <c r="EU7" s="36">
        <f>((ES7*ET7)/100)</f>
        <v>0</v>
      </c>
      <c r="EV7" s="36">
        <f t="shared" si="10"/>
        <v>1.3340000000000001</v>
      </c>
    </row>
    <row r="8" spans="1:154" ht="15" customHeight="1" x14ac:dyDescent="0.25">
      <c r="A8" s="31" t="s">
        <v>205</v>
      </c>
      <c r="C8" s="34" t="s">
        <v>179</v>
      </c>
      <c r="D8" s="34" t="s">
        <v>29</v>
      </c>
      <c r="E8" s="32" t="s">
        <v>175</v>
      </c>
      <c r="F8" s="34" t="s">
        <v>176</v>
      </c>
      <c r="G8" s="37" t="s">
        <v>27</v>
      </c>
      <c r="L8" s="34" t="s">
        <v>26</v>
      </c>
      <c r="M8" s="30">
        <v>100</v>
      </c>
      <c r="V8" s="30">
        <f t="shared" si="0"/>
        <v>0</v>
      </c>
      <c r="W8" s="30">
        <f t="shared" si="0"/>
        <v>0</v>
      </c>
      <c r="X8" s="30">
        <f t="shared" si="0"/>
        <v>0</v>
      </c>
      <c r="Y8" s="30">
        <v>1.31</v>
      </c>
      <c r="AB8" s="35">
        <f t="shared" si="1"/>
        <v>1.31</v>
      </c>
      <c r="AC8" s="34">
        <v>60</v>
      </c>
      <c r="AD8" s="36">
        <f t="shared" si="2"/>
        <v>0.78600000000000003</v>
      </c>
      <c r="AG8" s="41" t="s">
        <v>179</v>
      </c>
      <c r="AH8" s="41" t="s">
        <v>255</v>
      </c>
      <c r="AI8" s="41" t="s">
        <v>256</v>
      </c>
      <c r="AJ8" s="41"/>
      <c r="AK8" s="37" t="s">
        <v>27</v>
      </c>
      <c r="AP8" s="34" t="s">
        <v>30</v>
      </c>
      <c r="AQ8" s="30">
        <v>100</v>
      </c>
      <c r="AZ8" s="30">
        <f t="shared" si="3"/>
        <v>0</v>
      </c>
      <c r="BA8" s="30">
        <f t="shared" si="3"/>
        <v>0</v>
      </c>
      <c r="BB8" s="30">
        <f t="shared" si="3"/>
        <v>0</v>
      </c>
      <c r="BC8" s="30">
        <v>1.58</v>
      </c>
      <c r="BF8" s="35">
        <f t="shared" si="4"/>
        <v>1.58</v>
      </c>
      <c r="BG8" s="34">
        <v>40</v>
      </c>
      <c r="BH8" s="36">
        <f t="shared" si="5"/>
        <v>0.63200000000000001</v>
      </c>
      <c r="CD8" s="30">
        <f t="shared" si="11"/>
        <v>0</v>
      </c>
      <c r="CE8" s="30">
        <f t="shared" si="11"/>
        <v>0</v>
      </c>
      <c r="CF8" s="30">
        <f t="shared" si="11"/>
        <v>0</v>
      </c>
      <c r="CJ8" s="35">
        <f t="shared" si="7"/>
        <v>0</v>
      </c>
      <c r="CK8" s="34"/>
      <c r="CL8" s="36">
        <f t="shared" si="8"/>
        <v>0</v>
      </c>
      <c r="CY8" s="34"/>
      <c r="CZ8" s="34"/>
      <c r="DA8" s="34"/>
      <c r="DB8" s="34"/>
      <c r="DC8" s="34"/>
      <c r="DH8" s="30">
        <f t="shared" si="12"/>
        <v>0</v>
      </c>
      <c r="DI8" s="30">
        <f t="shared" si="12"/>
        <v>0</v>
      </c>
      <c r="DJ8" s="30">
        <f t="shared" si="12"/>
        <v>0</v>
      </c>
      <c r="DN8" s="35">
        <f t="shared" si="13"/>
        <v>0</v>
      </c>
      <c r="DO8" s="34"/>
      <c r="DP8" s="36">
        <f t="shared" si="14"/>
        <v>0</v>
      </c>
      <c r="EM8" s="30">
        <f t="shared" si="15"/>
        <v>0</v>
      </c>
      <c r="EN8" s="30">
        <f t="shared" si="15"/>
        <v>0</v>
      </c>
      <c r="EO8" s="30">
        <f t="shared" si="15"/>
        <v>0</v>
      </c>
      <c r="ES8" s="35">
        <f>((ED8*(EP8-((EP8*EM8)/100)))+(EE8*(EQ8-((EQ8*EN8)/100)))+(EF8*(ER8-((ER8*EO8)/100))))/100</f>
        <v>0</v>
      </c>
      <c r="EU8" s="36">
        <f>((ES8*ET8)/100)</f>
        <v>0</v>
      </c>
      <c r="EV8" s="36">
        <f t="shared" si="10"/>
        <v>1.4180000000000001</v>
      </c>
    </row>
    <row r="9" spans="1:154" ht="15" customHeight="1" x14ac:dyDescent="0.25">
      <c r="A9" s="31" t="s">
        <v>207</v>
      </c>
      <c r="C9" s="34" t="s">
        <v>179</v>
      </c>
      <c r="D9" s="34" t="s">
        <v>29</v>
      </c>
      <c r="E9" s="32" t="s">
        <v>175</v>
      </c>
      <c r="F9" s="34" t="s">
        <v>221</v>
      </c>
      <c r="G9" s="37" t="s">
        <v>27</v>
      </c>
      <c r="L9" s="34" t="s">
        <v>26</v>
      </c>
      <c r="M9" s="30">
        <v>100</v>
      </c>
      <c r="V9" s="30">
        <f t="shared" si="0"/>
        <v>0</v>
      </c>
      <c r="W9" s="30">
        <f t="shared" si="0"/>
        <v>0</v>
      </c>
      <c r="X9" s="30">
        <f t="shared" si="0"/>
        <v>0</v>
      </c>
      <c r="Y9" s="30">
        <v>1.31</v>
      </c>
      <c r="AB9" s="35">
        <f t="shared" si="1"/>
        <v>1.31</v>
      </c>
      <c r="AC9" s="34">
        <v>60</v>
      </c>
      <c r="AD9" s="36">
        <f t="shared" si="2"/>
        <v>0.78600000000000003</v>
      </c>
      <c r="AG9" s="34" t="s">
        <v>214</v>
      </c>
      <c r="AH9" s="34" t="s">
        <v>174</v>
      </c>
      <c r="AI9" s="34" t="s">
        <v>188</v>
      </c>
      <c r="AJ9" s="34" t="s">
        <v>221</v>
      </c>
      <c r="AK9" s="37" t="s">
        <v>27</v>
      </c>
      <c r="AP9" s="34" t="s">
        <v>28</v>
      </c>
      <c r="AQ9" s="30">
        <v>100</v>
      </c>
      <c r="AZ9" s="30">
        <f t="shared" si="3"/>
        <v>0</v>
      </c>
      <c r="BA9" s="30">
        <f t="shared" si="3"/>
        <v>0</v>
      </c>
      <c r="BB9" s="30">
        <f t="shared" si="3"/>
        <v>0</v>
      </c>
      <c r="BC9" s="30">
        <v>1.58</v>
      </c>
      <c r="BF9" s="35">
        <f t="shared" si="4"/>
        <v>1.58</v>
      </c>
      <c r="BG9" s="34">
        <v>40</v>
      </c>
      <c r="BH9" s="36">
        <f t="shared" si="5"/>
        <v>0.63200000000000001</v>
      </c>
      <c r="BK9" s="33"/>
      <c r="BM9" s="32"/>
      <c r="BU9" s="34"/>
      <c r="CD9" s="30">
        <f t="shared" si="11"/>
        <v>0</v>
      </c>
      <c r="CE9" s="30">
        <f t="shared" si="11"/>
        <v>0</v>
      </c>
      <c r="CF9" s="30">
        <f t="shared" si="11"/>
        <v>0</v>
      </c>
      <c r="CJ9" s="35">
        <f t="shared" si="7"/>
        <v>0</v>
      </c>
      <c r="CK9" s="34"/>
      <c r="CL9" s="36">
        <f t="shared" si="8"/>
        <v>0</v>
      </c>
      <c r="DH9" s="30">
        <f t="shared" si="12"/>
        <v>0</v>
      </c>
      <c r="DI9" s="30">
        <f t="shared" si="12"/>
        <v>0</v>
      </c>
      <c r="DJ9" s="30">
        <f t="shared" si="12"/>
        <v>0</v>
      </c>
      <c r="DN9" s="35">
        <f t="shared" si="13"/>
        <v>0</v>
      </c>
      <c r="DO9" s="34"/>
      <c r="DP9" s="36">
        <f t="shared" si="14"/>
        <v>0</v>
      </c>
      <c r="EV9" s="36">
        <f t="shared" si="10"/>
        <v>1.4180000000000001</v>
      </c>
    </row>
    <row r="10" spans="1:154" ht="15" customHeight="1" x14ac:dyDescent="0.25">
      <c r="A10" s="31" t="s">
        <v>211</v>
      </c>
      <c r="C10" s="34" t="s">
        <v>179</v>
      </c>
      <c r="D10" s="34" t="s">
        <v>29</v>
      </c>
      <c r="E10" s="32" t="s">
        <v>175</v>
      </c>
      <c r="F10" s="34" t="s">
        <v>244</v>
      </c>
      <c r="G10" s="37" t="s">
        <v>27</v>
      </c>
      <c r="L10" s="34" t="s">
        <v>28</v>
      </c>
      <c r="M10" s="30">
        <v>100</v>
      </c>
      <c r="V10" s="30">
        <f t="shared" si="0"/>
        <v>0</v>
      </c>
      <c r="W10" s="30">
        <f t="shared" si="0"/>
        <v>0</v>
      </c>
      <c r="X10" s="30">
        <f t="shared" si="0"/>
        <v>0</v>
      </c>
      <c r="Y10" s="30">
        <v>1.31</v>
      </c>
      <c r="AB10" s="35">
        <f t="shared" si="1"/>
        <v>1.31</v>
      </c>
      <c r="AC10" s="34">
        <v>60</v>
      </c>
      <c r="AD10" s="36">
        <f t="shared" si="2"/>
        <v>0.78600000000000003</v>
      </c>
      <c r="AG10" s="34" t="s">
        <v>214</v>
      </c>
      <c r="AH10" s="34" t="s">
        <v>174</v>
      </c>
      <c r="AI10" s="34" t="s">
        <v>220</v>
      </c>
      <c r="AJ10" s="34" t="s">
        <v>221</v>
      </c>
      <c r="AK10" s="37" t="s">
        <v>20</v>
      </c>
      <c r="AP10" s="34" t="s">
        <v>30</v>
      </c>
      <c r="AQ10" s="30">
        <v>100</v>
      </c>
      <c r="AZ10" s="30">
        <f t="shared" si="3"/>
        <v>0</v>
      </c>
      <c r="BA10" s="30">
        <f t="shared" si="3"/>
        <v>0</v>
      </c>
      <c r="BB10" s="30">
        <f t="shared" si="3"/>
        <v>0</v>
      </c>
      <c r="BC10" s="30">
        <v>1.8</v>
      </c>
      <c r="BF10" s="35">
        <f t="shared" si="4"/>
        <v>1.8</v>
      </c>
      <c r="BG10" s="34">
        <v>40</v>
      </c>
      <c r="BH10" s="36">
        <f t="shared" si="5"/>
        <v>0.72</v>
      </c>
      <c r="BK10" s="33"/>
      <c r="BM10" s="32"/>
      <c r="BO10" s="37"/>
      <c r="BU10" s="34"/>
      <c r="CD10" s="30">
        <f t="shared" si="11"/>
        <v>0</v>
      </c>
      <c r="CE10" s="30">
        <f t="shared" si="11"/>
        <v>0</v>
      </c>
      <c r="CF10" s="30">
        <f t="shared" si="11"/>
        <v>0</v>
      </c>
      <c r="CJ10" s="35">
        <f t="shared" si="7"/>
        <v>0</v>
      </c>
      <c r="CK10" s="34"/>
      <c r="CL10" s="36">
        <f t="shared" si="8"/>
        <v>0</v>
      </c>
      <c r="DH10" s="30">
        <f t="shared" si="12"/>
        <v>0</v>
      </c>
      <c r="DI10" s="30">
        <f t="shared" si="12"/>
        <v>0</v>
      </c>
      <c r="DJ10" s="30">
        <f t="shared" si="12"/>
        <v>0</v>
      </c>
      <c r="DN10" s="35">
        <f t="shared" si="13"/>
        <v>0</v>
      </c>
      <c r="DO10" s="34"/>
      <c r="DP10" s="36">
        <f t="shared" si="14"/>
        <v>0</v>
      </c>
      <c r="EV10" s="36">
        <f t="shared" si="10"/>
        <v>1.506</v>
      </c>
    </row>
    <row r="11" spans="1:154" ht="15" customHeight="1" x14ac:dyDescent="0.25">
      <c r="A11" s="31" t="s">
        <v>248</v>
      </c>
      <c r="B11" s="32"/>
      <c r="C11" s="34" t="s">
        <v>179</v>
      </c>
      <c r="D11" s="34" t="s">
        <v>29</v>
      </c>
      <c r="E11" s="32" t="s">
        <v>175</v>
      </c>
      <c r="F11" s="34" t="s">
        <v>176</v>
      </c>
      <c r="G11" s="37" t="s">
        <v>27</v>
      </c>
      <c r="L11" s="34" t="s">
        <v>30</v>
      </c>
      <c r="M11" s="30">
        <v>100</v>
      </c>
      <c r="V11" s="30">
        <f t="shared" si="0"/>
        <v>0</v>
      </c>
      <c r="W11" s="30">
        <f t="shared" si="0"/>
        <v>0</v>
      </c>
      <c r="X11" s="30">
        <f t="shared" si="0"/>
        <v>0</v>
      </c>
      <c r="Y11" s="30">
        <v>1.31</v>
      </c>
      <c r="AB11" s="35">
        <f t="shared" si="1"/>
        <v>1.31</v>
      </c>
      <c r="AC11" s="34">
        <v>60</v>
      </c>
      <c r="AD11" s="36">
        <f t="shared" si="2"/>
        <v>0.78600000000000003</v>
      </c>
      <c r="AG11" s="34" t="s">
        <v>214</v>
      </c>
      <c r="AH11" s="34" t="s">
        <v>174</v>
      </c>
      <c r="AI11" s="34" t="s">
        <v>220</v>
      </c>
      <c r="AJ11" s="34" t="s">
        <v>221</v>
      </c>
      <c r="AK11" s="37" t="s">
        <v>27</v>
      </c>
      <c r="AP11" s="34" t="s">
        <v>28</v>
      </c>
      <c r="AQ11" s="30">
        <v>100</v>
      </c>
      <c r="AZ11" s="30">
        <f t="shared" si="3"/>
        <v>0</v>
      </c>
      <c r="BA11" s="30">
        <f t="shared" si="3"/>
        <v>0</v>
      </c>
      <c r="BB11" s="30">
        <f t="shared" si="3"/>
        <v>0</v>
      </c>
      <c r="BC11" s="30">
        <v>1.58</v>
      </c>
      <c r="BF11" s="35">
        <f t="shared" si="4"/>
        <v>1.58</v>
      </c>
      <c r="BG11" s="34">
        <v>40</v>
      </c>
      <c r="BH11" s="36">
        <f t="shared" si="5"/>
        <v>0.63200000000000001</v>
      </c>
      <c r="BK11" s="33"/>
      <c r="BM11" s="32"/>
      <c r="BO11" s="37"/>
      <c r="BU11" s="34"/>
      <c r="BV11" s="34"/>
      <c r="BW11" s="34"/>
      <c r="BX11" s="34"/>
      <c r="BY11" s="34"/>
      <c r="CD11" s="30">
        <f t="shared" si="11"/>
        <v>0</v>
      </c>
      <c r="CE11" s="30">
        <f t="shared" si="11"/>
        <v>0</v>
      </c>
      <c r="CF11" s="30">
        <f t="shared" si="11"/>
        <v>0</v>
      </c>
      <c r="CJ11" s="35">
        <f t="shared" si="7"/>
        <v>0</v>
      </c>
      <c r="CK11" s="34"/>
      <c r="CL11" s="36">
        <f t="shared" si="8"/>
        <v>0</v>
      </c>
      <c r="CY11" s="34"/>
      <c r="CZ11" s="34"/>
      <c r="DA11" s="34"/>
      <c r="DB11" s="34"/>
      <c r="DC11" s="34"/>
      <c r="DH11" s="30">
        <f t="shared" si="12"/>
        <v>0</v>
      </c>
      <c r="DI11" s="30">
        <f t="shared" si="12"/>
        <v>0</v>
      </c>
      <c r="DJ11" s="30">
        <f t="shared" si="12"/>
        <v>0</v>
      </c>
      <c r="DN11" s="35">
        <f t="shared" si="13"/>
        <v>0</v>
      </c>
      <c r="DO11" s="34"/>
      <c r="DP11" s="36">
        <f t="shared" si="14"/>
        <v>0</v>
      </c>
      <c r="EM11" s="30">
        <f t="shared" ref="EM11:EO12" si="16">SUM(EG11,$EJ11:$EL11)</f>
        <v>0</v>
      </c>
      <c r="EN11" s="30">
        <f t="shared" si="16"/>
        <v>0</v>
      </c>
      <c r="EO11" s="30">
        <f t="shared" si="16"/>
        <v>0</v>
      </c>
      <c r="ES11" s="35">
        <f>((ED11*(EP11-((EP11*EM11)/100)))+(EE11*(EQ11-((EQ11*EN11)/100)))+(EF11*(ER11-((ER11*EO11)/100))))/100</f>
        <v>0</v>
      </c>
      <c r="EU11" s="36">
        <f>((ES11*ET11)/100)</f>
        <v>0</v>
      </c>
      <c r="EV11" s="36">
        <f t="shared" si="10"/>
        <v>1.4180000000000001</v>
      </c>
    </row>
    <row r="12" spans="1:154" ht="15" customHeight="1" x14ac:dyDescent="0.25">
      <c r="A12" s="31" t="s">
        <v>249</v>
      </c>
      <c r="C12" s="34" t="s">
        <v>179</v>
      </c>
      <c r="D12" s="34" t="s">
        <v>29</v>
      </c>
      <c r="E12" s="32" t="s">
        <v>175</v>
      </c>
      <c r="F12" s="34" t="s">
        <v>176</v>
      </c>
      <c r="G12" s="37" t="s">
        <v>27</v>
      </c>
      <c r="L12" s="34" t="s">
        <v>30</v>
      </c>
      <c r="M12" s="30">
        <v>100</v>
      </c>
      <c r="V12" s="30">
        <f t="shared" si="0"/>
        <v>0</v>
      </c>
      <c r="W12" s="30">
        <f t="shared" si="0"/>
        <v>0</v>
      </c>
      <c r="X12" s="30">
        <f t="shared" si="0"/>
        <v>0</v>
      </c>
      <c r="Y12" s="30">
        <v>1.31</v>
      </c>
      <c r="AB12" s="35">
        <f t="shared" si="1"/>
        <v>1.31</v>
      </c>
      <c r="AC12" s="34">
        <v>60</v>
      </c>
      <c r="AD12" s="36">
        <f t="shared" si="2"/>
        <v>0.78600000000000003</v>
      </c>
      <c r="AG12" s="34" t="s">
        <v>179</v>
      </c>
      <c r="AH12" s="34" t="s">
        <v>29</v>
      </c>
      <c r="AI12" s="32" t="s">
        <v>175</v>
      </c>
      <c r="AJ12" s="34" t="s">
        <v>260</v>
      </c>
      <c r="AK12" s="37" t="s">
        <v>27</v>
      </c>
      <c r="AP12" s="34" t="s">
        <v>28</v>
      </c>
      <c r="AQ12" s="30">
        <v>100</v>
      </c>
      <c r="AZ12" s="30">
        <f t="shared" si="3"/>
        <v>0</v>
      </c>
      <c r="BA12" s="30">
        <f t="shared" si="3"/>
        <v>0</v>
      </c>
      <c r="BB12" s="30">
        <f t="shared" si="3"/>
        <v>0</v>
      </c>
      <c r="BC12" s="30">
        <v>1.31</v>
      </c>
      <c r="BF12" s="35">
        <f t="shared" si="4"/>
        <v>1.31</v>
      </c>
      <c r="BG12" s="34">
        <v>40</v>
      </c>
      <c r="BH12" s="36">
        <f t="shared" si="5"/>
        <v>0.52400000000000002</v>
      </c>
      <c r="BU12" s="34"/>
      <c r="BV12" s="34"/>
      <c r="BW12" s="34"/>
      <c r="BX12" s="34"/>
      <c r="BY12" s="34"/>
      <c r="CD12" s="30">
        <f t="shared" si="11"/>
        <v>0</v>
      </c>
      <c r="CE12" s="30">
        <f t="shared" si="11"/>
        <v>0</v>
      </c>
      <c r="CF12" s="30">
        <f t="shared" si="11"/>
        <v>0</v>
      </c>
      <c r="CJ12" s="35">
        <f t="shared" si="7"/>
        <v>0</v>
      </c>
      <c r="CK12" s="34"/>
      <c r="CL12" s="36">
        <f t="shared" si="8"/>
        <v>0</v>
      </c>
      <c r="CY12" s="34"/>
      <c r="CZ12" s="34"/>
      <c r="DA12" s="34"/>
      <c r="DB12" s="34"/>
      <c r="DC12" s="34"/>
      <c r="DH12" s="30">
        <f t="shared" si="12"/>
        <v>0</v>
      </c>
      <c r="DI12" s="30">
        <f t="shared" si="12"/>
        <v>0</v>
      </c>
      <c r="DJ12" s="30">
        <f t="shared" si="12"/>
        <v>0</v>
      </c>
      <c r="DN12" s="35">
        <f t="shared" si="13"/>
        <v>0</v>
      </c>
      <c r="DO12" s="34"/>
      <c r="DP12" s="36">
        <f t="shared" si="14"/>
        <v>0</v>
      </c>
      <c r="EM12" s="30">
        <f t="shared" si="16"/>
        <v>0</v>
      </c>
      <c r="EN12" s="30">
        <f t="shared" si="16"/>
        <v>0</v>
      </c>
      <c r="EO12" s="30">
        <f t="shared" si="16"/>
        <v>0</v>
      </c>
      <c r="ES12" s="35">
        <f>((ED12*(EP12-((EP12*EM12)/100)))+(EE12*(EQ12-((EQ12*EN12)/100)))+(EF12*(ER12-((ER12*EO12)/100))))/100</f>
        <v>0</v>
      </c>
      <c r="EU12" s="36">
        <f>((ES12*ET12)/100)</f>
        <v>0</v>
      </c>
      <c r="EV12" s="36">
        <f t="shared" si="10"/>
        <v>1.31</v>
      </c>
    </row>
    <row r="13" spans="1:154" ht="15" customHeight="1" x14ac:dyDescent="0.25">
      <c r="A13" s="31" t="s">
        <v>231</v>
      </c>
      <c r="C13" s="34" t="s">
        <v>179</v>
      </c>
      <c r="D13" s="34" t="s">
        <v>227</v>
      </c>
      <c r="E13" s="32" t="s">
        <v>175</v>
      </c>
      <c r="F13" s="34" t="s">
        <v>176</v>
      </c>
      <c r="G13" s="37" t="s">
        <v>27</v>
      </c>
      <c r="L13" s="34" t="s">
        <v>26</v>
      </c>
      <c r="M13" s="30">
        <v>100</v>
      </c>
      <c r="V13" s="30">
        <f t="shared" si="0"/>
        <v>0</v>
      </c>
      <c r="W13" s="30">
        <f t="shared" si="0"/>
        <v>0</v>
      </c>
      <c r="X13" s="30">
        <f t="shared" si="0"/>
        <v>0</v>
      </c>
      <c r="Y13" s="30">
        <v>1.31</v>
      </c>
      <c r="AB13" s="35">
        <f t="shared" si="1"/>
        <v>1.31</v>
      </c>
      <c r="AC13" s="34">
        <v>60</v>
      </c>
      <c r="AD13" s="36">
        <f t="shared" si="2"/>
        <v>0.78600000000000003</v>
      </c>
      <c r="AG13" s="34" t="s">
        <v>179</v>
      </c>
      <c r="AH13" s="34" t="s">
        <v>29</v>
      </c>
      <c r="AI13" s="32" t="s">
        <v>175</v>
      </c>
      <c r="AJ13" s="34" t="s">
        <v>244</v>
      </c>
      <c r="AK13" s="37" t="s">
        <v>27</v>
      </c>
      <c r="AP13" s="34" t="s">
        <v>26</v>
      </c>
      <c r="AQ13" s="30">
        <v>100</v>
      </c>
      <c r="AZ13" s="30">
        <f t="shared" si="3"/>
        <v>0</v>
      </c>
      <c r="BA13" s="30">
        <f t="shared" si="3"/>
        <v>0</v>
      </c>
      <c r="BB13" s="30">
        <f t="shared" si="3"/>
        <v>0</v>
      </c>
      <c r="BC13" s="30">
        <v>1.31</v>
      </c>
      <c r="BF13" s="35">
        <f t="shared" si="4"/>
        <v>1.31</v>
      </c>
      <c r="BG13" s="34">
        <v>40</v>
      </c>
      <c r="BH13" s="36">
        <f t="shared" si="5"/>
        <v>0.52400000000000002</v>
      </c>
      <c r="BU13" s="34"/>
      <c r="CD13" s="30">
        <f t="shared" si="11"/>
        <v>0</v>
      </c>
      <c r="CE13" s="30">
        <f t="shared" si="11"/>
        <v>0</v>
      </c>
      <c r="CF13" s="30">
        <f t="shared" si="11"/>
        <v>0</v>
      </c>
      <c r="CJ13" s="35">
        <f t="shared" si="7"/>
        <v>0</v>
      </c>
      <c r="CK13" s="34"/>
      <c r="CL13" s="36">
        <f t="shared" si="8"/>
        <v>0</v>
      </c>
      <c r="DH13" s="30">
        <f t="shared" si="12"/>
        <v>0</v>
      </c>
      <c r="DI13" s="30">
        <f t="shared" si="12"/>
        <v>0</v>
      </c>
      <c r="DJ13" s="30">
        <f t="shared" si="12"/>
        <v>0</v>
      </c>
      <c r="DN13" s="35">
        <f t="shared" si="13"/>
        <v>0</v>
      </c>
      <c r="DO13" s="34"/>
      <c r="DP13" s="36">
        <f t="shared" si="14"/>
        <v>0</v>
      </c>
      <c r="EV13" s="36">
        <f t="shared" si="10"/>
        <v>1.31</v>
      </c>
    </row>
    <row r="14" spans="1:154" ht="15" customHeight="1" x14ac:dyDescent="0.25">
      <c r="A14" s="31" t="s">
        <v>232</v>
      </c>
      <c r="C14" s="34" t="s">
        <v>179</v>
      </c>
      <c r="D14" s="34" t="s">
        <v>227</v>
      </c>
      <c r="E14" s="32" t="s">
        <v>175</v>
      </c>
      <c r="F14" s="34" t="s">
        <v>176</v>
      </c>
      <c r="G14" s="37" t="s">
        <v>27</v>
      </c>
      <c r="L14" s="34" t="s">
        <v>26</v>
      </c>
      <c r="M14" s="30">
        <v>100</v>
      </c>
      <c r="V14" s="30">
        <f t="shared" si="0"/>
        <v>0</v>
      </c>
      <c r="W14" s="30">
        <f t="shared" si="0"/>
        <v>0</v>
      </c>
      <c r="X14" s="30">
        <f t="shared" si="0"/>
        <v>0</v>
      </c>
      <c r="Y14" s="30">
        <v>1.31</v>
      </c>
      <c r="AB14" s="35">
        <f t="shared" si="1"/>
        <v>1.31</v>
      </c>
      <c r="AC14" s="34">
        <v>60</v>
      </c>
      <c r="AD14" s="36">
        <f t="shared" si="2"/>
        <v>0.78600000000000003</v>
      </c>
      <c r="AG14" s="34" t="s">
        <v>179</v>
      </c>
      <c r="AH14" s="34" t="s">
        <v>29</v>
      </c>
      <c r="AI14" s="32" t="s">
        <v>175</v>
      </c>
      <c r="AJ14" s="34" t="s">
        <v>244</v>
      </c>
      <c r="AK14" s="37" t="s">
        <v>27</v>
      </c>
      <c r="AP14" s="34" t="s">
        <v>26</v>
      </c>
      <c r="AQ14" s="30">
        <v>100</v>
      </c>
      <c r="AZ14" s="30">
        <f t="shared" si="3"/>
        <v>0</v>
      </c>
      <c r="BA14" s="30">
        <f t="shared" si="3"/>
        <v>0</v>
      </c>
      <c r="BB14" s="30">
        <f t="shared" si="3"/>
        <v>0</v>
      </c>
      <c r="BC14" s="30">
        <v>1.31</v>
      </c>
      <c r="BF14" s="35">
        <f t="shared" si="4"/>
        <v>1.31</v>
      </c>
      <c r="BG14" s="34">
        <v>40</v>
      </c>
      <c r="BH14" s="36">
        <f t="shared" si="5"/>
        <v>0.52400000000000002</v>
      </c>
      <c r="BU14" s="34"/>
      <c r="BV14" s="34"/>
      <c r="BW14" s="34"/>
      <c r="BX14" s="34"/>
      <c r="BY14" s="34"/>
      <c r="CD14" s="30">
        <f t="shared" si="11"/>
        <v>0</v>
      </c>
      <c r="CE14" s="30">
        <f t="shared" si="11"/>
        <v>0</v>
      </c>
      <c r="CF14" s="30">
        <f t="shared" si="11"/>
        <v>0</v>
      </c>
      <c r="CJ14" s="35">
        <f t="shared" si="7"/>
        <v>0</v>
      </c>
      <c r="CK14" s="34"/>
      <c r="CL14" s="36">
        <f t="shared" si="8"/>
        <v>0</v>
      </c>
      <c r="CY14" s="34"/>
      <c r="CZ14" s="34"/>
      <c r="DA14" s="34"/>
      <c r="DB14" s="34"/>
      <c r="DC14" s="34"/>
      <c r="DH14" s="30">
        <f t="shared" si="12"/>
        <v>0</v>
      </c>
      <c r="DI14" s="30">
        <f t="shared" si="12"/>
        <v>0</v>
      </c>
      <c r="DJ14" s="30">
        <f t="shared" si="12"/>
        <v>0</v>
      </c>
      <c r="DN14" s="35">
        <f t="shared" si="13"/>
        <v>0</v>
      </c>
      <c r="DO14" s="34"/>
      <c r="DP14" s="36">
        <f t="shared" si="14"/>
        <v>0</v>
      </c>
      <c r="EM14" s="30">
        <f>SUM(EG14,$EJ14:$EL14)</f>
        <v>0</v>
      </c>
      <c r="EN14" s="30">
        <f>SUM(EH14,$EJ14:$EL14)</f>
        <v>0</v>
      </c>
      <c r="EO14" s="30">
        <f>SUM(EI14,$EJ14:$EL14)</f>
        <v>0</v>
      </c>
      <c r="ES14" s="35">
        <f>((ED14*(EP14-((EP14*EM14)/100)))+(EE14*(EQ14-((EQ14*EN14)/100)))+(EF14*(ER14-((ER14*EO14)/100))))/100</f>
        <v>0</v>
      </c>
      <c r="EU14" s="36">
        <f>((ES14*ET14)/100)</f>
        <v>0</v>
      </c>
      <c r="EV14" s="36">
        <f t="shared" si="10"/>
        <v>1.31</v>
      </c>
    </row>
    <row r="15" spans="1:154" ht="15" customHeight="1" x14ac:dyDescent="0.25">
      <c r="DN15" s="35"/>
      <c r="DO15" s="34"/>
    </row>
  </sheetData>
  <autoFilter ref="A1:EV14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144D-3F64-4E4B-ABEB-A4D00C26BE33}">
  <dimension ref="A1:EX5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defaultColWidth="12.625" defaultRowHeight="15" customHeight="1" x14ac:dyDescent="0.25"/>
  <cols>
    <col min="1" max="1" width="12.125" style="31" bestFit="1" customWidth="1"/>
    <col min="2" max="2" width="10.5" style="34" customWidth="1"/>
    <col min="3" max="3" width="14" style="34" bestFit="1" customWidth="1"/>
    <col min="4" max="4" width="11.875" style="34" customWidth="1"/>
    <col min="5" max="5" width="12.125" style="34" bestFit="1" customWidth="1"/>
    <col min="6" max="6" width="18.25" style="34" bestFit="1" customWidth="1"/>
    <col min="7" max="7" width="14.375" style="34" bestFit="1" customWidth="1"/>
    <col min="8" max="9" width="13.125" style="34" customWidth="1"/>
    <col min="10" max="10" width="18.75" style="34" customWidth="1"/>
    <col min="11" max="11" width="16.875" style="34" customWidth="1"/>
    <col min="12" max="12" width="25.5" style="34" customWidth="1"/>
    <col min="13" max="15" width="7.25" style="30" customWidth="1"/>
    <col min="16" max="18" width="7.625" style="30" customWidth="1"/>
    <col min="19" max="19" width="7" style="30" customWidth="1"/>
    <col min="20" max="20" width="6.875" style="30" customWidth="1"/>
    <col min="21" max="21" width="6.375" style="30" customWidth="1"/>
    <col min="22" max="24" width="7.375" style="30" customWidth="1"/>
    <col min="25" max="27" width="7.875" style="30" customWidth="1"/>
    <col min="28" max="28" width="8.125" style="35" customWidth="1"/>
    <col min="29" max="29" width="7.75" style="30" customWidth="1"/>
    <col min="30" max="30" width="8.25" style="36" customWidth="1"/>
    <col min="31" max="31" width="1.875" style="30" customWidth="1"/>
    <col min="32" max="32" width="10.5" style="34" bestFit="1" customWidth="1"/>
    <col min="33" max="33" width="12.125" style="34" bestFit="1" customWidth="1"/>
    <col min="34" max="35" width="10" style="34" bestFit="1" customWidth="1"/>
    <col min="36" max="36" width="13.75" style="34" bestFit="1" customWidth="1"/>
    <col min="37" max="37" width="17.625" style="34" bestFit="1" customWidth="1"/>
    <col min="38" max="38" width="13.125" style="34" customWidth="1"/>
    <col min="39" max="39" width="3.375" style="34" customWidth="1"/>
    <col min="40" max="40" width="6.625" style="34" customWidth="1"/>
    <col min="41" max="41" width="6.125" style="34" customWidth="1"/>
    <col min="42" max="42" width="6.375" style="34" customWidth="1"/>
    <col min="43" max="45" width="10" style="30" customWidth="1"/>
    <col min="46" max="54" width="6.625" style="30" customWidth="1"/>
    <col min="55" max="57" width="8" style="30" customWidth="1"/>
    <col min="58" max="58" width="8" style="35" customWidth="1"/>
    <col min="59" max="59" width="8" style="30" customWidth="1"/>
    <col min="60" max="60" width="8" style="36" customWidth="1"/>
    <col min="61" max="61" width="5.125" style="30" hidden="1" customWidth="1"/>
    <col min="62" max="62" width="10.125" style="34" hidden="1" customWidth="1"/>
    <col min="63" max="63" width="9.75" style="34" hidden="1" customWidth="1"/>
    <col min="64" max="64" width="9.375" style="34" hidden="1" customWidth="1"/>
    <col min="65" max="65" width="7.875" style="34" hidden="1" customWidth="1"/>
    <col min="66" max="66" width="10.5" style="34" hidden="1" customWidth="1"/>
    <col min="67" max="67" width="13.75" style="34" hidden="1" customWidth="1"/>
    <col min="68" max="68" width="5.875" style="34" hidden="1" customWidth="1"/>
    <col min="69" max="69" width="7" style="34" hidden="1" customWidth="1"/>
    <col min="70" max="71" width="8.875" style="34" hidden="1" customWidth="1"/>
    <col min="72" max="72" width="9.625" style="34" hidden="1" customWidth="1"/>
    <col min="73" max="75" width="10" style="30" hidden="1" customWidth="1"/>
    <col min="76" max="84" width="6.625" style="30" hidden="1" customWidth="1"/>
    <col min="85" max="87" width="8" style="30" hidden="1" customWidth="1"/>
    <col min="88" max="88" width="8" style="35" hidden="1" customWidth="1"/>
    <col min="89" max="89" width="7.875" style="30" hidden="1" customWidth="1"/>
    <col min="90" max="90" width="8" style="36" hidden="1" customWidth="1"/>
    <col min="91" max="91" width="3.75" style="30" hidden="1" customWidth="1"/>
    <col min="92" max="92" width="9.625" style="34" hidden="1" customWidth="1"/>
    <col min="93" max="93" width="14.875" style="34" hidden="1" customWidth="1"/>
    <col min="94" max="102" width="12.625" style="34" hidden="1" customWidth="1"/>
    <col min="103" max="103" width="8" style="30" hidden="1" customWidth="1"/>
    <col min="104" max="105" width="10" style="30" hidden="1" customWidth="1"/>
    <col min="106" max="114" width="6.625" style="30" hidden="1" customWidth="1"/>
    <col min="115" max="119" width="8" style="30" hidden="1" customWidth="1"/>
    <col min="120" max="120" width="8" style="36" hidden="1" customWidth="1"/>
    <col min="121" max="121" width="3.75" style="30" hidden="1" customWidth="1"/>
    <col min="122" max="134" width="12.625" style="34" hidden="1" customWidth="1"/>
    <col min="135" max="136" width="10" style="30" hidden="1" customWidth="1"/>
    <col min="137" max="145" width="6.625" style="30" hidden="1" customWidth="1"/>
    <col min="146" max="151" width="8" style="30" hidden="1" customWidth="1"/>
    <col min="152" max="152" width="8.75" style="30" customWidth="1"/>
    <col min="153" max="16384" width="12.625" style="30"/>
  </cols>
  <sheetData>
    <row r="1" spans="1:154" x14ac:dyDescent="0.25">
      <c r="A1" s="25" t="s">
        <v>159</v>
      </c>
      <c r="B1" s="25" t="s">
        <v>31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152</v>
      </c>
      <c r="K1" s="25" t="s">
        <v>7</v>
      </c>
      <c r="L1" s="25" t="s">
        <v>8</v>
      </c>
      <c r="M1" s="26" t="s">
        <v>32</v>
      </c>
      <c r="N1" s="26" t="s">
        <v>33</v>
      </c>
      <c r="O1" s="25" t="s">
        <v>34</v>
      </c>
      <c r="P1" s="25" t="s">
        <v>35</v>
      </c>
      <c r="Q1" s="25" t="s">
        <v>36</v>
      </c>
      <c r="R1" s="25" t="s">
        <v>37</v>
      </c>
      <c r="S1" s="25" t="s">
        <v>38</v>
      </c>
      <c r="T1" s="25" t="s">
        <v>39</v>
      </c>
      <c r="U1" s="25" t="s">
        <v>40</v>
      </c>
      <c r="V1" s="25" t="s">
        <v>41</v>
      </c>
      <c r="W1" s="25" t="s">
        <v>42</v>
      </c>
      <c r="X1" s="25" t="s">
        <v>43</v>
      </c>
      <c r="Y1" s="26" t="s">
        <v>44</v>
      </c>
      <c r="Z1" s="26" t="s">
        <v>45</v>
      </c>
      <c r="AA1" s="26" t="s">
        <v>46</v>
      </c>
      <c r="AB1" s="27" t="s">
        <v>157</v>
      </c>
      <c r="AC1" s="25" t="s">
        <v>47</v>
      </c>
      <c r="AD1" s="28" t="s">
        <v>48</v>
      </c>
      <c r="AE1" s="25" t="s">
        <v>9</v>
      </c>
      <c r="AF1" s="25" t="s">
        <v>49</v>
      </c>
      <c r="AG1" s="25" t="s">
        <v>10</v>
      </c>
      <c r="AH1" s="25" t="s">
        <v>11</v>
      </c>
      <c r="AI1" s="25" t="s">
        <v>12</v>
      </c>
      <c r="AJ1" s="25" t="s">
        <v>13</v>
      </c>
      <c r="AK1" s="25" t="s">
        <v>14</v>
      </c>
      <c r="AL1" s="25" t="s">
        <v>160</v>
      </c>
      <c r="AM1" s="25" t="s">
        <v>15</v>
      </c>
      <c r="AN1" s="25" t="s">
        <v>16</v>
      </c>
      <c r="AO1" s="25" t="s">
        <v>17</v>
      </c>
      <c r="AP1" s="25" t="s">
        <v>18</v>
      </c>
      <c r="AQ1" s="26" t="s">
        <v>50</v>
      </c>
      <c r="AR1" s="26" t="s">
        <v>51</v>
      </c>
      <c r="AS1" s="25" t="s">
        <v>130</v>
      </c>
      <c r="AT1" s="25" t="s">
        <v>52</v>
      </c>
      <c r="AU1" s="25" t="s">
        <v>53</v>
      </c>
      <c r="AV1" s="25" t="s">
        <v>129</v>
      </c>
      <c r="AW1" s="25" t="s">
        <v>153</v>
      </c>
      <c r="AX1" s="25" t="s">
        <v>54</v>
      </c>
      <c r="AY1" s="25" t="s">
        <v>55</v>
      </c>
      <c r="AZ1" s="25" t="s">
        <v>131</v>
      </c>
      <c r="BA1" s="25" t="s">
        <v>56</v>
      </c>
      <c r="BB1" s="25" t="s">
        <v>132</v>
      </c>
      <c r="BC1" s="26" t="s">
        <v>57</v>
      </c>
      <c r="BD1" s="26" t="s">
        <v>58</v>
      </c>
      <c r="BE1" s="26" t="s">
        <v>128</v>
      </c>
      <c r="BF1" s="27" t="s">
        <v>154</v>
      </c>
      <c r="BG1" s="25" t="s">
        <v>59</v>
      </c>
      <c r="BH1" s="28" t="s">
        <v>60</v>
      </c>
      <c r="BI1" s="25" t="s">
        <v>9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6" t="s">
        <v>72</v>
      </c>
      <c r="BV1" s="26" t="s">
        <v>73</v>
      </c>
      <c r="BW1" s="25" t="s">
        <v>137</v>
      </c>
      <c r="BX1" s="25" t="s">
        <v>74</v>
      </c>
      <c r="BY1" s="25" t="s">
        <v>53</v>
      </c>
      <c r="BZ1" s="25" t="s">
        <v>136</v>
      </c>
      <c r="CA1" s="25" t="s">
        <v>75</v>
      </c>
      <c r="CB1" s="25" t="s">
        <v>76</v>
      </c>
      <c r="CC1" s="25" t="s">
        <v>77</v>
      </c>
      <c r="CD1" s="25" t="s">
        <v>135</v>
      </c>
      <c r="CE1" s="25" t="s">
        <v>78</v>
      </c>
      <c r="CF1" s="25" t="s">
        <v>134</v>
      </c>
      <c r="CG1" s="26" t="s">
        <v>79</v>
      </c>
      <c r="CH1" s="26" t="s">
        <v>80</v>
      </c>
      <c r="CI1" s="26" t="s">
        <v>133</v>
      </c>
      <c r="CJ1" s="27" t="s">
        <v>155</v>
      </c>
      <c r="CK1" s="25" t="s">
        <v>81</v>
      </c>
      <c r="CL1" s="28" t="s">
        <v>82</v>
      </c>
      <c r="CM1" s="25" t="s">
        <v>9</v>
      </c>
      <c r="CN1" s="25" t="s">
        <v>83</v>
      </c>
      <c r="CO1" s="25" t="s">
        <v>84</v>
      </c>
      <c r="CP1" s="25" t="s">
        <v>85</v>
      </c>
      <c r="CQ1" s="25" t="s">
        <v>86</v>
      </c>
      <c r="CR1" s="25" t="s">
        <v>87</v>
      </c>
      <c r="CS1" s="25" t="s">
        <v>88</v>
      </c>
      <c r="CT1" s="25" t="s">
        <v>89</v>
      </c>
      <c r="CU1" s="25" t="s">
        <v>90</v>
      </c>
      <c r="CV1" s="25" t="s">
        <v>91</v>
      </c>
      <c r="CW1" s="25" t="s">
        <v>92</v>
      </c>
      <c r="CX1" s="25" t="s">
        <v>93</v>
      </c>
      <c r="CY1" s="26" t="s">
        <v>138</v>
      </c>
      <c r="CZ1" s="26" t="s">
        <v>139</v>
      </c>
      <c r="DA1" s="25" t="s">
        <v>140</v>
      </c>
      <c r="DB1" s="25" t="s">
        <v>94</v>
      </c>
      <c r="DC1" s="25" t="s">
        <v>95</v>
      </c>
      <c r="DD1" s="25" t="s">
        <v>141</v>
      </c>
      <c r="DE1" s="25" t="s">
        <v>96</v>
      </c>
      <c r="DF1" s="25" t="s">
        <v>97</v>
      </c>
      <c r="DG1" s="25" t="s">
        <v>98</v>
      </c>
      <c r="DH1" s="25" t="s">
        <v>142</v>
      </c>
      <c r="DI1" s="25" t="s">
        <v>99</v>
      </c>
      <c r="DJ1" s="25" t="s">
        <v>143</v>
      </c>
      <c r="DK1" s="26" t="s">
        <v>100</v>
      </c>
      <c r="DL1" s="26" t="s">
        <v>101</v>
      </c>
      <c r="DM1" s="26" t="s">
        <v>144</v>
      </c>
      <c r="DN1" s="26" t="s">
        <v>156</v>
      </c>
      <c r="DO1" s="25" t="s">
        <v>102</v>
      </c>
      <c r="DP1" s="28" t="s">
        <v>103</v>
      </c>
      <c r="DQ1" s="25" t="s">
        <v>9</v>
      </c>
      <c r="DR1" s="25" t="s">
        <v>104</v>
      </c>
      <c r="DS1" s="25" t="s">
        <v>105</v>
      </c>
      <c r="DT1" s="25" t="s">
        <v>106</v>
      </c>
      <c r="DU1" s="25" t="s">
        <v>107</v>
      </c>
      <c r="DV1" s="25" t="s">
        <v>108</v>
      </c>
      <c r="DW1" s="25" t="s">
        <v>109</v>
      </c>
      <c r="DX1" s="25" t="s">
        <v>110</v>
      </c>
      <c r="DY1" s="25" t="s">
        <v>111</v>
      </c>
      <c r="DZ1" s="25" t="s">
        <v>112</v>
      </c>
      <c r="EA1" s="25" t="s">
        <v>113</v>
      </c>
      <c r="EB1" s="25" t="s">
        <v>114</v>
      </c>
      <c r="EC1" s="25" t="s">
        <v>115</v>
      </c>
      <c r="ED1" s="26" t="s">
        <v>151</v>
      </c>
      <c r="EE1" s="26" t="s">
        <v>150</v>
      </c>
      <c r="EF1" s="25" t="s">
        <v>149</v>
      </c>
      <c r="EG1" s="25" t="s">
        <v>116</v>
      </c>
      <c r="EH1" s="25" t="s">
        <v>117</v>
      </c>
      <c r="EI1" s="25" t="s">
        <v>148</v>
      </c>
      <c r="EJ1" s="25" t="s">
        <v>118</v>
      </c>
      <c r="EK1" s="25" t="s">
        <v>119</v>
      </c>
      <c r="EL1" s="25" t="s">
        <v>120</v>
      </c>
      <c r="EM1" s="25" t="s">
        <v>147</v>
      </c>
      <c r="EN1" s="25" t="s">
        <v>121</v>
      </c>
      <c r="EO1" s="25" t="s">
        <v>146</v>
      </c>
      <c r="EP1" s="26" t="s">
        <v>122</v>
      </c>
      <c r="EQ1" s="26" t="s">
        <v>123</v>
      </c>
      <c r="ER1" s="26" t="s">
        <v>145</v>
      </c>
      <c r="ES1" s="26" t="s">
        <v>124</v>
      </c>
      <c r="ET1" s="25" t="s">
        <v>125</v>
      </c>
      <c r="EU1" s="26" t="s">
        <v>126</v>
      </c>
      <c r="EV1" s="29" t="s">
        <v>127</v>
      </c>
    </row>
    <row r="2" spans="1:154" x14ac:dyDescent="0.25">
      <c r="A2" s="31" t="s">
        <v>169</v>
      </c>
      <c r="C2" s="34" t="s">
        <v>173</v>
      </c>
      <c r="D2" s="34" t="s">
        <v>174</v>
      </c>
      <c r="E2" s="32" t="s">
        <v>175</v>
      </c>
      <c r="F2" s="34" t="s">
        <v>176</v>
      </c>
      <c r="G2" s="37" t="s">
        <v>20</v>
      </c>
      <c r="L2" s="34" t="s">
        <v>21</v>
      </c>
      <c r="M2" s="30">
        <v>100</v>
      </c>
      <c r="V2" s="30">
        <f t="shared" ref="V2:X13" si="0">SUM(P2,$S2:$U2)</f>
        <v>0</v>
      </c>
      <c r="W2" s="30">
        <f t="shared" si="0"/>
        <v>0</v>
      </c>
      <c r="X2" s="30">
        <f t="shared" si="0"/>
        <v>0</v>
      </c>
      <c r="Y2" s="30">
        <v>1.75</v>
      </c>
      <c r="AB2" s="35">
        <f t="shared" ref="AB2:AB13" si="1">((M2*(Y2-((Y2*V2)/100)))+(N2*(Z2-((Z2*W2)/100)))+(O2*(AA2-((AA2*X2)/100))))/100</f>
        <v>1.75</v>
      </c>
      <c r="AC2" s="34">
        <v>100</v>
      </c>
      <c r="AD2" s="36">
        <f t="shared" ref="AD2:AD13" si="2">((AB2*AC2)/100)</f>
        <v>1.75</v>
      </c>
      <c r="AZ2" s="30">
        <f t="shared" ref="AZ2:BB13" si="3">SUM(AT2,$AW2:$AY2)</f>
        <v>0</v>
      </c>
      <c r="BA2" s="30">
        <f t="shared" si="3"/>
        <v>0</v>
      </c>
      <c r="BB2" s="30">
        <f t="shared" si="3"/>
        <v>0</v>
      </c>
      <c r="BF2" s="35">
        <f t="shared" ref="BF2:BF13" si="4">((AQ2*(BC2-((BC2*AZ2)/100)))+(AR2*(BD2-((BD2*BA2)/100)))+(AS2*(BE2-((BE2*BB2)/100))))/100</f>
        <v>0</v>
      </c>
      <c r="BG2" s="34"/>
      <c r="BH2" s="36">
        <f t="shared" ref="BH2:BH13" si="5">((BF2*BG2)/100)</f>
        <v>0</v>
      </c>
      <c r="CJ2" s="35">
        <f t="shared" ref="CJ2:CJ3" si="6">((BU2*(CG2-((CG2*CD2)/100)))+(BV2*(CH2-((CH2*CE2)/100)))+(BW2*(CI2-((CI2*CF2)/100))))/100</f>
        <v>0</v>
      </c>
      <c r="CK2" s="34"/>
      <c r="CL2" s="36">
        <f t="shared" ref="CL2:CL13" si="7">((CJ2*CK2)/100)</f>
        <v>0</v>
      </c>
      <c r="EV2" s="36">
        <f t="shared" ref="EV2:EV13" si="8">SUM(EU2,DP2,CL2,BH2,AD2)</f>
        <v>1.75</v>
      </c>
      <c r="EX2" s="36"/>
    </row>
    <row r="3" spans="1:154" x14ac:dyDescent="0.25">
      <c r="A3" s="31" t="s">
        <v>167</v>
      </c>
      <c r="C3" s="33" t="s">
        <v>177</v>
      </c>
      <c r="D3" s="34" t="s">
        <v>24</v>
      </c>
      <c r="E3" s="32" t="s">
        <v>175</v>
      </c>
      <c r="F3" s="34" t="s">
        <v>178</v>
      </c>
      <c r="G3" s="34" t="s">
        <v>22</v>
      </c>
      <c r="L3" s="34" t="s">
        <v>21</v>
      </c>
      <c r="M3" s="30">
        <v>100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v>1.35</v>
      </c>
      <c r="AB3" s="35">
        <f t="shared" si="1"/>
        <v>1.35</v>
      </c>
      <c r="AC3" s="34">
        <v>100</v>
      </c>
      <c r="AD3" s="36">
        <f t="shared" si="2"/>
        <v>1.35</v>
      </c>
      <c r="AZ3" s="30">
        <f t="shared" si="3"/>
        <v>0</v>
      </c>
      <c r="BA3" s="30">
        <f t="shared" si="3"/>
        <v>0</v>
      </c>
      <c r="BB3" s="30">
        <f t="shared" si="3"/>
        <v>0</v>
      </c>
      <c r="BF3" s="35">
        <f t="shared" si="4"/>
        <v>0</v>
      </c>
      <c r="BG3" s="34"/>
      <c r="BH3" s="36">
        <f t="shared" si="5"/>
        <v>0</v>
      </c>
      <c r="BU3" s="34"/>
      <c r="BV3" s="34"/>
      <c r="BW3" s="34"/>
      <c r="BX3" s="34"/>
      <c r="BY3" s="34"/>
      <c r="CD3" s="30">
        <f t="shared" ref="CD3:CF13" si="9">SUM(BX3,$CA3:$CC3)</f>
        <v>0</v>
      </c>
      <c r="CE3" s="30">
        <f t="shared" si="9"/>
        <v>0</v>
      </c>
      <c r="CF3" s="30">
        <f t="shared" si="9"/>
        <v>0</v>
      </c>
      <c r="CJ3" s="35">
        <f t="shared" si="6"/>
        <v>0</v>
      </c>
      <c r="CK3" s="34"/>
      <c r="CL3" s="36">
        <f t="shared" si="7"/>
        <v>0</v>
      </c>
      <c r="CY3" s="34"/>
      <c r="CZ3" s="34"/>
      <c r="DA3" s="34"/>
      <c r="DB3" s="34"/>
      <c r="DC3" s="34"/>
      <c r="DH3" s="30">
        <f t="shared" ref="DH3:DJ13" si="10">SUM(DB3,$DE3:$DG3)</f>
        <v>0</v>
      </c>
      <c r="DI3" s="30">
        <f t="shared" si="10"/>
        <v>0</v>
      </c>
      <c r="DJ3" s="30">
        <f t="shared" si="10"/>
        <v>0</v>
      </c>
      <c r="DN3" s="35">
        <f t="shared" ref="DN3:DN13" si="11">((CY3*(DK3-((DK3*DH3)/100)))+(CZ3*(DL3-((DL3*DI3)/100)))+(DA3*(DM3-((DM3*DJ3)/100))))/100</f>
        <v>0</v>
      </c>
      <c r="DO3" s="34"/>
      <c r="DP3" s="36">
        <f t="shared" ref="DP3:DP13" si="12">((DN3*DO3)/100)</f>
        <v>0</v>
      </c>
      <c r="EM3" s="30">
        <f t="shared" ref="EM3:EO5" si="13">SUM(EG3,$EJ3:$EL3)</f>
        <v>0</v>
      </c>
      <c r="EN3" s="30">
        <f t="shared" si="13"/>
        <v>0</v>
      </c>
      <c r="EO3" s="30">
        <f t="shared" si="13"/>
        <v>0</v>
      </c>
      <c r="ES3" s="35">
        <f>((ED3*(EP3-((EP3*EM3)/100)))+(EE3*(EQ3-((EQ3*EN3)/100)))+(EF3*(ER3-((ER3*EO3)/100))))/100</f>
        <v>0</v>
      </c>
      <c r="EU3" s="36">
        <f>((ES3*ET3)/100)</f>
        <v>0</v>
      </c>
      <c r="EV3" s="36">
        <f t="shared" si="8"/>
        <v>1.35</v>
      </c>
    </row>
    <row r="4" spans="1:154" ht="15.75" customHeight="1" x14ac:dyDescent="0.25">
      <c r="A4" s="31" t="s">
        <v>163</v>
      </c>
      <c r="C4" s="33" t="s">
        <v>177</v>
      </c>
      <c r="D4" s="34" t="s">
        <v>24</v>
      </c>
      <c r="E4" s="32" t="s">
        <v>175</v>
      </c>
      <c r="F4" s="34" t="s">
        <v>176</v>
      </c>
      <c r="G4" s="37" t="s">
        <v>20</v>
      </c>
      <c r="L4" s="34" t="s">
        <v>21</v>
      </c>
      <c r="M4" s="30">
        <v>100</v>
      </c>
      <c r="V4" s="30">
        <f t="shared" si="0"/>
        <v>0</v>
      </c>
      <c r="W4" s="30">
        <f t="shared" si="0"/>
        <v>0</v>
      </c>
      <c r="X4" s="30">
        <f t="shared" si="0"/>
        <v>0</v>
      </c>
      <c r="Y4" s="30">
        <v>1.35</v>
      </c>
      <c r="AB4" s="35">
        <f t="shared" si="1"/>
        <v>1.35</v>
      </c>
      <c r="AC4" s="34">
        <v>60</v>
      </c>
      <c r="AD4" s="36">
        <f t="shared" si="2"/>
        <v>0.81</v>
      </c>
      <c r="AG4" s="34" t="s">
        <v>179</v>
      </c>
      <c r="AH4" s="34" t="s">
        <v>24</v>
      </c>
      <c r="AI4" s="34" t="s">
        <v>180</v>
      </c>
      <c r="AJ4" s="34" t="s">
        <v>184</v>
      </c>
      <c r="AK4" s="34" t="s">
        <v>261</v>
      </c>
      <c r="AP4" s="34" t="s">
        <v>23</v>
      </c>
      <c r="AQ4" s="30">
        <v>100</v>
      </c>
      <c r="AZ4" s="30">
        <f t="shared" si="3"/>
        <v>0</v>
      </c>
      <c r="BA4" s="30">
        <f t="shared" si="3"/>
        <v>0</v>
      </c>
      <c r="BB4" s="30">
        <f t="shared" si="3"/>
        <v>0</v>
      </c>
      <c r="BC4" s="30">
        <v>1.05</v>
      </c>
      <c r="BF4" s="35">
        <f t="shared" si="4"/>
        <v>1.05</v>
      </c>
      <c r="BG4" s="34">
        <v>40</v>
      </c>
      <c r="BH4" s="36">
        <f t="shared" si="5"/>
        <v>0.42</v>
      </c>
      <c r="CD4" s="30">
        <f t="shared" si="9"/>
        <v>0</v>
      </c>
      <c r="CE4" s="30">
        <f t="shared" si="9"/>
        <v>0</v>
      </c>
      <c r="CF4" s="30">
        <f t="shared" si="9"/>
        <v>0</v>
      </c>
      <c r="CJ4" s="35">
        <f>((BU4*(CG4-((CG4*CD4)/100)))+(BV4*(CH4-((CH4*CE4)/100)))+(BW4*(CI4-((CI4*CF4)/100))))/100</f>
        <v>0</v>
      </c>
      <c r="CK4" s="34"/>
      <c r="CL4" s="36">
        <f t="shared" si="7"/>
        <v>0</v>
      </c>
      <c r="CY4" s="34"/>
      <c r="CZ4" s="34"/>
      <c r="DA4" s="34"/>
      <c r="DB4" s="34"/>
      <c r="DC4" s="34"/>
      <c r="DH4" s="30">
        <f t="shared" si="10"/>
        <v>0</v>
      </c>
      <c r="DI4" s="30">
        <f t="shared" si="10"/>
        <v>0</v>
      </c>
      <c r="DJ4" s="30">
        <f t="shared" si="10"/>
        <v>0</v>
      </c>
      <c r="DN4" s="35">
        <f t="shared" si="11"/>
        <v>0</v>
      </c>
      <c r="DO4" s="34"/>
      <c r="DP4" s="36">
        <f t="shared" si="12"/>
        <v>0</v>
      </c>
      <c r="EM4" s="30">
        <f t="shared" si="13"/>
        <v>0</v>
      </c>
      <c r="EN4" s="30">
        <f t="shared" si="13"/>
        <v>0</v>
      </c>
      <c r="EO4" s="30">
        <f t="shared" si="13"/>
        <v>0</v>
      </c>
      <c r="ES4" s="35">
        <f>((ED4*(EP4-((EP4*EM4)/100)))+(EE4*(EQ4-((EQ4*EN4)/100)))+(EF4*(ER4-((ER4*EO4)/100))))/100</f>
        <v>0</v>
      </c>
      <c r="EU4" s="36">
        <f>((ES4*ET4)/100)</f>
        <v>0</v>
      </c>
      <c r="EV4" s="36">
        <f t="shared" si="8"/>
        <v>1.23</v>
      </c>
    </row>
    <row r="5" spans="1:154" ht="15.75" customHeight="1" x14ac:dyDescent="0.25">
      <c r="A5" s="31" t="s">
        <v>170</v>
      </c>
      <c r="B5" s="32"/>
      <c r="C5" s="33" t="s">
        <v>177</v>
      </c>
      <c r="D5" s="34" t="s">
        <v>24</v>
      </c>
      <c r="E5" s="32" t="s">
        <v>175</v>
      </c>
      <c r="F5" s="34" t="s">
        <v>176</v>
      </c>
      <c r="G5" s="37" t="s">
        <v>20</v>
      </c>
      <c r="L5" s="34" t="s">
        <v>23</v>
      </c>
      <c r="M5" s="30">
        <v>100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v>1.35</v>
      </c>
      <c r="AB5" s="35">
        <f t="shared" si="1"/>
        <v>1.35</v>
      </c>
      <c r="AC5" s="34">
        <v>60</v>
      </c>
      <c r="AD5" s="36">
        <f t="shared" si="2"/>
        <v>0.81</v>
      </c>
      <c r="AG5" s="34" t="s">
        <v>179</v>
      </c>
      <c r="AH5" s="34" t="s">
        <v>24</v>
      </c>
      <c r="AI5" s="34" t="s">
        <v>180</v>
      </c>
      <c r="AJ5" s="34" t="s">
        <v>184</v>
      </c>
      <c r="AK5" s="34" t="s">
        <v>261</v>
      </c>
      <c r="AP5" s="34" t="s">
        <v>23</v>
      </c>
      <c r="AQ5" s="30">
        <v>100</v>
      </c>
      <c r="AZ5" s="30">
        <f t="shared" si="3"/>
        <v>0</v>
      </c>
      <c r="BA5" s="30">
        <f t="shared" si="3"/>
        <v>0</v>
      </c>
      <c r="BB5" s="30">
        <f t="shared" si="3"/>
        <v>0</v>
      </c>
      <c r="BC5" s="30">
        <v>1.05</v>
      </c>
      <c r="BF5" s="35">
        <f t="shared" si="4"/>
        <v>1.05</v>
      </c>
      <c r="BG5" s="34">
        <v>40</v>
      </c>
      <c r="BH5" s="36">
        <f t="shared" si="5"/>
        <v>0.42</v>
      </c>
      <c r="BV5" s="34"/>
      <c r="BW5" s="34"/>
      <c r="BX5" s="34"/>
      <c r="BY5" s="34"/>
      <c r="CD5" s="30">
        <f t="shared" si="9"/>
        <v>0</v>
      </c>
      <c r="CE5" s="30">
        <f t="shared" si="9"/>
        <v>0</v>
      </c>
      <c r="CF5" s="30">
        <f t="shared" si="9"/>
        <v>0</v>
      </c>
      <c r="CJ5" s="35">
        <f>((M45*(CG5-((CG5*CD5)/100)))+(BV5*(CH5-((CH5*CE5)/100)))+(BW5*(CI5-((CI5*CF5)/100))))/100</f>
        <v>0</v>
      </c>
      <c r="CK5" s="34"/>
      <c r="CL5" s="36">
        <f t="shared" si="7"/>
        <v>0</v>
      </c>
      <c r="CY5" s="34"/>
      <c r="CZ5" s="34"/>
      <c r="DA5" s="34"/>
      <c r="DB5" s="34"/>
      <c r="DC5" s="34"/>
      <c r="DH5" s="30">
        <f t="shared" si="10"/>
        <v>0</v>
      </c>
      <c r="DI5" s="30">
        <f t="shared" si="10"/>
        <v>0</v>
      </c>
      <c r="DJ5" s="30">
        <f t="shared" si="10"/>
        <v>0</v>
      </c>
      <c r="DN5" s="35">
        <f t="shared" si="11"/>
        <v>0</v>
      </c>
      <c r="DO5" s="34"/>
      <c r="DP5" s="36">
        <f t="shared" si="12"/>
        <v>0</v>
      </c>
      <c r="EM5" s="30">
        <f t="shared" si="13"/>
        <v>0</v>
      </c>
      <c r="EN5" s="30">
        <f t="shared" si="13"/>
        <v>0</v>
      </c>
      <c r="EO5" s="30">
        <f t="shared" si="13"/>
        <v>0</v>
      </c>
      <c r="ES5" s="35">
        <f>((ED5*(EP5-((EP5*EM5)/100)))+(EE5*(EQ5-((EQ5*EN5)/100)))+(EF5*(ER5-((ER5*EO5)/100))))/100</f>
        <v>0</v>
      </c>
      <c r="EU5" s="36">
        <f>((ES5*ET5)/100)</f>
        <v>0</v>
      </c>
      <c r="EV5" s="36">
        <f t="shared" si="8"/>
        <v>1.23</v>
      </c>
    </row>
    <row r="6" spans="1:154" ht="15.75" customHeight="1" x14ac:dyDescent="0.25">
      <c r="A6" s="31" t="s">
        <v>168</v>
      </c>
      <c r="C6" s="34" t="s">
        <v>179</v>
      </c>
      <c r="D6" s="34" t="s">
        <v>24</v>
      </c>
      <c r="E6" s="34" t="s">
        <v>180</v>
      </c>
      <c r="F6" s="34" t="s">
        <v>176</v>
      </c>
      <c r="G6" s="37" t="s">
        <v>27</v>
      </c>
      <c r="L6" s="34" t="s">
        <v>28</v>
      </c>
      <c r="M6" s="30">
        <v>100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v>1.31</v>
      </c>
      <c r="AB6" s="35">
        <f t="shared" si="1"/>
        <v>1.31</v>
      </c>
      <c r="AC6" s="34">
        <v>60</v>
      </c>
      <c r="AD6" s="36">
        <f t="shared" si="2"/>
        <v>0.78600000000000003</v>
      </c>
      <c r="AG6" s="34" t="s">
        <v>179</v>
      </c>
      <c r="AH6" s="34" t="s">
        <v>24</v>
      </c>
      <c r="AI6" s="34" t="s">
        <v>180</v>
      </c>
      <c r="AJ6" s="34" t="s">
        <v>184</v>
      </c>
      <c r="AK6" s="34" t="s">
        <v>25</v>
      </c>
      <c r="AP6" s="34" t="s">
        <v>28</v>
      </c>
      <c r="AQ6" s="30">
        <v>100</v>
      </c>
      <c r="AZ6" s="30">
        <f t="shared" si="3"/>
        <v>0</v>
      </c>
      <c r="BA6" s="30">
        <f t="shared" si="3"/>
        <v>0</v>
      </c>
      <c r="BB6" s="30">
        <f t="shared" si="3"/>
        <v>0</v>
      </c>
      <c r="BC6" s="30">
        <v>0.85</v>
      </c>
      <c r="BF6" s="35">
        <f t="shared" si="4"/>
        <v>0.85</v>
      </c>
      <c r="BG6" s="34">
        <v>40</v>
      </c>
      <c r="BH6" s="36">
        <f t="shared" si="5"/>
        <v>0.34</v>
      </c>
      <c r="CD6" s="30">
        <f t="shared" si="9"/>
        <v>0</v>
      </c>
      <c r="CE6" s="30">
        <f t="shared" si="9"/>
        <v>0</v>
      </c>
      <c r="CF6" s="30">
        <f t="shared" si="9"/>
        <v>0</v>
      </c>
      <c r="CJ6" s="35">
        <f>((M46*(CG6-((CG6*CD6)/100)))+(BV6*(CH6-((CH6*CE6)/100)))+(BW6*(CI6-((CI6*CF6)/100))))/100</f>
        <v>0</v>
      </c>
      <c r="CK6" s="34"/>
      <c r="CL6" s="36">
        <f t="shared" si="7"/>
        <v>0</v>
      </c>
      <c r="CY6" s="34"/>
      <c r="DH6" s="30">
        <f t="shared" si="10"/>
        <v>0</v>
      </c>
      <c r="DI6" s="30">
        <f t="shared" si="10"/>
        <v>0</v>
      </c>
      <c r="DJ6" s="30">
        <f t="shared" si="10"/>
        <v>0</v>
      </c>
      <c r="DN6" s="35">
        <f t="shared" si="11"/>
        <v>0</v>
      </c>
      <c r="DO6" s="34"/>
      <c r="DP6" s="36">
        <f t="shared" si="12"/>
        <v>0</v>
      </c>
      <c r="EV6" s="36">
        <f t="shared" si="8"/>
        <v>1.1260000000000001</v>
      </c>
    </row>
    <row r="7" spans="1:154" ht="15" customHeight="1" x14ac:dyDescent="0.25">
      <c r="A7" s="31" t="s">
        <v>166</v>
      </c>
      <c r="C7" s="34" t="s">
        <v>179</v>
      </c>
      <c r="D7" s="34" t="s">
        <v>24</v>
      </c>
      <c r="E7" s="34" t="s">
        <v>180</v>
      </c>
      <c r="F7" s="34" t="s">
        <v>176</v>
      </c>
      <c r="G7" s="37" t="s">
        <v>27</v>
      </c>
      <c r="L7" s="34" t="s">
        <v>28</v>
      </c>
      <c r="M7" s="30">
        <v>100</v>
      </c>
      <c r="V7" s="30">
        <f t="shared" si="0"/>
        <v>0</v>
      </c>
      <c r="W7" s="30">
        <f t="shared" si="0"/>
        <v>0</v>
      </c>
      <c r="X7" s="30">
        <f t="shared" si="0"/>
        <v>0</v>
      </c>
      <c r="Y7" s="30">
        <v>1.31</v>
      </c>
      <c r="AB7" s="35">
        <f t="shared" si="1"/>
        <v>1.31</v>
      </c>
      <c r="AC7" s="34">
        <v>60</v>
      </c>
      <c r="AD7" s="36">
        <f t="shared" si="2"/>
        <v>0.78600000000000003</v>
      </c>
      <c r="AZ7" s="30">
        <f t="shared" si="3"/>
        <v>0</v>
      </c>
      <c r="BA7" s="30">
        <f t="shared" si="3"/>
        <v>0</v>
      </c>
      <c r="BB7" s="30">
        <f t="shared" si="3"/>
        <v>0</v>
      </c>
      <c r="BF7" s="35">
        <f t="shared" si="4"/>
        <v>0</v>
      </c>
      <c r="BG7" s="34"/>
      <c r="BH7" s="36">
        <f t="shared" si="5"/>
        <v>0</v>
      </c>
      <c r="CD7" s="30">
        <f t="shared" si="9"/>
        <v>0</v>
      </c>
      <c r="CE7" s="30">
        <f t="shared" si="9"/>
        <v>0</v>
      </c>
      <c r="CF7" s="30">
        <f t="shared" si="9"/>
        <v>0</v>
      </c>
      <c r="CJ7" s="35">
        <f>((BU7*(CG7-((CG7*CD7)/100)))+(BV7*(CH7-((CH7*CE7)/100)))+(BW7*(CI7-((CI7*CF7)/100))))/100</f>
        <v>0</v>
      </c>
      <c r="CK7" s="34"/>
      <c r="CL7" s="36">
        <f t="shared" si="7"/>
        <v>0</v>
      </c>
      <c r="CY7" s="34"/>
      <c r="DH7" s="30">
        <f t="shared" si="10"/>
        <v>0</v>
      </c>
      <c r="DI7" s="30">
        <f t="shared" si="10"/>
        <v>0</v>
      </c>
      <c r="DJ7" s="30">
        <f t="shared" si="10"/>
        <v>0</v>
      </c>
      <c r="DN7" s="35">
        <f t="shared" si="11"/>
        <v>0</v>
      </c>
      <c r="DO7" s="34"/>
      <c r="DP7" s="36">
        <f t="shared" si="12"/>
        <v>0</v>
      </c>
      <c r="EV7" s="36">
        <f t="shared" si="8"/>
        <v>0.78600000000000003</v>
      </c>
    </row>
    <row r="8" spans="1:154" ht="15" customHeight="1" x14ac:dyDescent="0.25">
      <c r="A8" s="31" t="s">
        <v>209</v>
      </c>
      <c r="B8" s="32"/>
      <c r="C8" s="33" t="s">
        <v>177</v>
      </c>
      <c r="D8" s="34" t="s">
        <v>24</v>
      </c>
      <c r="E8" s="32" t="s">
        <v>175</v>
      </c>
      <c r="F8" s="34" t="s">
        <v>176</v>
      </c>
      <c r="G8" s="37" t="s">
        <v>20</v>
      </c>
      <c r="L8" s="34" t="s">
        <v>30</v>
      </c>
      <c r="M8" s="30">
        <v>100</v>
      </c>
      <c r="V8" s="30">
        <f t="shared" si="0"/>
        <v>0</v>
      </c>
      <c r="W8" s="30">
        <f t="shared" si="0"/>
        <v>0</v>
      </c>
      <c r="X8" s="30">
        <f t="shared" si="0"/>
        <v>0</v>
      </c>
      <c r="Y8" s="30">
        <v>1.35</v>
      </c>
      <c r="AB8" s="35">
        <f t="shared" si="1"/>
        <v>1.35</v>
      </c>
      <c r="AC8" s="34">
        <v>60</v>
      </c>
      <c r="AD8" s="36">
        <f t="shared" si="2"/>
        <v>0.81</v>
      </c>
      <c r="AG8" s="34" t="s">
        <v>179</v>
      </c>
      <c r="AH8" s="34" t="s">
        <v>24</v>
      </c>
      <c r="AI8" s="34" t="s">
        <v>180</v>
      </c>
      <c r="AJ8" s="34" t="s">
        <v>184</v>
      </c>
      <c r="AK8" s="34" t="s">
        <v>27</v>
      </c>
      <c r="AP8" s="34" t="s">
        <v>28</v>
      </c>
      <c r="AQ8" s="30">
        <v>100</v>
      </c>
      <c r="AZ8" s="30">
        <f t="shared" si="3"/>
        <v>0</v>
      </c>
      <c r="BA8" s="30">
        <f t="shared" si="3"/>
        <v>0</v>
      </c>
      <c r="BB8" s="30">
        <f t="shared" si="3"/>
        <v>0</v>
      </c>
      <c r="BC8" s="30">
        <v>1.31</v>
      </c>
      <c r="BF8" s="35">
        <f t="shared" si="4"/>
        <v>1.31</v>
      </c>
      <c r="BG8" s="34">
        <v>40</v>
      </c>
      <c r="BH8" s="36">
        <f t="shared" si="5"/>
        <v>0.52400000000000002</v>
      </c>
      <c r="BV8" s="34"/>
      <c r="BW8" s="34"/>
      <c r="BX8" s="34"/>
      <c r="BY8" s="34"/>
      <c r="CD8" s="30">
        <f t="shared" si="9"/>
        <v>0</v>
      </c>
      <c r="CE8" s="30">
        <f t="shared" si="9"/>
        <v>0</v>
      </c>
      <c r="CF8" s="30">
        <f t="shared" si="9"/>
        <v>0</v>
      </c>
      <c r="CJ8" s="35">
        <f>((BU8*(CG8-((CG8*CD8)/100)))+(BV8*(CH8-((CH8*CE8)/100)))+(BW8*(CI8-((CI8*CF8)/100))))/100</f>
        <v>0</v>
      </c>
      <c r="CK8" s="34"/>
      <c r="CL8" s="36">
        <f t="shared" si="7"/>
        <v>0</v>
      </c>
      <c r="CY8" s="34"/>
      <c r="CZ8" s="34"/>
      <c r="DA8" s="34"/>
      <c r="DB8" s="34"/>
      <c r="DC8" s="34"/>
      <c r="DH8" s="30">
        <f t="shared" si="10"/>
        <v>0</v>
      </c>
      <c r="DI8" s="30">
        <f t="shared" si="10"/>
        <v>0</v>
      </c>
      <c r="DJ8" s="30">
        <f t="shared" si="10"/>
        <v>0</v>
      </c>
      <c r="DN8" s="35">
        <f t="shared" si="11"/>
        <v>0</v>
      </c>
      <c r="DO8" s="34"/>
      <c r="DP8" s="36">
        <f t="shared" si="12"/>
        <v>0</v>
      </c>
      <c r="EM8" s="30">
        <f>SUM(EG8,$EJ8:$EL8)</f>
        <v>0</v>
      </c>
      <c r="EN8" s="30">
        <f>SUM(EH8,$EJ8:$EL8)</f>
        <v>0</v>
      </c>
      <c r="EO8" s="30">
        <f>SUM(EI8,$EJ8:$EL8)</f>
        <v>0</v>
      </c>
      <c r="ES8" s="35">
        <f>((ED8*(EP8-((EP8*EM8)/100)))+(EE8*(EQ8-((EQ8*EN8)/100)))+(EF8*(ER8-((ER8*EO8)/100))))/100</f>
        <v>0</v>
      </c>
      <c r="EU8" s="36">
        <f>((ES8*ET8)/100)</f>
        <v>0</v>
      </c>
      <c r="EV8" s="36">
        <f t="shared" si="8"/>
        <v>1.3340000000000001</v>
      </c>
    </row>
    <row r="9" spans="1:154" ht="15" customHeight="1" x14ac:dyDescent="0.25">
      <c r="A9" s="31" t="s">
        <v>172</v>
      </c>
      <c r="C9" s="34" t="s">
        <v>179</v>
      </c>
      <c r="D9" s="34" t="s">
        <v>24</v>
      </c>
      <c r="E9" s="34" t="s">
        <v>180</v>
      </c>
      <c r="F9" s="34" t="s">
        <v>176</v>
      </c>
      <c r="G9" s="37" t="s">
        <v>27</v>
      </c>
      <c r="L9" s="34" t="s">
        <v>28</v>
      </c>
      <c r="M9" s="30">
        <v>100</v>
      </c>
      <c r="V9" s="30">
        <f t="shared" si="0"/>
        <v>0</v>
      </c>
      <c r="W9" s="30">
        <f t="shared" si="0"/>
        <v>0</v>
      </c>
      <c r="X9" s="30">
        <f t="shared" si="0"/>
        <v>0</v>
      </c>
      <c r="Y9" s="30">
        <v>1.31</v>
      </c>
      <c r="AB9" s="35">
        <f t="shared" si="1"/>
        <v>1.31</v>
      </c>
      <c r="AC9" s="34">
        <v>60</v>
      </c>
      <c r="AD9" s="36">
        <f t="shared" si="2"/>
        <v>0.78600000000000003</v>
      </c>
      <c r="AG9" s="33" t="s">
        <v>177</v>
      </c>
      <c r="AH9" s="34" t="s">
        <v>24</v>
      </c>
      <c r="AI9" s="32" t="s">
        <v>175</v>
      </c>
      <c r="AJ9" s="34" t="s">
        <v>182</v>
      </c>
      <c r="AK9" s="37" t="s">
        <v>20</v>
      </c>
      <c r="AP9" s="34" t="s">
        <v>158</v>
      </c>
      <c r="AQ9" s="30">
        <v>100</v>
      </c>
      <c r="AW9" s="30">
        <v>30</v>
      </c>
      <c r="AZ9" s="30">
        <f t="shared" si="3"/>
        <v>30</v>
      </c>
      <c r="BA9" s="30">
        <f t="shared" si="3"/>
        <v>30</v>
      </c>
      <c r="BB9" s="30">
        <f t="shared" si="3"/>
        <v>30</v>
      </c>
      <c r="BC9" s="30">
        <v>1.35</v>
      </c>
      <c r="BF9" s="35">
        <f t="shared" si="4"/>
        <v>0.94499999999999995</v>
      </c>
      <c r="BG9" s="34">
        <v>40</v>
      </c>
      <c r="BH9" s="36">
        <f t="shared" si="5"/>
        <v>0.37799999999999995</v>
      </c>
      <c r="CD9" s="30">
        <f t="shared" si="9"/>
        <v>0</v>
      </c>
      <c r="CE9" s="30">
        <f t="shared" si="9"/>
        <v>0</v>
      </c>
      <c r="CF9" s="30">
        <f t="shared" si="9"/>
        <v>0</v>
      </c>
      <c r="CJ9" s="35">
        <f>((BU9*(CG9-((CG9*CD9)/100)))+(BV9*(CH9-((CH9*CE9)/100)))+(BW9*(CI9-((CI9*CF9)/100))))/100</f>
        <v>0</v>
      </c>
      <c r="CK9" s="34"/>
      <c r="CL9" s="36">
        <f t="shared" si="7"/>
        <v>0</v>
      </c>
      <c r="CY9" s="34"/>
      <c r="DH9" s="30">
        <f t="shared" si="10"/>
        <v>0</v>
      </c>
      <c r="DI9" s="30">
        <f t="shared" si="10"/>
        <v>0</v>
      </c>
      <c r="DJ9" s="30">
        <f t="shared" si="10"/>
        <v>0</v>
      </c>
      <c r="DN9" s="35">
        <f t="shared" si="11"/>
        <v>0</v>
      </c>
      <c r="DO9" s="34"/>
      <c r="DP9" s="36">
        <f t="shared" si="12"/>
        <v>0</v>
      </c>
      <c r="EV9" s="36">
        <f t="shared" si="8"/>
        <v>1.1639999999999999</v>
      </c>
    </row>
    <row r="10" spans="1:154" ht="15" customHeight="1" x14ac:dyDescent="0.25">
      <c r="A10" s="31" t="s">
        <v>205</v>
      </c>
      <c r="C10" s="34" t="s">
        <v>179</v>
      </c>
      <c r="D10" s="34" t="s">
        <v>29</v>
      </c>
      <c r="E10" s="34" t="s">
        <v>262</v>
      </c>
      <c r="G10" s="37" t="s">
        <v>27</v>
      </c>
      <c r="L10" s="34" t="s">
        <v>30</v>
      </c>
      <c r="M10" s="30">
        <v>100</v>
      </c>
      <c r="V10" s="30">
        <f t="shared" si="0"/>
        <v>0</v>
      </c>
      <c r="W10" s="30">
        <f t="shared" si="0"/>
        <v>0</v>
      </c>
      <c r="X10" s="30">
        <f t="shared" si="0"/>
        <v>0</v>
      </c>
      <c r="Y10" s="30">
        <v>1.31</v>
      </c>
      <c r="AB10" s="35">
        <f t="shared" si="1"/>
        <v>1.31</v>
      </c>
      <c r="AC10" s="34">
        <v>60</v>
      </c>
      <c r="AD10" s="36">
        <f t="shared" si="2"/>
        <v>0.78600000000000003</v>
      </c>
      <c r="AG10" s="33" t="s">
        <v>177</v>
      </c>
      <c r="AH10" s="34" t="s">
        <v>24</v>
      </c>
      <c r="AI10" s="32" t="s">
        <v>175</v>
      </c>
      <c r="AJ10" s="34" t="s">
        <v>176</v>
      </c>
      <c r="AK10" s="37" t="s">
        <v>20</v>
      </c>
      <c r="AP10" s="34" t="s">
        <v>23</v>
      </c>
      <c r="AQ10" s="30">
        <v>100</v>
      </c>
      <c r="AZ10" s="30">
        <f t="shared" si="3"/>
        <v>0</v>
      </c>
      <c r="BA10" s="30">
        <f t="shared" si="3"/>
        <v>0</v>
      </c>
      <c r="BB10" s="30">
        <f t="shared" si="3"/>
        <v>0</v>
      </c>
      <c r="BC10" s="30">
        <v>1.35</v>
      </c>
      <c r="BF10" s="35">
        <f t="shared" si="4"/>
        <v>1.35</v>
      </c>
      <c r="BG10" s="34">
        <v>40</v>
      </c>
      <c r="BH10" s="36">
        <f t="shared" si="5"/>
        <v>0.54</v>
      </c>
      <c r="BV10" s="34"/>
      <c r="BW10" s="34"/>
      <c r="BX10" s="34"/>
      <c r="BY10" s="34"/>
      <c r="CD10" s="30">
        <f t="shared" si="9"/>
        <v>0</v>
      </c>
      <c r="CE10" s="30">
        <f t="shared" si="9"/>
        <v>0</v>
      </c>
      <c r="CF10" s="30">
        <f t="shared" si="9"/>
        <v>0</v>
      </c>
      <c r="CJ10" s="35">
        <f>((BU10*(CG10-((CG10*CD10)/100)))+(BV10*(CH10-((CH10*CE10)/100)))+(BW10*(CI10-((CI10*CF10)/100))))/100</f>
        <v>0</v>
      </c>
      <c r="CK10" s="34"/>
      <c r="CL10" s="36">
        <f t="shared" si="7"/>
        <v>0</v>
      </c>
      <c r="CY10" s="34"/>
      <c r="CZ10" s="34"/>
      <c r="DA10" s="34"/>
      <c r="DB10" s="34"/>
      <c r="DC10" s="34"/>
      <c r="DH10" s="30">
        <f t="shared" si="10"/>
        <v>0</v>
      </c>
      <c r="DI10" s="30">
        <f t="shared" si="10"/>
        <v>0</v>
      </c>
      <c r="DJ10" s="30">
        <f t="shared" si="10"/>
        <v>0</v>
      </c>
      <c r="DN10" s="35">
        <f t="shared" si="11"/>
        <v>0</v>
      </c>
      <c r="DO10" s="34"/>
      <c r="DP10" s="36">
        <f t="shared" si="12"/>
        <v>0</v>
      </c>
      <c r="EM10" s="30">
        <f>SUM(EG10,$EJ10:$EL10)</f>
        <v>0</v>
      </c>
      <c r="EN10" s="30">
        <f>SUM(EH10,$EJ10:$EL10)</f>
        <v>0</v>
      </c>
      <c r="EO10" s="30">
        <f>SUM(EI10,$EJ10:$EL10)</f>
        <v>0</v>
      </c>
      <c r="ES10" s="35">
        <f>((ED10*(EP10-((EP10*EM10)/100)))+(EE10*(EQ10-((EQ10*EN10)/100)))+(EF10*(ER10-((ER10*EO10)/100))))/100</f>
        <v>0</v>
      </c>
      <c r="EU10" s="36">
        <f>((ES10*ET10)/100)</f>
        <v>0</v>
      </c>
      <c r="EV10" s="36">
        <f t="shared" si="8"/>
        <v>1.3260000000000001</v>
      </c>
    </row>
    <row r="11" spans="1:154" ht="15" customHeight="1" x14ac:dyDescent="0.25">
      <c r="A11" s="31" t="s">
        <v>207</v>
      </c>
      <c r="C11" s="34" t="s">
        <v>179</v>
      </c>
      <c r="D11" s="34" t="s">
        <v>29</v>
      </c>
      <c r="E11" s="34" t="s">
        <v>262</v>
      </c>
      <c r="G11" s="37" t="s">
        <v>27</v>
      </c>
      <c r="L11" s="34" t="s">
        <v>30</v>
      </c>
      <c r="M11" s="30">
        <v>100</v>
      </c>
      <c r="V11" s="30">
        <f t="shared" si="0"/>
        <v>0</v>
      </c>
      <c r="W11" s="30">
        <f t="shared" si="0"/>
        <v>0</v>
      </c>
      <c r="X11" s="30">
        <f t="shared" si="0"/>
        <v>0</v>
      </c>
      <c r="Y11" s="30">
        <v>1.31</v>
      </c>
      <c r="AB11" s="35">
        <f t="shared" si="1"/>
        <v>1.31</v>
      </c>
      <c r="AC11" s="34">
        <v>60</v>
      </c>
      <c r="AD11" s="36">
        <f t="shared" si="2"/>
        <v>0.78600000000000003</v>
      </c>
      <c r="AG11" s="34" t="s">
        <v>179</v>
      </c>
      <c r="AH11" s="34" t="s">
        <v>24</v>
      </c>
      <c r="AI11" s="34" t="s">
        <v>180</v>
      </c>
      <c r="AJ11" s="34" t="s">
        <v>176</v>
      </c>
      <c r="AK11" s="37" t="s">
        <v>27</v>
      </c>
      <c r="AP11" s="34" t="s">
        <v>28</v>
      </c>
      <c r="AQ11" s="30">
        <v>100</v>
      </c>
      <c r="AZ11" s="30">
        <f t="shared" si="3"/>
        <v>0</v>
      </c>
      <c r="BA11" s="30">
        <f t="shared" si="3"/>
        <v>0</v>
      </c>
      <c r="BB11" s="30">
        <f t="shared" si="3"/>
        <v>0</v>
      </c>
      <c r="BC11" s="30">
        <v>1.31</v>
      </c>
      <c r="BF11" s="35">
        <f t="shared" si="4"/>
        <v>1.31</v>
      </c>
      <c r="BG11" s="34">
        <v>40</v>
      </c>
      <c r="BH11" s="36">
        <f t="shared" si="5"/>
        <v>0.52400000000000002</v>
      </c>
      <c r="CD11" s="30">
        <f t="shared" si="9"/>
        <v>0</v>
      </c>
      <c r="CE11" s="30">
        <f t="shared" si="9"/>
        <v>0</v>
      </c>
      <c r="CF11" s="30">
        <f t="shared" si="9"/>
        <v>0</v>
      </c>
      <c r="CJ11" s="35">
        <f>((M51*(CG11-((CG11*CD11)/100)))+(BV11*(CH11-((CH11*CE11)/100)))+(BW11*(CI11-((CI11*CF11)/100))))/100</f>
        <v>0</v>
      </c>
      <c r="CK11" s="34"/>
      <c r="CL11" s="36">
        <f t="shared" si="7"/>
        <v>0</v>
      </c>
      <c r="CY11" s="34"/>
      <c r="DH11" s="30">
        <f t="shared" si="10"/>
        <v>0</v>
      </c>
      <c r="DI11" s="30">
        <f t="shared" si="10"/>
        <v>0</v>
      </c>
      <c r="DJ11" s="30">
        <f t="shared" si="10"/>
        <v>0</v>
      </c>
      <c r="DN11" s="35">
        <f t="shared" si="11"/>
        <v>0</v>
      </c>
      <c r="DO11" s="34"/>
      <c r="DP11" s="36">
        <f t="shared" si="12"/>
        <v>0</v>
      </c>
      <c r="EV11" s="36">
        <f t="shared" si="8"/>
        <v>1.31</v>
      </c>
    </row>
    <row r="12" spans="1:154" ht="15" customHeight="1" x14ac:dyDescent="0.25">
      <c r="A12" s="31" t="s">
        <v>211</v>
      </c>
      <c r="C12" s="34" t="s">
        <v>179</v>
      </c>
      <c r="D12" s="34" t="s">
        <v>29</v>
      </c>
      <c r="E12" s="34" t="s">
        <v>262</v>
      </c>
      <c r="F12" s="34" t="s">
        <v>185</v>
      </c>
      <c r="G12" s="34" t="s">
        <v>261</v>
      </c>
      <c r="L12" s="34" t="s">
        <v>158</v>
      </c>
      <c r="M12" s="30">
        <v>100</v>
      </c>
      <c r="S12" s="30">
        <v>30</v>
      </c>
      <c r="V12" s="30">
        <f t="shared" si="0"/>
        <v>30</v>
      </c>
      <c r="W12" s="30">
        <f t="shared" si="0"/>
        <v>30</v>
      </c>
      <c r="X12" s="30">
        <f t="shared" si="0"/>
        <v>30</v>
      </c>
      <c r="Y12" s="30">
        <v>1.05</v>
      </c>
      <c r="AB12" s="35">
        <f t="shared" si="1"/>
        <v>0.7350000000000001</v>
      </c>
      <c r="AC12" s="34">
        <v>60</v>
      </c>
      <c r="AD12" s="36">
        <f t="shared" si="2"/>
        <v>0.44100000000000006</v>
      </c>
      <c r="AG12" s="33" t="s">
        <v>177</v>
      </c>
      <c r="AH12" s="34" t="s">
        <v>24</v>
      </c>
      <c r="AI12" s="32" t="s">
        <v>175</v>
      </c>
      <c r="AJ12" s="34" t="s">
        <v>182</v>
      </c>
      <c r="AK12" s="37" t="s">
        <v>20</v>
      </c>
      <c r="AP12" s="34" t="s">
        <v>158</v>
      </c>
      <c r="AQ12" s="30">
        <v>100</v>
      </c>
      <c r="AW12" s="30">
        <v>30</v>
      </c>
      <c r="AZ12" s="30">
        <f t="shared" si="3"/>
        <v>30</v>
      </c>
      <c r="BA12" s="30">
        <f t="shared" si="3"/>
        <v>30</v>
      </c>
      <c r="BB12" s="30">
        <f t="shared" si="3"/>
        <v>30</v>
      </c>
      <c r="BC12" s="30">
        <v>1.35</v>
      </c>
      <c r="BF12" s="35">
        <f t="shared" si="4"/>
        <v>0.94499999999999995</v>
      </c>
      <c r="BG12" s="34">
        <v>40</v>
      </c>
      <c r="BH12" s="36">
        <f t="shared" si="5"/>
        <v>0.37799999999999995</v>
      </c>
      <c r="CD12" s="30">
        <f t="shared" si="9"/>
        <v>0</v>
      </c>
      <c r="CE12" s="30">
        <f t="shared" si="9"/>
        <v>0</v>
      </c>
      <c r="CF12" s="30">
        <f t="shared" si="9"/>
        <v>0</v>
      </c>
      <c r="CJ12" s="35">
        <f t="shared" ref="CJ12:CJ13" si="14">((BU12*(CG12-((CG12*CD12)/100)))+(BV12*(CH12-((CH12*CE12)/100)))+(BW12*(CI12-((CI12*CF12)/100))))/100</f>
        <v>0</v>
      </c>
      <c r="CK12" s="34"/>
      <c r="CL12" s="36">
        <f t="shared" si="7"/>
        <v>0</v>
      </c>
      <c r="CY12" s="34"/>
      <c r="DH12" s="30">
        <f t="shared" si="10"/>
        <v>0</v>
      </c>
      <c r="DI12" s="30">
        <f t="shared" si="10"/>
        <v>0</v>
      </c>
      <c r="DJ12" s="30">
        <f t="shared" si="10"/>
        <v>0</v>
      </c>
      <c r="DN12" s="35">
        <f t="shared" si="11"/>
        <v>0</v>
      </c>
      <c r="DO12" s="34"/>
      <c r="DP12" s="36">
        <f t="shared" si="12"/>
        <v>0</v>
      </c>
      <c r="EV12" s="36">
        <f t="shared" si="8"/>
        <v>0.81899999999999995</v>
      </c>
    </row>
    <row r="13" spans="1:154" ht="15" customHeight="1" x14ac:dyDescent="0.25">
      <c r="A13" s="31" t="s">
        <v>248</v>
      </c>
      <c r="B13" s="32"/>
      <c r="C13" s="34" t="s">
        <v>179</v>
      </c>
      <c r="D13" s="34" t="s">
        <v>29</v>
      </c>
      <c r="E13" s="34" t="s">
        <v>262</v>
      </c>
      <c r="F13" s="34" t="s">
        <v>185</v>
      </c>
      <c r="G13" s="37" t="s">
        <v>27</v>
      </c>
      <c r="L13" s="34" t="s">
        <v>158</v>
      </c>
      <c r="M13" s="30">
        <v>100</v>
      </c>
      <c r="S13" s="30">
        <v>30</v>
      </c>
      <c r="V13" s="30">
        <f t="shared" si="0"/>
        <v>30</v>
      </c>
      <c r="W13" s="30">
        <f t="shared" si="0"/>
        <v>30</v>
      </c>
      <c r="X13" s="30">
        <f t="shared" si="0"/>
        <v>30</v>
      </c>
      <c r="Y13" s="30">
        <v>1.31</v>
      </c>
      <c r="AB13" s="35">
        <f t="shared" si="1"/>
        <v>0.91700000000000004</v>
      </c>
      <c r="AC13" s="34">
        <v>50</v>
      </c>
      <c r="AD13" s="36">
        <f t="shared" si="2"/>
        <v>0.45850000000000002</v>
      </c>
      <c r="AG13" s="33" t="s">
        <v>177</v>
      </c>
      <c r="AH13" s="34" t="s">
        <v>24</v>
      </c>
      <c r="AI13" s="32" t="s">
        <v>175</v>
      </c>
      <c r="AJ13" s="34" t="s">
        <v>176</v>
      </c>
      <c r="AK13" s="37" t="s">
        <v>20</v>
      </c>
      <c r="AP13" s="34" t="s">
        <v>158</v>
      </c>
      <c r="AQ13" s="30">
        <v>100</v>
      </c>
      <c r="AZ13" s="30">
        <f t="shared" si="3"/>
        <v>0</v>
      </c>
      <c r="BA13" s="30">
        <f t="shared" si="3"/>
        <v>0</v>
      </c>
      <c r="BB13" s="30">
        <f t="shared" si="3"/>
        <v>0</v>
      </c>
      <c r="BC13" s="30">
        <v>1.35</v>
      </c>
      <c r="BF13" s="35">
        <f t="shared" si="4"/>
        <v>1.35</v>
      </c>
      <c r="BG13" s="34">
        <v>30</v>
      </c>
      <c r="BH13" s="36">
        <f t="shared" si="5"/>
        <v>0.40500000000000003</v>
      </c>
      <c r="BK13" s="34" t="s">
        <v>179</v>
      </c>
      <c r="BL13" s="34" t="s">
        <v>24</v>
      </c>
      <c r="BM13" s="34" t="s">
        <v>180</v>
      </c>
      <c r="BN13" s="34" t="s">
        <v>184</v>
      </c>
      <c r="BO13" s="34" t="s">
        <v>25</v>
      </c>
      <c r="BT13" s="34" t="s">
        <v>28</v>
      </c>
      <c r="BU13" s="30">
        <v>100</v>
      </c>
      <c r="BV13" s="34"/>
      <c r="BW13" s="34"/>
      <c r="BX13" s="34"/>
      <c r="BY13" s="34"/>
      <c r="CD13" s="30">
        <f t="shared" si="9"/>
        <v>0</v>
      </c>
      <c r="CE13" s="30">
        <f t="shared" si="9"/>
        <v>0</v>
      </c>
      <c r="CF13" s="30">
        <f t="shared" si="9"/>
        <v>0</v>
      </c>
      <c r="CG13" s="30">
        <v>0.85</v>
      </c>
      <c r="CJ13" s="35">
        <f t="shared" si="14"/>
        <v>0.85</v>
      </c>
      <c r="CK13" s="34">
        <v>20</v>
      </c>
      <c r="CL13" s="36">
        <f t="shared" si="7"/>
        <v>0.17</v>
      </c>
      <c r="CY13" s="34"/>
      <c r="CZ13" s="34"/>
      <c r="DA13" s="34"/>
      <c r="DB13" s="34"/>
      <c r="DC13" s="34"/>
      <c r="DH13" s="30">
        <f t="shared" si="10"/>
        <v>0</v>
      </c>
      <c r="DI13" s="30">
        <f t="shared" si="10"/>
        <v>0</v>
      </c>
      <c r="DJ13" s="30">
        <f t="shared" si="10"/>
        <v>0</v>
      </c>
      <c r="DN13" s="35">
        <f t="shared" si="11"/>
        <v>0</v>
      </c>
      <c r="DO13" s="34"/>
      <c r="DP13" s="36">
        <f t="shared" si="12"/>
        <v>0</v>
      </c>
      <c r="EM13" s="30">
        <f>SUM(EG13,$EJ13:$EL13)</f>
        <v>0</v>
      </c>
      <c r="EN13" s="30">
        <f>SUM(EH13,$EJ13:$EL13)</f>
        <v>0</v>
      </c>
      <c r="EO13" s="30">
        <f>SUM(EI13,$EJ13:$EL13)</f>
        <v>0</v>
      </c>
      <c r="ES13" s="35">
        <f>((ED13*(EP13-((EP13*EM13)/100)))+(EE13*(EQ13-((EQ13*EN13)/100)))+(EF13*(ER13-((ER13*EO13)/100))))/100</f>
        <v>0</v>
      </c>
      <c r="EU13" s="36">
        <f>((ES13*ET13)/100)</f>
        <v>0</v>
      </c>
      <c r="EV13" s="36">
        <f t="shared" si="8"/>
        <v>1.0335000000000001</v>
      </c>
    </row>
    <row r="14" spans="1:154" ht="15" customHeight="1" x14ac:dyDescent="0.25">
      <c r="C14" s="30"/>
      <c r="D14" s="30"/>
      <c r="E14" s="30"/>
      <c r="F14" s="30"/>
      <c r="G14" s="30"/>
      <c r="H14" s="30"/>
      <c r="I14" s="30"/>
      <c r="J14" s="30"/>
      <c r="K14" s="30"/>
      <c r="L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DN14" s="35"/>
      <c r="DO14" s="34"/>
    </row>
    <row r="15" spans="1:154" ht="15" customHeight="1" x14ac:dyDescent="0.25"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7" spans="3:12" ht="15" customHeight="1" x14ac:dyDescent="0.25"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9" spans="3:12" ht="15" customHeight="1" x14ac:dyDescent="0.25"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1" spans="3:12" ht="15" customHeight="1" x14ac:dyDescent="0.25"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3" spans="3:12" ht="15" customHeight="1" x14ac:dyDescent="0.25"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5" spans="3:12" ht="15" customHeight="1" x14ac:dyDescent="0.25"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7" spans="3:12" ht="15" customHeight="1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9" spans="3:12" ht="15" customHeight="1" x14ac:dyDescent="0.25"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1" spans="3:12" ht="15" customHeight="1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3" spans="3:12" ht="15" customHeight="1" x14ac:dyDescent="0.25"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5" spans="3:12" ht="15" customHeight="1" x14ac:dyDescent="0.25"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7" spans="3:12" ht="15" customHeight="1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9" spans="3:12" ht="15" customHeight="1" x14ac:dyDescent="0.25"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1" spans="3:12" ht="15" customHeight="1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3" spans="3:12" ht="15" customHeight="1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5" spans="3:12" ht="15" customHeight="1" x14ac:dyDescent="0.25"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7" spans="3:12" ht="15" customHeight="1" x14ac:dyDescent="0.25"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9" spans="3:12" ht="15" customHeight="1" x14ac:dyDescent="0.25">
      <c r="C49" s="30"/>
      <c r="D49" s="30"/>
      <c r="E49" s="30"/>
      <c r="F49" s="30"/>
      <c r="G49" s="30"/>
      <c r="H49" s="30"/>
      <c r="I49" s="30"/>
      <c r="J49" s="30"/>
      <c r="K49" s="30"/>
      <c r="L49" s="30"/>
    </row>
    <row r="51" spans="3:12" ht="15" customHeight="1" x14ac:dyDescent="0.25">
      <c r="C51" s="30"/>
      <c r="D51" s="30"/>
      <c r="E51" s="30"/>
      <c r="F51" s="30"/>
      <c r="G51" s="30"/>
      <c r="H51" s="30"/>
      <c r="I51" s="30"/>
      <c r="J51" s="30"/>
      <c r="K51" s="30"/>
      <c r="L51" s="30"/>
    </row>
    <row r="53" spans="3:12" ht="15" customHeight="1" x14ac:dyDescent="0.25"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5" spans="3:12" ht="15" customHeight="1" x14ac:dyDescent="0.25">
      <c r="C55" s="30"/>
      <c r="D55" s="30"/>
      <c r="E55" s="30"/>
      <c r="F55" s="30"/>
      <c r="G55" s="30"/>
      <c r="H55" s="30"/>
      <c r="I55" s="30"/>
      <c r="J55" s="30"/>
      <c r="K55" s="30"/>
      <c r="L55" s="30"/>
    </row>
  </sheetData>
  <autoFilter ref="A1:EV13" xr:uid="{00000000-0001-0000-0100-000000000000}"/>
  <pageMargins left="0.511811024" right="0.511811024" top="0.78740157499999996" bottom="0.78740157499999996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L f l K K s A A A D 3 A A A A E g A A A E N v b m Z p Z y 9 Q Y W N r Y W d l L n h t b I S P s Q 6 C M B i E d x P f g X S n L X U j P y X R V R K j i X F t o I E G a A k t l n d z 8 J F 8 B S G K u j n e 3 Z f c 3 e N 2 h 3 R s m + A q e 6 u M T l C E K Q q s E 7 o Q j d E y Q d q g l K 9 X c B B 5 L U o Z T L S 2 8 W i L B F X O d T E h 3 n v s N 9 j 0 J W G U R u S S 7 U 9 5 J V u B P r D 6 D 4 d K z 7 W 5 R B z O r z W c 4 Y g y z O g 0 C s h i Q q b 0 F 2 B T N q c / J u y G x g 2 9 5 J 0 L t 0 c g i w T y / s C f A A A A / / 8 D A F B L A w Q U A A I A C A A A A C E A N E S V 0 r c B A A A p B A A A E w A A A E Z v c m 1 1 b G F z L 1 N l Y 3 R p b 2 4 x L m 3 c U t F u 0 z A U f a / U f 7 D C S y q F K I 3 Y k J j y Y J J U V N r W k o S n G V V O c + k M j h 3 Z N 1 W n q d / D h / B j u O 2 m F i g C 8 Y h f 7 H u u d c 6 5 9 r G w R K E V K Q / 7 + G o 4 G A 7 s P T f Q k H z T a Y O L W Y 9 d j y Q h E n A 4 I G 5 N t E J w Q G r X Y a a X f Q s K / Y m Q E K a 7 j k L r e + k b 9 s G C s a w C i 8 A y s F 9 Q d + w H z h A 3 6 I 2 C u w y k a A W C S b w r L y C p l n 2 r b P I 6 I L l a 6 k a o V T K O L + K A v O 8 1 Q o k P E p L j M b z V C j 6 O g o O 3 F 1 7 K a / j 2 l c t 7 b c n c 6 F a v R a O t 5 / x W v H b X 9 x j C O + C N 8 + f v h w n I 3 R N M p S y X X H J j E z T 9 K W 8 l O k 2 o d D Z 5 o 4 9 0 l e H K f t K m P d i u H j q w / m 9 d B I + P 3 m S a u S m n C i 9 f h b v r 2 4 D s w c W v K C 1 y 6 l B 0 N V F 9 W 4 P Z w / O 8 m N 7 k V V 6 c 6 Z W z 6 1 k 5 P s P 1 1 D g n v m s 9 U y F s c L s d D Q d C n Z / 8 N C K 0 B r m Y i F U P w p X 6 H 0 L i 3 u Y z o L Y s v 3 l b 0 D k l f h z F 0 Y i 8 J C n N G M 3 I b b + G l u V t b X j H C Z 2 x U p g V t y S O o o j t 9 M l R n z 0 L O b 6 f r P 0 h a / F J 1 i 4 v o m j 8 X 4 e t n B f p N S 3 L / O 8 / / T s A A A D / / w M A U E s B A i 0 A F A A G A A g A A A A h A C r d q k D S A A A A N w E A A B M A A A A A A A A A A A A A A A A A A A A A A F t D b 2 5 0 Z W 5 0 X 1 R 5 c G V z X S 5 4 b W x Q S w E C L Q A U A A I A C A A A A C E A i L f l K K s A A A D 3 A A A A E g A A A A A A A A A A A A A A A A A L A w A A Q 2 9 u Z m l n L 1 B h Y 2 t h Z 2 U u e G 1 s U E s B A i 0 A F A A C A A g A A A A h A D R E l d K 3 A Q A A K Q Q A A B M A A A A A A A A A A A A A A A A A 5 g M A A E Z v c m 1 1 b G F z L 1 N l Y 3 R p b 2 4 x L m 1 Q S w U G A A A A A A M A A w D C A A A A z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T A A A A A A A A E B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e H B v c n R f T 3 V 0 c H V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z F U M T U 6 N D k 6 N T M u O D Y 2 N j M 2 O V o i L z 4 8 R W 5 0 c n k g V H l w Z T 0 i R m l s b E N v b H V t b l R 5 c G V z I i B W Y W x 1 Z T 0 i c 0 F 3 T U Z C U U 1 E Q m c 9 P S I v P j x F b n R y e S B U e X B l P S J G a W x s Q 2 9 s d W 1 u T m F t Z X M i I F Z h b H V l P S J z W y Z x d W 9 0 O 0 Z J R C Z x d W 9 0 O y w m c X V v d D t G S U R f J n F 1 b 3 Q 7 L C Z x d W 9 0 O 0 F S R U E m c X V v d D s s J n F 1 b 3 Q 7 U E V S S U 1 F V E V S J n F 1 b 3 Q 7 L C Z x d W 9 0 O 1 N P T E 9 T M V 8 m c X V v d D s s J n F 1 b 3 Q 7 U 0 9 M T 1 M x X 0 l E J n F 1 b 3 Q 7 L C Z x d W 9 0 O 1 N P T E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f T 3 V 0 c H V 0 L 0 F 1 d G 9 S Z W 1 v d m V k Q 2 9 s d W 1 u c z E u e 0 Z J R C w w f S Z x d W 9 0 O y w m c X V v d D t T Z W N 0 a W 9 u M S 9 F e H B v c n R f T 3 V 0 c H V 0 L 0 F 1 d G 9 S Z W 1 v d m V k Q 2 9 s d W 1 u c z E u e 0 Z J R F 8 s M X 0 m c X V v d D s s J n F 1 b 3 Q 7 U 2 V j d G l v b j E v R X h w b 3 J 0 X 0 9 1 d H B 1 d C 9 B d X R v U m V t b 3 Z l Z E N v b H V t b n M x L n t B U k V B L D J 9 J n F 1 b 3 Q 7 L C Z x d W 9 0 O 1 N l Y 3 R p b 2 4 x L 0 V 4 c G 9 y d F 9 P d X R w d X Q v Q X V 0 b 1 J l b W 9 2 Z W R D b 2 x 1 b W 5 z M S 5 7 U E V S S U 1 F V E V S L D N 9 J n F 1 b 3 Q 7 L C Z x d W 9 0 O 1 N l Y 3 R p b 2 4 x L 0 V 4 c G 9 y d F 9 P d X R w d X Q v Q X V 0 b 1 J l b W 9 2 Z W R D b 2 x 1 b W 5 z M S 5 7 U 0 9 M T 1 M x X y w 0 f S Z x d W 9 0 O y w m c X V v d D t T Z W N 0 a W 9 u M S 9 F e H B v c n R f T 3 V 0 c H V 0 L 0 F 1 d G 9 S Z W 1 v d m V k Q 2 9 s d W 1 u c z E u e 1 N P T E 9 T M V 9 J R C w 1 f S Z x d W 9 0 O y w m c X V v d D t T Z W N 0 a W 9 u M S 9 F e H B v c n R f T 3 V 0 c H V 0 L 0 F 1 d G 9 S Z W 1 v d m V k Q 2 9 s d W 1 u c z E u e 1 N P T E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X h w b 3 J 0 X 0 9 1 d H B 1 d C 9 B d X R v U m V t b 3 Z l Z E N v b H V t b n M x L n t G S U Q s M H 0 m c X V v d D s s J n F 1 b 3 Q 7 U 2 V j d G l v b j E v R X h w b 3 J 0 X 0 9 1 d H B 1 d C 9 B d X R v U m V t b 3 Z l Z E N v b H V t b n M x L n t G S U R f L D F 9 J n F 1 b 3 Q 7 L C Z x d W 9 0 O 1 N l Y 3 R p b 2 4 x L 0 V 4 c G 9 y d F 9 P d X R w d X Q v Q X V 0 b 1 J l b W 9 2 Z W R D b 2 x 1 b W 5 z M S 5 7 Q V J F Q S w y f S Z x d W 9 0 O y w m c X V v d D t T Z W N 0 a W 9 u M S 9 F e H B v c n R f T 3 V 0 c H V 0 L 0 F 1 d G 9 S Z W 1 v d m V k Q 2 9 s d W 1 u c z E u e 1 B F U k l N R V R F U i w z f S Z x d W 9 0 O y w m c X V v d D t T Z W N 0 a W 9 u M S 9 F e H B v c n R f T 3 V 0 c H V 0 L 0 F 1 d G 9 S Z W 1 v d m V k Q 2 9 s d W 1 u c z E u e 1 N P T E 9 T M V 8 s N H 0 m c X V v d D s s J n F 1 b 3 Q 7 U 2 V j d G l v b j E v R X h w b 3 J 0 X 0 9 1 d H B 1 d C 9 B d X R v U m V t b 3 Z l Z E N v b H V t b n M x L n t T T 0 x P U z F f S U Q s N X 0 m c X V v d D s s J n F 1 b 3 Q 7 U 2 V j d G l v b j E v R X h w b 3 J 0 X 0 9 1 d H B 1 d C 9 B d X R v U m V t b 3 Z l Z E N v b H V t b n M x L n t T T 0 x P L D Z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J l b F 9 G a W d 1 Z W l y Z W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N V Q x O D o 0 N j o z N i 4 y M j E 0 O D A w W i I v P j x F b n R y e S B U e X B l P S J G a W x s Q 2 9 s d W 1 u V H l w Z X M i I F Z h b H V l P S J z Q X d Z P S I v P j x F b n R y e S B U e X B l P S J G a W x s Q 2 9 s d W 1 u T m F t Z X M i I F Z h b H V l P S J z W y Z x d W 9 0 O 0 Z J R C Z x d W 9 0 O y w m c X V v d D t T U F J D T E F T U 0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V s X 0 Z p Z 3 V l a X J l Z G 8 v Q X V 0 b 1 J l b W 9 2 Z W R D b 2 x 1 b W 5 z M S 5 7 R k l E L D B 9 J n F 1 b 3 Q 7 L C Z x d W 9 0 O 1 N l Y 3 R p b 2 4 x L 0 F i Z W x f R m l n d W V p c m V k b y 9 B d X R v U m V t b 3 Z l Z E N v b H V t b n M x L n t T U F J D T E F T U 0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J l b F 9 G a W d 1 Z W l y Z W R v L 0 F 1 d G 9 S Z W 1 v d m V k Q 2 9 s d W 1 u c z E u e 0 Z J R C w w f S Z x d W 9 0 O y w m c X V v d D t T Z W N 0 a W 9 u M S 9 B Y m V s X 0 Z p Z 3 V l a X J l Z G 8 v Q X V 0 b 1 J l b W 9 2 Z W R D b 2 x 1 b W 5 z M S 5 7 U 1 B S Q 0 x B U 1 N F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e H B v c n R f T 3 V 0 c H V 0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e H B v c n R f T 3 V 0 c H V 0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4 c G 9 y d F 9 P d X R w d X Q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Y m V s X 0 Z p Z 3 V l a X J l Z G 8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i Z W x f R m l n d W V p c m V k b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Y m V s X 0 Z p Z 3 V l a X J l Z G 8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N G w J U 2 u g j k a u H s 7 q E C + L w Q A A A A A C A A A A A A A Q Z g A A A A E A A C A A A A C m S 8 9 O U P y Y u 2 W N a I p j P C 1 l M 6 R K 1 e Q P + C S I N Z 8 m J b 5 I u Q A A A A A O g A A A A A I A A C A A A A A u Q G g s 8 u v h U p e T Q 6 e c s I T F d s e d y Y 4 0 3 U s S f E 5 j N u T U 8 F A A A A A h a W v X w d x 4 p W T Y 6 d 0 r x T 9 p 6 J / 7 4 3 q w 3 Y G 5 z Z i I D c Z b y k / + H Z U 0 t w t N 5 K h u k x N e H Y D N 1 t E U i C F X x V h 1 a 0 Z j 0 y g M I L P u 2 2 d o Q / f G A m x s b e / n 6 E A A A A C 3 o S N S k y 8 h D 4 d U 8 9 E Q m T L J G o y 5 R q m V T l p O I L D i 6 Q M Q 8 j e I j S t p d X d H E a z 2 V R R v k 9 z m y c r P v p P D r U F h D T B Q 2 A N A < / D a t a M a s h u p > 
</file>

<file path=customXml/itemProps1.xml><?xml version="1.0" encoding="utf-8"?>
<ds:datastoreItem xmlns:ds="http://schemas.openxmlformats.org/officeDocument/2006/customXml" ds:itemID="{F426FE13-B15D-4652-9532-D1947E5E7E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BARCARENA</vt:lpstr>
      <vt:lpstr>BUJURU</vt:lpstr>
      <vt:lpstr>CASTANHAL</vt:lpstr>
      <vt:lpstr>INHANGAPI</vt:lpstr>
      <vt:lpstr>IRITUIA</vt:lpstr>
      <vt:lpstr>CAPIXABA (AC)</vt:lpstr>
      <vt:lpstr>SEN. GUIMARD (AC)</vt:lpstr>
      <vt:lpstr>PLACIDO CASTRO (AC)</vt:lpstr>
      <vt:lpstr>RONDON DO PARÁ</vt:lpstr>
      <vt:lpstr>ABEL FIGUEIREDO</vt:lpstr>
      <vt:lpstr>BOM JESUS DO TOCANTINS</vt:lpstr>
      <vt:lpstr>STA. ISABEL PA</vt:lpstr>
      <vt:lpstr>ST. ANTÔNIO DO TUA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 3.2.</dc:creator>
  <cp:lastModifiedBy>Revisor 3.2.</cp:lastModifiedBy>
  <dcterms:created xsi:type="dcterms:W3CDTF">2021-05-05T18:30:20Z</dcterms:created>
  <dcterms:modified xsi:type="dcterms:W3CDTF">2022-05-09T18:03:46Z</dcterms:modified>
</cp:coreProperties>
</file>