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\Desktop\codigo_python\MDS 2023-2\"/>
    </mc:Choice>
  </mc:AlternateContent>
  <xr:revisionPtr revIDLastSave="0" documentId="13_ncr:1_{275ED46F-FD5C-42F9-82F3-7C4E2E2725A3}" xr6:coauthVersionLast="47" xr6:coauthVersionMax="47" xr10:uidLastSave="{00000000-0000-0000-0000-000000000000}"/>
  <bookViews>
    <workbookView xWindow="-108" yWindow="-108" windowWidth="23256" windowHeight="12456" xr2:uid="{3481A4A2-63EF-4065-9FA6-A00FAE4119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5" i="1" l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G26" i="1"/>
  <c r="H26" i="1"/>
  <c r="I26" i="1"/>
  <c r="J26" i="1"/>
  <c r="G27" i="1"/>
  <c r="H27" i="1"/>
  <c r="I27" i="1"/>
  <c r="J27" i="1"/>
  <c r="G28" i="1"/>
  <c r="H28" i="1"/>
  <c r="I28" i="1"/>
  <c r="J28" i="1"/>
  <c r="G29" i="1"/>
  <c r="H29" i="1"/>
  <c r="I29" i="1"/>
  <c r="J29" i="1"/>
  <c r="G30" i="1"/>
  <c r="H30" i="1"/>
  <c r="I30" i="1"/>
  <c r="J30" i="1"/>
  <c r="G31" i="1"/>
  <c r="H31" i="1"/>
  <c r="I31" i="1"/>
  <c r="J31" i="1"/>
  <c r="G32" i="1"/>
  <c r="H32" i="1"/>
  <c r="I32" i="1"/>
  <c r="J32" i="1"/>
  <c r="G33" i="1"/>
  <c r="H33" i="1"/>
  <c r="I33" i="1"/>
  <c r="J33" i="1"/>
  <c r="G34" i="1"/>
  <c r="H34" i="1"/>
  <c r="I34" i="1"/>
  <c r="J34" i="1"/>
  <c r="G35" i="1"/>
  <c r="H35" i="1"/>
  <c r="I35" i="1"/>
  <c r="J35" i="1"/>
  <c r="G36" i="1"/>
  <c r="H36" i="1"/>
  <c r="I36" i="1"/>
  <c r="J36" i="1"/>
  <c r="G37" i="1"/>
  <c r="H37" i="1"/>
  <c r="I37" i="1"/>
  <c r="J37" i="1"/>
  <c r="G38" i="1"/>
  <c r="H38" i="1"/>
  <c r="I38" i="1"/>
  <c r="J38" i="1"/>
  <c r="G39" i="1"/>
  <c r="H39" i="1"/>
  <c r="I39" i="1"/>
  <c r="J39" i="1"/>
  <c r="G40" i="1"/>
  <c r="H40" i="1"/>
  <c r="I40" i="1"/>
  <c r="J40" i="1"/>
  <c r="G41" i="1"/>
  <c r="H41" i="1"/>
  <c r="I41" i="1"/>
  <c r="J41" i="1"/>
  <c r="G42" i="1"/>
  <c r="H42" i="1"/>
  <c r="I42" i="1"/>
  <c r="J42" i="1"/>
  <c r="G43" i="1"/>
  <c r="H43" i="1"/>
  <c r="I43" i="1"/>
  <c r="J43" i="1"/>
  <c r="G44" i="1"/>
  <c r="H44" i="1"/>
  <c r="I44" i="1"/>
  <c r="J44" i="1"/>
  <c r="G45" i="1"/>
  <c r="H45" i="1"/>
  <c r="I45" i="1"/>
  <c r="J45" i="1"/>
  <c r="G46" i="1"/>
  <c r="H46" i="1"/>
  <c r="I46" i="1"/>
  <c r="J46" i="1"/>
  <c r="G47" i="1"/>
  <c r="H47" i="1"/>
  <c r="I47" i="1"/>
  <c r="J47" i="1"/>
  <c r="G48" i="1"/>
  <c r="H48" i="1"/>
  <c r="I48" i="1"/>
  <c r="J48" i="1"/>
  <c r="G49" i="1"/>
  <c r="H49" i="1"/>
  <c r="I49" i="1"/>
  <c r="J49" i="1"/>
  <c r="G50" i="1"/>
  <c r="H50" i="1"/>
  <c r="I50" i="1"/>
  <c r="J50" i="1"/>
  <c r="G51" i="1"/>
  <c r="H51" i="1"/>
  <c r="I51" i="1"/>
  <c r="J51" i="1"/>
  <c r="G52" i="1"/>
  <c r="H52" i="1"/>
  <c r="I52" i="1"/>
  <c r="J52" i="1"/>
  <c r="G53" i="1"/>
  <c r="H53" i="1"/>
  <c r="I53" i="1"/>
  <c r="J53" i="1"/>
  <c r="G54" i="1"/>
  <c r="H54" i="1"/>
  <c r="I54" i="1"/>
  <c r="J54" i="1"/>
  <c r="G55" i="1"/>
  <c r="H55" i="1"/>
  <c r="I55" i="1"/>
  <c r="J55" i="1"/>
  <c r="G56" i="1"/>
  <c r="H56" i="1"/>
  <c r="I56" i="1"/>
  <c r="J56" i="1"/>
  <c r="G57" i="1"/>
  <c r="H57" i="1"/>
  <c r="I57" i="1"/>
  <c r="J57" i="1"/>
  <c r="G58" i="1"/>
  <c r="H58" i="1"/>
  <c r="I58" i="1"/>
  <c r="J58" i="1"/>
  <c r="G59" i="1"/>
  <c r="H59" i="1"/>
  <c r="I59" i="1"/>
  <c r="J59" i="1"/>
  <c r="G60" i="1"/>
  <c r="H60" i="1"/>
  <c r="I60" i="1"/>
  <c r="J60" i="1"/>
  <c r="G61" i="1"/>
  <c r="H61" i="1"/>
  <c r="I61" i="1"/>
  <c r="J61" i="1"/>
  <c r="G62" i="1"/>
  <c r="H62" i="1"/>
  <c r="I62" i="1"/>
  <c r="J62" i="1"/>
  <c r="G63" i="1"/>
  <c r="H63" i="1"/>
  <c r="I63" i="1"/>
  <c r="J63" i="1"/>
  <c r="G64" i="1"/>
  <c r="H64" i="1"/>
  <c r="I64" i="1"/>
  <c r="J64" i="1"/>
  <c r="G65" i="1"/>
  <c r="H65" i="1"/>
  <c r="I65" i="1"/>
  <c r="J65" i="1"/>
  <c r="G66" i="1"/>
  <c r="H66" i="1"/>
  <c r="I66" i="1"/>
  <c r="J66" i="1"/>
  <c r="G67" i="1"/>
  <c r="H67" i="1"/>
  <c r="I67" i="1"/>
  <c r="J67" i="1"/>
  <c r="G68" i="1"/>
  <c r="H68" i="1"/>
  <c r="I68" i="1"/>
  <c r="J68" i="1"/>
  <c r="G69" i="1"/>
  <c r="H69" i="1"/>
  <c r="I69" i="1"/>
  <c r="J69" i="1"/>
  <c r="G70" i="1"/>
  <c r="H70" i="1"/>
  <c r="I70" i="1"/>
  <c r="J70" i="1"/>
  <c r="G71" i="1"/>
  <c r="H71" i="1"/>
  <c r="I71" i="1"/>
  <c r="J71" i="1"/>
  <c r="G72" i="1"/>
  <c r="H72" i="1"/>
  <c r="I72" i="1"/>
  <c r="J72" i="1"/>
  <c r="G73" i="1"/>
  <c r="H73" i="1"/>
  <c r="I73" i="1"/>
  <c r="J73" i="1"/>
  <c r="G74" i="1"/>
  <c r="H74" i="1"/>
  <c r="I74" i="1"/>
  <c r="J74" i="1"/>
  <c r="G75" i="1"/>
  <c r="H75" i="1"/>
  <c r="I75" i="1"/>
  <c r="J75" i="1"/>
  <c r="G76" i="1"/>
  <c r="H76" i="1"/>
  <c r="I76" i="1"/>
  <c r="J76" i="1"/>
  <c r="G77" i="1"/>
  <c r="H77" i="1"/>
  <c r="I77" i="1"/>
  <c r="J77" i="1"/>
  <c r="G78" i="1"/>
  <c r="H78" i="1"/>
  <c r="I78" i="1"/>
  <c r="J78" i="1"/>
  <c r="G79" i="1"/>
  <c r="H79" i="1"/>
  <c r="I79" i="1"/>
  <c r="J79" i="1"/>
  <c r="G80" i="1"/>
  <c r="H80" i="1"/>
  <c r="I80" i="1"/>
  <c r="J80" i="1"/>
  <c r="G81" i="1"/>
  <c r="H81" i="1"/>
  <c r="I81" i="1"/>
  <c r="J81" i="1"/>
  <c r="G82" i="1"/>
  <c r="H82" i="1"/>
  <c r="I82" i="1"/>
  <c r="J82" i="1"/>
  <c r="G83" i="1"/>
  <c r="H83" i="1"/>
  <c r="I83" i="1"/>
  <c r="J83" i="1"/>
  <c r="G84" i="1"/>
  <c r="H84" i="1"/>
  <c r="I84" i="1"/>
  <c r="J84" i="1"/>
  <c r="G85" i="1"/>
  <c r="H85" i="1"/>
  <c r="I85" i="1"/>
  <c r="J85" i="1"/>
  <c r="G86" i="1"/>
  <c r="H86" i="1"/>
  <c r="I86" i="1"/>
  <c r="J86" i="1"/>
  <c r="G87" i="1"/>
  <c r="H87" i="1"/>
  <c r="I87" i="1"/>
  <c r="J87" i="1"/>
  <c r="G88" i="1"/>
  <c r="H88" i="1"/>
  <c r="I88" i="1"/>
  <c r="J88" i="1"/>
  <c r="G89" i="1"/>
  <c r="H89" i="1"/>
  <c r="I89" i="1"/>
  <c r="J89" i="1"/>
  <c r="G90" i="1"/>
  <c r="H90" i="1"/>
  <c r="I90" i="1"/>
  <c r="J90" i="1"/>
  <c r="G91" i="1"/>
  <c r="H91" i="1"/>
  <c r="I91" i="1"/>
  <c r="J91" i="1"/>
  <c r="G92" i="1"/>
  <c r="H92" i="1"/>
  <c r="I92" i="1"/>
  <c r="J92" i="1"/>
  <c r="G93" i="1"/>
  <c r="H93" i="1"/>
  <c r="I93" i="1"/>
  <c r="J93" i="1"/>
  <c r="G94" i="1"/>
  <c r="H94" i="1"/>
  <c r="I94" i="1"/>
  <c r="J94" i="1"/>
  <c r="G95" i="1"/>
  <c r="H95" i="1"/>
  <c r="I95" i="1"/>
  <c r="J95" i="1"/>
  <c r="G96" i="1"/>
  <c r="H96" i="1"/>
  <c r="I96" i="1"/>
  <c r="J96" i="1"/>
  <c r="G97" i="1"/>
  <c r="H97" i="1"/>
  <c r="I97" i="1"/>
  <c r="J97" i="1"/>
  <c r="G98" i="1"/>
  <c r="H98" i="1"/>
  <c r="I98" i="1"/>
  <c r="J98" i="1"/>
  <c r="G99" i="1"/>
  <c r="H99" i="1"/>
  <c r="I99" i="1"/>
  <c r="J99" i="1"/>
  <c r="G100" i="1"/>
  <c r="H100" i="1"/>
  <c r="I100" i="1"/>
  <c r="J100" i="1"/>
  <c r="G101" i="1"/>
  <c r="H101" i="1"/>
  <c r="I101" i="1"/>
  <c r="J101" i="1"/>
  <c r="G102" i="1"/>
  <c r="H102" i="1"/>
  <c r="I102" i="1"/>
  <c r="J102" i="1"/>
  <c r="G103" i="1"/>
  <c r="H103" i="1"/>
  <c r="I103" i="1"/>
  <c r="J103" i="1"/>
  <c r="G104" i="1"/>
  <c r="H104" i="1"/>
  <c r="I104" i="1"/>
  <c r="J104" i="1"/>
  <c r="G105" i="1"/>
  <c r="H105" i="1"/>
  <c r="I105" i="1"/>
  <c r="J105" i="1"/>
  <c r="G106" i="1"/>
  <c r="H106" i="1"/>
  <c r="I106" i="1"/>
  <c r="J106" i="1"/>
  <c r="G107" i="1"/>
  <c r="H107" i="1"/>
  <c r="I107" i="1"/>
  <c r="J107" i="1"/>
  <c r="G108" i="1"/>
  <c r="H108" i="1"/>
  <c r="I108" i="1"/>
  <c r="J108" i="1"/>
  <c r="G109" i="1"/>
  <c r="H109" i="1"/>
  <c r="I109" i="1"/>
  <c r="J109" i="1"/>
  <c r="G110" i="1"/>
  <c r="H110" i="1"/>
  <c r="I110" i="1"/>
  <c r="J110" i="1"/>
  <c r="G111" i="1"/>
  <c r="H111" i="1"/>
  <c r="I111" i="1"/>
  <c r="J111" i="1"/>
  <c r="G112" i="1"/>
  <c r="H112" i="1"/>
  <c r="I112" i="1"/>
  <c r="J112" i="1"/>
  <c r="G113" i="1"/>
  <c r="H113" i="1"/>
  <c r="I113" i="1"/>
  <c r="J113" i="1"/>
  <c r="G114" i="1"/>
  <c r="H114" i="1"/>
  <c r="I114" i="1"/>
  <c r="J114" i="1"/>
  <c r="G115" i="1"/>
  <c r="H115" i="1"/>
  <c r="I115" i="1"/>
  <c r="J115" i="1"/>
  <c r="G116" i="1"/>
  <c r="H116" i="1"/>
  <c r="I116" i="1"/>
  <c r="J116" i="1"/>
  <c r="G117" i="1"/>
  <c r="H117" i="1"/>
  <c r="I117" i="1"/>
  <c r="J117" i="1"/>
  <c r="G118" i="1"/>
  <c r="H118" i="1"/>
  <c r="I118" i="1"/>
  <c r="J118" i="1"/>
  <c r="G119" i="1"/>
  <c r="H119" i="1"/>
  <c r="I119" i="1"/>
  <c r="J119" i="1"/>
  <c r="G120" i="1"/>
  <c r="H120" i="1"/>
  <c r="I120" i="1"/>
  <c r="J120" i="1"/>
  <c r="G121" i="1"/>
  <c r="H121" i="1"/>
  <c r="I121" i="1"/>
  <c r="J121" i="1"/>
  <c r="G122" i="1"/>
  <c r="H122" i="1"/>
  <c r="I122" i="1"/>
  <c r="J122" i="1"/>
  <c r="G123" i="1"/>
  <c r="H123" i="1"/>
  <c r="I123" i="1"/>
  <c r="J123" i="1"/>
  <c r="G124" i="1"/>
  <c r="H124" i="1"/>
  <c r="I124" i="1"/>
  <c r="J124" i="1"/>
  <c r="G125" i="1"/>
  <c r="H125" i="1"/>
  <c r="I125" i="1"/>
  <c r="J125" i="1"/>
  <c r="J25" i="1"/>
  <c r="I25" i="1"/>
  <c r="H25" i="1"/>
  <c r="G25" i="1"/>
  <c r="F25" i="1"/>
  <c r="D25" i="1"/>
  <c r="C25" i="1"/>
  <c r="B25" i="1"/>
  <c r="B27" i="1"/>
  <c r="B28" i="1"/>
  <c r="B29" i="1"/>
  <c r="B30" i="1"/>
  <c r="B31" i="1"/>
  <c r="B32" i="1"/>
  <c r="B33" i="1"/>
  <c r="B34" i="1"/>
  <c r="B35" i="1"/>
  <c r="B47" i="1"/>
  <c r="B48" i="1"/>
  <c r="B49" i="1"/>
  <c r="B50" i="1"/>
  <c r="B51" i="1"/>
  <c r="B52" i="1"/>
  <c r="B53" i="1"/>
  <c r="B54" i="1"/>
  <c r="B58" i="1"/>
  <c r="B59" i="1"/>
  <c r="B60" i="1"/>
  <c r="B65" i="1"/>
  <c r="B70" i="1"/>
  <c r="B74" i="1"/>
  <c r="B75" i="1"/>
  <c r="B76" i="1"/>
  <c r="B77" i="1"/>
  <c r="B78" i="1"/>
  <c r="B79" i="1"/>
  <c r="B84" i="1"/>
  <c r="B85" i="1"/>
  <c r="B86" i="1"/>
  <c r="B90" i="1"/>
  <c r="B91" i="1"/>
  <c r="B96" i="1"/>
  <c r="B97" i="1"/>
  <c r="B98" i="1"/>
  <c r="B105" i="1"/>
  <c r="B106" i="1"/>
  <c r="B107" i="1"/>
  <c r="B108" i="1"/>
  <c r="B109" i="1"/>
  <c r="B110" i="1"/>
  <c r="B111" i="1"/>
  <c r="B112" i="1"/>
  <c r="B113" i="1"/>
  <c r="B125" i="1"/>
  <c r="B26" i="1"/>
  <c r="B17" i="1"/>
  <c r="B16" i="1"/>
  <c r="B15" i="1"/>
  <c r="B13" i="1"/>
  <c r="B12" i="1"/>
  <c r="B11" i="1"/>
  <c r="B10" i="1"/>
  <c r="B9" i="1"/>
  <c r="B8" i="1"/>
  <c r="K25" i="1" l="1"/>
  <c r="B39" i="1"/>
  <c r="B55" i="1"/>
  <c r="B71" i="1"/>
  <c r="B87" i="1"/>
  <c r="B103" i="1"/>
  <c r="B119" i="1"/>
  <c r="B14" i="1"/>
  <c r="B40" i="1"/>
  <c r="B72" i="1"/>
  <c r="B88" i="1"/>
  <c r="B120" i="1"/>
  <c r="B57" i="1"/>
  <c r="B56" i="1"/>
  <c r="B104" i="1"/>
  <c r="B41" i="1"/>
  <c r="B73" i="1"/>
  <c r="B89" i="1"/>
  <c r="B121" i="1"/>
  <c r="B42" i="1"/>
  <c r="B61" i="1"/>
  <c r="B80" i="1"/>
  <c r="B99" i="1"/>
  <c r="B117" i="1"/>
  <c r="B45" i="1"/>
  <c r="B83" i="1"/>
  <c r="B43" i="1"/>
  <c r="B62" i="1"/>
  <c r="B81" i="1"/>
  <c r="B100" i="1"/>
  <c r="B118" i="1"/>
  <c r="B44" i="1"/>
  <c r="B63" i="1"/>
  <c r="B82" i="1"/>
  <c r="B101" i="1"/>
  <c r="B122" i="1"/>
  <c r="B64" i="1"/>
  <c r="B102" i="1"/>
  <c r="B123" i="1"/>
  <c r="B95" i="1"/>
  <c r="B46" i="1"/>
  <c r="B94" i="1"/>
  <c r="B38" i="1"/>
  <c r="B115" i="1"/>
  <c r="B93" i="1"/>
  <c r="B67" i="1"/>
  <c r="B37" i="1"/>
  <c r="B124" i="1"/>
  <c r="B69" i="1"/>
  <c r="B116" i="1"/>
  <c r="B68" i="1"/>
  <c r="B114" i="1"/>
  <c r="B92" i="1"/>
  <c r="B66" i="1"/>
  <c r="B36" i="1"/>
  <c r="F56" i="1" l="1"/>
  <c r="D56" i="1"/>
  <c r="E56" i="1"/>
  <c r="C56" i="1"/>
  <c r="C81" i="1"/>
  <c r="F88" i="1"/>
  <c r="E88" i="1"/>
  <c r="D88" i="1"/>
  <c r="C88" i="1"/>
  <c r="F72" i="1"/>
  <c r="E124" i="1"/>
  <c r="C124" i="1"/>
  <c r="F124" i="1"/>
  <c r="E117" i="1"/>
  <c r="D117" i="1"/>
  <c r="F102" i="1"/>
  <c r="C102" i="1"/>
  <c r="C64" i="1"/>
  <c r="E64" i="1"/>
  <c r="D64" i="1"/>
  <c r="E38" i="1"/>
  <c r="F38" i="1"/>
  <c r="C114" i="1"/>
  <c r="E114" i="1"/>
  <c r="D114" i="1"/>
  <c r="F114" i="1"/>
  <c r="C62" i="1"/>
  <c r="D62" i="1"/>
  <c r="E62" i="1"/>
  <c r="F62" i="1"/>
  <c r="E83" i="1"/>
  <c r="D83" i="1"/>
  <c r="C83" i="1"/>
  <c r="F83" i="1"/>
  <c r="E69" i="1"/>
  <c r="D95" i="1"/>
  <c r="F95" i="1"/>
  <c r="E95" i="1"/>
  <c r="D123" i="1"/>
  <c r="C123" i="1"/>
  <c r="E61" i="1"/>
  <c r="C61" i="1"/>
  <c r="F61" i="1"/>
  <c r="E37" i="1"/>
  <c r="D37" i="1"/>
  <c r="C37" i="1"/>
  <c r="D67" i="1"/>
  <c r="F121" i="1"/>
  <c r="D121" i="1"/>
  <c r="E121" i="1"/>
  <c r="C121" i="1"/>
  <c r="C89" i="1"/>
  <c r="F39" i="1"/>
  <c r="C39" i="1"/>
  <c r="D39" i="1"/>
  <c r="E39" i="1"/>
  <c r="E36" i="1"/>
  <c r="F66" i="1"/>
  <c r="D66" i="1"/>
  <c r="C66" i="1"/>
  <c r="E66" i="1"/>
  <c r="C118" i="1"/>
  <c r="F100" i="1"/>
  <c r="C100" i="1"/>
  <c r="D100" i="1"/>
  <c r="F120" i="1"/>
  <c r="D120" i="1"/>
  <c r="B18" i="1"/>
  <c r="D41" i="1" s="1"/>
  <c r="F119" i="1"/>
  <c r="C119" i="1"/>
  <c r="D119" i="1"/>
  <c r="E119" i="1"/>
  <c r="F103" i="1"/>
  <c r="C103" i="1"/>
  <c r="D122" i="1"/>
  <c r="F122" i="1"/>
  <c r="E122" i="1"/>
  <c r="E101" i="1"/>
  <c r="D101" i="1"/>
  <c r="F101" i="1"/>
  <c r="E82" i="1"/>
  <c r="C82" i="1"/>
  <c r="E115" i="1"/>
  <c r="D115" i="1"/>
  <c r="C115" i="1"/>
  <c r="C73" i="1"/>
  <c r="E73" i="1"/>
  <c r="D73" i="1" l="1"/>
  <c r="F82" i="1"/>
  <c r="E100" i="1"/>
  <c r="C67" i="1"/>
  <c r="E57" i="1"/>
  <c r="E104" i="1"/>
  <c r="D82" i="1"/>
  <c r="F92" i="1"/>
  <c r="F67" i="1"/>
  <c r="C57" i="1"/>
  <c r="C68" i="1"/>
  <c r="F73" i="1"/>
  <c r="E40" i="1"/>
  <c r="E67" i="1"/>
  <c r="C116" i="1"/>
  <c r="D104" i="1"/>
  <c r="E92" i="1"/>
  <c r="E71" i="1"/>
  <c r="E45" i="1"/>
  <c r="F57" i="1"/>
  <c r="D46" i="1"/>
  <c r="F63" i="1"/>
  <c r="D92" i="1"/>
  <c r="C71" i="1"/>
  <c r="E116" i="1"/>
  <c r="E46" i="1"/>
  <c r="D40" i="1"/>
  <c r="E93" i="1"/>
  <c r="F94" i="1"/>
  <c r="F99" i="1"/>
  <c r="D81" i="1"/>
  <c r="F55" i="1"/>
  <c r="C36" i="1"/>
  <c r="F43" i="1"/>
  <c r="C122" i="1"/>
  <c r="E44" i="1"/>
  <c r="D61" i="1"/>
  <c r="E102" i="1"/>
  <c r="D68" i="1"/>
  <c r="D87" i="1"/>
  <c r="F44" i="1"/>
  <c r="F116" i="1"/>
  <c r="D102" i="1"/>
  <c r="F46" i="1"/>
  <c r="D55" i="1"/>
  <c r="C92" i="1"/>
  <c r="C45" i="1"/>
  <c r="C38" i="1"/>
  <c r="F68" i="1"/>
  <c r="C87" i="1"/>
  <c r="C42" i="1"/>
  <c r="E55" i="1"/>
  <c r="C40" i="1"/>
  <c r="F93" i="1"/>
  <c r="D45" i="1"/>
  <c r="E42" i="1"/>
  <c r="E68" i="1"/>
  <c r="C55" i="1"/>
  <c r="F36" i="1"/>
  <c r="E80" i="1"/>
  <c r="E43" i="1"/>
  <c r="F42" i="1"/>
  <c r="C46" i="1"/>
  <c r="D63" i="1"/>
  <c r="F118" i="1"/>
  <c r="E99" i="1"/>
  <c r="F71" i="1"/>
  <c r="D69" i="1"/>
  <c r="C94" i="1"/>
  <c r="D42" i="1"/>
  <c r="F117" i="1"/>
  <c r="E72" i="1"/>
  <c r="F81" i="1"/>
  <c r="F70" i="1"/>
  <c r="F96" i="1"/>
  <c r="D97" i="1"/>
  <c r="C70" i="1"/>
  <c r="D70" i="1"/>
  <c r="E113" i="1"/>
  <c r="D48" i="1"/>
  <c r="B20" i="1"/>
  <c r="D50" i="1"/>
  <c r="D49" i="1"/>
  <c r="C91" i="1"/>
  <c r="D96" i="1"/>
  <c r="E91" i="1"/>
  <c r="D98" i="1"/>
  <c r="F113" i="1"/>
  <c r="E96" i="1"/>
  <c r="C76" i="1"/>
  <c r="E97" i="1"/>
  <c r="C98" i="1"/>
  <c r="D74" i="1"/>
  <c r="C26" i="1"/>
  <c r="D30" i="1"/>
  <c r="D31" i="1"/>
  <c r="D32" i="1"/>
  <c r="F65" i="1"/>
  <c r="D105" i="1"/>
  <c r="D106" i="1"/>
  <c r="D111" i="1"/>
  <c r="B19" i="1"/>
  <c r="E74" i="1"/>
  <c r="D53" i="1"/>
  <c r="C74" i="1"/>
  <c r="F35" i="1"/>
  <c r="C75" i="1"/>
  <c r="C50" i="1"/>
  <c r="F84" i="1"/>
  <c r="C51" i="1"/>
  <c r="D110" i="1"/>
  <c r="D51" i="1"/>
  <c r="D52" i="1"/>
  <c r="E60" i="1"/>
  <c r="C29" i="1"/>
  <c r="D58" i="1"/>
  <c r="E84" i="1"/>
  <c r="E77" i="1"/>
  <c r="D34" i="1"/>
  <c r="D78" i="1"/>
  <c r="F47" i="1"/>
  <c r="C27" i="1"/>
  <c r="E50" i="1"/>
  <c r="D65" i="1"/>
  <c r="F97" i="1"/>
  <c r="E35" i="1"/>
  <c r="F90" i="1"/>
  <c r="C54" i="1"/>
  <c r="E53" i="1"/>
  <c r="D84" i="1"/>
  <c r="D109" i="1"/>
  <c r="D75" i="1"/>
  <c r="C77" i="1"/>
  <c r="F109" i="1"/>
  <c r="E51" i="1"/>
  <c r="F26" i="1"/>
  <c r="C90" i="1"/>
  <c r="F53" i="1"/>
  <c r="D79" i="1"/>
  <c r="D35" i="1"/>
  <c r="E75" i="1"/>
  <c r="D90" i="1"/>
  <c r="C53" i="1"/>
  <c r="F98" i="1"/>
  <c r="E49" i="1"/>
  <c r="F112" i="1"/>
  <c r="C31" i="1"/>
  <c r="D28" i="1"/>
  <c r="F86" i="1"/>
  <c r="F107" i="1"/>
  <c r="C52" i="1"/>
  <c r="C86" i="1"/>
  <c r="E107" i="1"/>
  <c r="F28" i="1"/>
  <c r="D108" i="1"/>
  <c r="F48" i="1"/>
  <c r="F77" i="1"/>
  <c r="F27" i="1"/>
  <c r="C78" i="1"/>
  <c r="D86" i="1"/>
  <c r="E48" i="1"/>
  <c r="F51" i="1"/>
  <c r="F105" i="1"/>
  <c r="E79" i="1"/>
  <c r="E85" i="1"/>
  <c r="C33" i="1"/>
  <c r="F78" i="1"/>
  <c r="D33" i="1"/>
  <c r="E58" i="1"/>
  <c r="D85" i="1"/>
  <c r="C110" i="1"/>
  <c r="C97" i="1"/>
  <c r="E29" i="1"/>
  <c r="E110" i="1"/>
  <c r="C47" i="1"/>
  <c r="D54" i="1"/>
  <c r="F60" i="1"/>
  <c r="C58" i="1"/>
  <c r="C84" i="1"/>
  <c r="E34" i="1"/>
  <c r="C32" i="1"/>
  <c r="E47" i="1"/>
  <c r="C60" i="1"/>
  <c r="F34" i="1"/>
  <c r="C112" i="1"/>
  <c r="F32" i="1"/>
  <c r="C28" i="1"/>
  <c r="F30" i="1"/>
  <c r="E32" i="1"/>
  <c r="E26" i="1"/>
  <c r="C30" i="1"/>
  <c r="D112" i="1"/>
  <c r="E90" i="1"/>
  <c r="E76" i="1"/>
  <c r="C49" i="1"/>
  <c r="C35" i="1"/>
  <c r="F106" i="1"/>
  <c r="C79" i="1"/>
  <c r="C111" i="1"/>
  <c r="F31" i="1"/>
  <c r="C59" i="1"/>
  <c r="E31" i="1"/>
  <c r="F59" i="1"/>
  <c r="F111" i="1"/>
  <c r="C113" i="1"/>
  <c r="E59" i="1"/>
  <c r="E111" i="1"/>
  <c r="E78" i="1"/>
  <c r="F85" i="1"/>
  <c r="E108" i="1"/>
  <c r="E106" i="1"/>
  <c r="E98" i="1"/>
  <c r="C85" i="1"/>
  <c r="C108" i="1"/>
  <c r="C125" i="1"/>
  <c r="F91" i="1"/>
  <c r="F29" i="1"/>
  <c r="F75" i="1"/>
  <c r="E125" i="1"/>
  <c r="F125" i="1"/>
  <c r="C65" i="1"/>
  <c r="F58" i="1"/>
  <c r="E70" i="1"/>
  <c r="F76" i="1"/>
  <c r="E65" i="1"/>
  <c r="D47" i="1"/>
  <c r="F54" i="1"/>
  <c r="C34" i="1"/>
  <c r="D77" i="1"/>
  <c r="E54" i="1"/>
  <c r="C109" i="1"/>
  <c r="D76" i="1"/>
  <c r="E52" i="1"/>
  <c r="E109" i="1"/>
  <c r="F50" i="1"/>
  <c r="D26" i="1"/>
  <c r="E30" i="1"/>
  <c r="E86" i="1"/>
  <c r="D107" i="1"/>
  <c r="C96" i="1"/>
  <c r="F52" i="1"/>
  <c r="E112" i="1"/>
  <c r="D59" i="1"/>
  <c r="C48" i="1"/>
  <c r="F49" i="1"/>
  <c r="D113" i="1"/>
  <c r="C107" i="1"/>
  <c r="E28" i="1"/>
  <c r="F79" i="1"/>
  <c r="F74" i="1"/>
  <c r="F108" i="1"/>
  <c r="E105" i="1"/>
  <c r="D125" i="1"/>
  <c r="C105" i="1"/>
  <c r="D91" i="1"/>
  <c r="D29" i="1"/>
  <c r="F110" i="1"/>
  <c r="C106" i="1"/>
  <c r="D60" i="1"/>
  <c r="E33" i="1"/>
  <c r="D27" i="1"/>
  <c r="F33" i="1"/>
  <c r="E27" i="1"/>
  <c r="D89" i="1"/>
  <c r="C95" i="1"/>
  <c r="D38" i="1"/>
  <c r="D124" i="1"/>
  <c r="B21" i="1"/>
  <c r="E89" i="1"/>
  <c r="F45" i="1"/>
  <c r="C104" i="1"/>
  <c r="E87" i="1"/>
  <c r="C44" i="1"/>
  <c r="D80" i="1"/>
  <c r="D57" i="1"/>
  <c r="D99" i="1"/>
  <c r="E63" i="1"/>
  <c r="F89" i="1"/>
  <c r="D116" i="1"/>
  <c r="C99" i="1"/>
  <c r="F104" i="1"/>
  <c r="D44" i="1"/>
  <c r="F80" i="1"/>
  <c r="E94" i="1"/>
  <c r="E41" i="1"/>
  <c r="F87" i="1"/>
  <c r="D71" i="1"/>
  <c r="F40" i="1"/>
  <c r="C93" i="1"/>
  <c r="C80" i="1"/>
  <c r="C69" i="1"/>
  <c r="D94" i="1"/>
  <c r="C72" i="1"/>
  <c r="C41" i="1"/>
  <c r="C63" i="1"/>
  <c r="C101" i="1"/>
  <c r="E103" i="1"/>
  <c r="E120" i="1"/>
  <c r="E118" i="1"/>
  <c r="D36" i="1"/>
  <c r="D93" i="1"/>
  <c r="E123" i="1"/>
  <c r="C43" i="1"/>
  <c r="F115" i="1"/>
  <c r="D103" i="1"/>
  <c r="C120" i="1"/>
  <c r="D118" i="1"/>
  <c r="F37" i="1"/>
  <c r="F123" i="1"/>
  <c r="F69" i="1"/>
  <c r="D43" i="1"/>
  <c r="F64" i="1"/>
  <c r="C117" i="1"/>
  <c r="D72" i="1"/>
  <c r="E81" i="1"/>
  <c r="F41" i="1"/>
  <c r="B22" i="1" l="1"/>
</calcChain>
</file>

<file path=xl/sharedStrings.xml><?xml version="1.0" encoding="utf-8"?>
<sst xmlns="http://schemas.openxmlformats.org/spreadsheetml/2006/main" count="32" uniqueCount="32">
  <si>
    <t>V</t>
  </si>
  <si>
    <t>b1</t>
  </si>
  <si>
    <t>b2</t>
  </si>
  <si>
    <t>b3</t>
  </si>
  <si>
    <t>h1</t>
  </si>
  <si>
    <t>h2</t>
  </si>
  <si>
    <t>h3</t>
  </si>
  <si>
    <t>h</t>
  </si>
  <si>
    <t>a1</t>
  </si>
  <si>
    <t>a2</t>
  </si>
  <si>
    <t>a3</t>
  </si>
  <si>
    <t>y1</t>
  </si>
  <si>
    <t>y2</t>
  </si>
  <si>
    <t>y3</t>
  </si>
  <si>
    <t>I1</t>
  </si>
  <si>
    <t>I2</t>
  </si>
  <si>
    <t>I3</t>
  </si>
  <si>
    <t>Ad1</t>
  </si>
  <si>
    <t>Ad2</t>
  </si>
  <si>
    <t>Ad3</t>
  </si>
  <si>
    <t>Xc</t>
  </si>
  <si>
    <t>Ic</t>
  </si>
  <si>
    <t>x</t>
  </si>
  <si>
    <t>q1</t>
  </si>
  <si>
    <t>q2</t>
  </si>
  <si>
    <t>q3</t>
  </si>
  <si>
    <t>q4</t>
  </si>
  <si>
    <t>T</t>
  </si>
  <si>
    <t>T1</t>
  </si>
  <si>
    <t>T2</t>
  </si>
  <si>
    <t>T3</t>
  </si>
  <si>
    <t>T4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</si>
</sst>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Sheet1!$K$24</c:f>
              <c:strCache>
                <c:ptCount val="1"/>
                <c:pt idx="0">
                  <c:v>T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Sheet1!$B$25:$B$125</c:f>
              <c:numCache>
                <c:formatCode>General</c:formatCode>
                <c:ptCount val="101"/>
                <c:pt idx="0">
                  <c:v>0</c:v>
                </c:pt>
                <c:pt idx="1">
                  <c:v>6.0000000000000001E-3</c:v>
                </c:pt>
                <c:pt idx="2">
                  <c:v>1.2E-2</c:v>
                </c:pt>
                <c:pt idx="3">
                  <c:v>1.8000000000000002E-2</c:v>
                </c:pt>
                <c:pt idx="4">
                  <c:v>2.4E-2</c:v>
                </c:pt>
                <c:pt idx="5">
                  <c:v>0.03</c:v>
                </c:pt>
                <c:pt idx="6">
                  <c:v>3.6000000000000004E-2</c:v>
                </c:pt>
                <c:pt idx="7">
                  <c:v>4.2000000000000003E-2</c:v>
                </c:pt>
                <c:pt idx="8">
                  <c:v>4.8000000000000001E-2</c:v>
                </c:pt>
                <c:pt idx="9">
                  <c:v>5.3999999999999999E-2</c:v>
                </c:pt>
                <c:pt idx="10">
                  <c:v>0.06</c:v>
                </c:pt>
                <c:pt idx="11">
                  <c:v>6.6000000000000003E-2</c:v>
                </c:pt>
                <c:pt idx="12">
                  <c:v>7.2000000000000008E-2</c:v>
                </c:pt>
                <c:pt idx="13">
                  <c:v>7.8E-2</c:v>
                </c:pt>
                <c:pt idx="14">
                  <c:v>8.4000000000000005E-2</c:v>
                </c:pt>
                <c:pt idx="15">
                  <c:v>0.09</c:v>
                </c:pt>
                <c:pt idx="16">
                  <c:v>9.6000000000000002E-2</c:v>
                </c:pt>
                <c:pt idx="17">
                  <c:v>0.10200000000000001</c:v>
                </c:pt>
                <c:pt idx="18">
                  <c:v>0.108</c:v>
                </c:pt>
                <c:pt idx="19">
                  <c:v>0.114</c:v>
                </c:pt>
                <c:pt idx="20">
                  <c:v>0.12</c:v>
                </c:pt>
                <c:pt idx="21">
                  <c:v>0.126</c:v>
                </c:pt>
                <c:pt idx="22">
                  <c:v>0.13200000000000001</c:v>
                </c:pt>
                <c:pt idx="23">
                  <c:v>0.13800000000000001</c:v>
                </c:pt>
                <c:pt idx="24">
                  <c:v>0.14400000000000002</c:v>
                </c:pt>
                <c:pt idx="25">
                  <c:v>0.15</c:v>
                </c:pt>
                <c:pt idx="26">
                  <c:v>0.156</c:v>
                </c:pt>
                <c:pt idx="27">
                  <c:v>0.16200000000000001</c:v>
                </c:pt>
                <c:pt idx="28">
                  <c:v>0.16800000000000001</c:v>
                </c:pt>
                <c:pt idx="29">
                  <c:v>0.17400000000000002</c:v>
                </c:pt>
                <c:pt idx="30">
                  <c:v>0.18</c:v>
                </c:pt>
                <c:pt idx="31">
                  <c:v>0.186</c:v>
                </c:pt>
                <c:pt idx="32">
                  <c:v>0.192</c:v>
                </c:pt>
                <c:pt idx="33">
                  <c:v>0.19800000000000001</c:v>
                </c:pt>
                <c:pt idx="34">
                  <c:v>0.20400000000000001</c:v>
                </c:pt>
                <c:pt idx="35">
                  <c:v>0.21</c:v>
                </c:pt>
                <c:pt idx="36">
                  <c:v>0.216</c:v>
                </c:pt>
                <c:pt idx="37">
                  <c:v>0.222</c:v>
                </c:pt>
                <c:pt idx="38">
                  <c:v>0.22800000000000001</c:v>
                </c:pt>
                <c:pt idx="39">
                  <c:v>0.23400000000000001</c:v>
                </c:pt>
                <c:pt idx="40">
                  <c:v>0.24</c:v>
                </c:pt>
                <c:pt idx="41">
                  <c:v>0.246</c:v>
                </c:pt>
                <c:pt idx="42">
                  <c:v>0.252</c:v>
                </c:pt>
                <c:pt idx="43">
                  <c:v>0.25800000000000001</c:v>
                </c:pt>
                <c:pt idx="44">
                  <c:v>0.26400000000000001</c:v>
                </c:pt>
                <c:pt idx="45">
                  <c:v>0.27</c:v>
                </c:pt>
                <c:pt idx="46">
                  <c:v>0.27600000000000002</c:v>
                </c:pt>
                <c:pt idx="47">
                  <c:v>0.28200000000000003</c:v>
                </c:pt>
                <c:pt idx="48">
                  <c:v>0.28800000000000003</c:v>
                </c:pt>
                <c:pt idx="49">
                  <c:v>0.29399999999999998</c:v>
                </c:pt>
                <c:pt idx="50">
                  <c:v>0.3</c:v>
                </c:pt>
                <c:pt idx="51">
                  <c:v>0.30599999999999999</c:v>
                </c:pt>
                <c:pt idx="52">
                  <c:v>0.312</c:v>
                </c:pt>
                <c:pt idx="53">
                  <c:v>0.318</c:v>
                </c:pt>
                <c:pt idx="54">
                  <c:v>0.32400000000000001</c:v>
                </c:pt>
                <c:pt idx="55">
                  <c:v>0.33</c:v>
                </c:pt>
                <c:pt idx="56">
                  <c:v>0.33600000000000002</c:v>
                </c:pt>
                <c:pt idx="57">
                  <c:v>0.34200000000000003</c:v>
                </c:pt>
                <c:pt idx="58">
                  <c:v>0.34800000000000003</c:v>
                </c:pt>
                <c:pt idx="59">
                  <c:v>0.35399999999999998</c:v>
                </c:pt>
                <c:pt idx="60">
                  <c:v>0.36</c:v>
                </c:pt>
                <c:pt idx="61">
                  <c:v>0.36599999999999999</c:v>
                </c:pt>
                <c:pt idx="62">
                  <c:v>0.372</c:v>
                </c:pt>
                <c:pt idx="63">
                  <c:v>0.378</c:v>
                </c:pt>
                <c:pt idx="64">
                  <c:v>0.38400000000000001</c:v>
                </c:pt>
                <c:pt idx="65">
                  <c:v>0.39</c:v>
                </c:pt>
                <c:pt idx="66">
                  <c:v>0.39600000000000002</c:v>
                </c:pt>
                <c:pt idx="67">
                  <c:v>0.40200000000000002</c:v>
                </c:pt>
                <c:pt idx="68">
                  <c:v>0.40800000000000003</c:v>
                </c:pt>
                <c:pt idx="69">
                  <c:v>0.41400000000000003</c:v>
                </c:pt>
                <c:pt idx="70">
                  <c:v>0.42</c:v>
                </c:pt>
                <c:pt idx="71">
                  <c:v>0.42599999999999999</c:v>
                </c:pt>
                <c:pt idx="72">
                  <c:v>0.432</c:v>
                </c:pt>
                <c:pt idx="73">
                  <c:v>0.438</c:v>
                </c:pt>
                <c:pt idx="74">
                  <c:v>0.44400000000000001</c:v>
                </c:pt>
                <c:pt idx="75">
                  <c:v>0.45</c:v>
                </c:pt>
                <c:pt idx="76">
                  <c:v>0.45600000000000002</c:v>
                </c:pt>
                <c:pt idx="77">
                  <c:v>0.46200000000000002</c:v>
                </c:pt>
                <c:pt idx="78">
                  <c:v>0.46800000000000003</c:v>
                </c:pt>
                <c:pt idx="79">
                  <c:v>0.47400000000000003</c:v>
                </c:pt>
                <c:pt idx="80">
                  <c:v>0.48</c:v>
                </c:pt>
                <c:pt idx="81">
                  <c:v>0.48599999999999999</c:v>
                </c:pt>
                <c:pt idx="82">
                  <c:v>0.49199999999999999</c:v>
                </c:pt>
                <c:pt idx="83">
                  <c:v>0.498</c:v>
                </c:pt>
                <c:pt idx="84">
                  <c:v>0.504</c:v>
                </c:pt>
                <c:pt idx="85">
                  <c:v>0.51</c:v>
                </c:pt>
                <c:pt idx="86">
                  <c:v>0.51600000000000001</c:v>
                </c:pt>
                <c:pt idx="87">
                  <c:v>0.52200000000000002</c:v>
                </c:pt>
                <c:pt idx="88">
                  <c:v>0.52800000000000002</c:v>
                </c:pt>
                <c:pt idx="89">
                  <c:v>0.53400000000000003</c:v>
                </c:pt>
                <c:pt idx="90">
                  <c:v>0.54</c:v>
                </c:pt>
                <c:pt idx="91">
                  <c:v>0.54600000000000004</c:v>
                </c:pt>
                <c:pt idx="92">
                  <c:v>0.55200000000000005</c:v>
                </c:pt>
                <c:pt idx="93">
                  <c:v>0.55800000000000005</c:v>
                </c:pt>
                <c:pt idx="94">
                  <c:v>0.56400000000000006</c:v>
                </c:pt>
                <c:pt idx="95">
                  <c:v>0.57000000000000006</c:v>
                </c:pt>
                <c:pt idx="96">
                  <c:v>0.57600000000000007</c:v>
                </c:pt>
                <c:pt idx="97">
                  <c:v>0.58199999999999996</c:v>
                </c:pt>
                <c:pt idx="98">
                  <c:v>0.58799999999999997</c:v>
                </c:pt>
                <c:pt idx="99">
                  <c:v>0.59399999999999997</c:v>
                </c:pt>
                <c:pt idx="100">
                  <c:v>0.6</c:v>
                </c:pt>
              </c:numCache>
            </c:numRef>
          </c:xVal>
          <c:yVal>
            <c:numRef>
              <c:f>Sheet1!$K$25:$K$125</c:f>
              <c:numCache>
                <c:formatCode>General</c:formatCode>
                <c:ptCount val="101"/>
                <c:pt idx="0">
                  <c:v>0</c:v>
                </c:pt>
                <c:pt idx="1">
                  <c:v>5.2799999999999994</c:v>
                </c:pt>
                <c:pt idx="2">
                  <c:v>10.453333333333331</c:v>
                </c:pt>
                <c:pt idx="3">
                  <c:v>15.519999999999998</c:v>
                </c:pt>
                <c:pt idx="4">
                  <c:v>20.479999999999993</c:v>
                </c:pt>
                <c:pt idx="5">
                  <c:v>25.333333333333329</c:v>
                </c:pt>
                <c:pt idx="6">
                  <c:v>30.08</c:v>
                </c:pt>
                <c:pt idx="7">
                  <c:v>34.719999999999992</c:v>
                </c:pt>
                <c:pt idx="8">
                  <c:v>39.253333333333323</c:v>
                </c:pt>
                <c:pt idx="9">
                  <c:v>43.679999999999993</c:v>
                </c:pt>
                <c:pt idx="10">
                  <c:v>48</c:v>
                </c:pt>
                <c:pt idx="11">
                  <c:v>52.213333333333331</c:v>
                </c:pt>
                <c:pt idx="12">
                  <c:v>56.32</c:v>
                </c:pt>
                <c:pt idx="13">
                  <c:v>60.32</c:v>
                </c:pt>
                <c:pt idx="14">
                  <c:v>64.213333333333324</c:v>
                </c:pt>
                <c:pt idx="15">
                  <c:v>67.999999999999986</c:v>
                </c:pt>
                <c:pt idx="16">
                  <c:v>71.679999999999993</c:v>
                </c:pt>
                <c:pt idx="17">
                  <c:v>75.253333333333316</c:v>
                </c:pt>
                <c:pt idx="18">
                  <c:v>78.719999999999985</c:v>
                </c:pt>
                <c:pt idx="19">
                  <c:v>82.079999999999984</c:v>
                </c:pt>
                <c:pt idx="20">
                  <c:v>85.333333333333314</c:v>
                </c:pt>
                <c:pt idx="21">
                  <c:v>88.479999999999976</c:v>
                </c:pt>
                <c:pt idx="22">
                  <c:v>91.519999999999982</c:v>
                </c:pt>
                <c:pt idx="23">
                  <c:v>94.453333333333319</c:v>
                </c:pt>
                <c:pt idx="24">
                  <c:v>97.28</c:v>
                </c:pt>
                <c:pt idx="25">
                  <c:v>99.999999999999972</c:v>
                </c:pt>
                <c:pt idx="26">
                  <c:v>202.61333333333329</c:v>
                </c:pt>
                <c:pt idx="27">
                  <c:v>205.11999999999992</c:v>
                </c:pt>
                <c:pt idx="28">
                  <c:v>207.51999999999992</c:v>
                </c:pt>
                <c:pt idx="29">
                  <c:v>209.81333333333325</c:v>
                </c:pt>
                <c:pt idx="30">
                  <c:v>211.99999999999991</c:v>
                </c:pt>
                <c:pt idx="31">
                  <c:v>214.07999999999996</c:v>
                </c:pt>
                <c:pt idx="32">
                  <c:v>216.05333333333328</c:v>
                </c:pt>
                <c:pt idx="33">
                  <c:v>217.91999999999993</c:v>
                </c:pt>
                <c:pt idx="34">
                  <c:v>219.67999999999992</c:v>
                </c:pt>
                <c:pt idx="35">
                  <c:v>221.33333333333326</c:v>
                </c:pt>
                <c:pt idx="36">
                  <c:v>222.87999999999991</c:v>
                </c:pt>
                <c:pt idx="37">
                  <c:v>224.31999999999994</c:v>
                </c:pt>
                <c:pt idx="38">
                  <c:v>225.65333333333325</c:v>
                </c:pt>
                <c:pt idx="39">
                  <c:v>226.87999999999997</c:v>
                </c:pt>
                <c:pt idx="40">
                  <c:v>227.99999999999991</c:v>
                </c:pt>
                <c:pt idx="41">
                  <c:v>229.01333333333324</c:v>
                </c:pt>
                <c:pt idx="42">
                  <c:v>229.9199999999999</c:v>
                </c:pt>
                <c:pt idx="43">
                  <c:v>230.71999999999994</c:v>
                </c:pt>
                <c:pt idx="44">
                  <c:v>231.41333333333327</c:v>
                </c:pt>
                <c:pt idx="45">
                  <c:v>231.99999999999997</c:v>
                </c:pt>
                <c:pt idx="46">
                  <c:v>232.47999999999993</c:v>
                </c:pt>
                <c:pt idx="47">
                  <c:v>232.85333333333327</c:v>
                </c:pt>
                <c:pt idx="48">
                  <c:v>233.11999999999995</c:v>
                </c:pt>
                <c:pt idx="49">
                  <c:v>233.27999999999989</c:v>
                </c:pt>
                <c:pt idx="50">
                  <c:v>233.33333333333326</c:v>
                </c:pt>
                <c:pt idx="51">
                  <c:v>233.27999999999989</c:v>
                </c:pt>
                <c:pt idx="52">
                  <c:v>233.11999999999986</c:v>
                </c:pt>
                <c:pt idx="53">
                  <c:v>232.85333333333327</c:v>
                </c:pt>
                <c:pt idx="54">
                  <c:v>232.47999999999988</c:v>
                </c:pt>
                <c:pt idx="55">
                  <c:v>231.99999999999989</c:v>
                </c:pt>
                <c:pt idx="56">
                  <c:v>231.41333333333321</c:v>
                </c:pt>
                <c:pt idx="57">
                  <c:v>230.71999999999989</c:v>
                </c:pt>
                <c:pt idx="58">
                  <c:v>229.9199999999999</c:v>
                </c:pt>
                <c:pt idx="59">
                  <c:v>229.01333333333324</c:v>
                </c:pt>
                <c:pt idx="60">
                  <c:v>227.99999999999991</c:v>
                </c:pt>
                <c:pt idx="61">
                  <c:v>226.87999999999991</c:v>
                </c:pt>
                <c:pt idx="62">
                  <c:v>225.65333333333325</c:v>
                </c:pt>
                <c:pt idx="63">
                  <c:v>224.31999999999991</c:v>
                </c:pt>
                <c:pt idx="64">
                  <c:v>222.87999999999991</c:v>
                </c:pt>
                <c:pt idx="65">
                  <c:v>221.33333333333326</c:v>
                </c:pt>
                <c:pt idx="66">
                  <c:v>219.67999999999992</c:v>
                </c:pt>
                <c:pt idx="67">
                  <c:v>217.91999999999987</c:v>
                </c:pt>
                <c:pt idx="68">
                  <c:v>216.05333333333323</c:v>
                </c:pt>
                <c:pt idx="69">
                  <c:v>214.0799999999999</c:v>
                </c:pt>
                <c:pt idx="70">
                  <c:v>211.99999999999991</c:v>
                </c:pt>
                <c:pt idx="71">
                  <c:v>209.81333333333325</c:v>
                </c:pt>
                <c:pt idx="72">
                  <c:v>207.51999999999992</c:v>
                </c:pt>
                <c:pt idx="73">
                  <c:v>205.11999999999992</c:v>
                </c:pt>
                <c:pt idx="74">
                  <c:v>202.61333333333323</c:v>
                </c:pt>
                <c:pt idx="75">
                  <c:v>199.99999999999989</c:v>
                </c:pt>
                <c:pt idx="76">
                  <c:v>97.279999999999959</c:v>
                </c:pt>
                <c:pt idx="77">
                  <c:v>94.453333333333276</c:v>
                </c:pt>
                <c:pt idx="78">
                  <c:v>91.519999999999953</c:v>
                </c:pt>
                <c:pt idx="79">
                  <c:v>88.479999999999961</c:v>
                </c:pt>
                <c:pt idx="80">
                  <c:v>85.333333333333314</c:v>
                </c:pt>
                <c:pt idx="81">
                  <c:v>82.079999999999984</c:v>
                </c:pt>
                <c:pt idx="82">
                  <c:v>78.71999999999997</c:v>
                </c:pt>
                <c:pt idx="83">
                  <c:v>75.253333333333302</c:v>
                </c:pt>
                <c:pt idx="84">
                  <c:v>71.679999999999964</c:v>
                </c:pt>
                <c:pt idx="85">
                  <c:v>67.999999999999957</c:v>
                </c:pt>
                <c:pt idx="86">
                  <c:v>64.213333333333296</c:v>
                </c:pt>
                <c:pt idx="87">
                  <c:v>60.319999999999958</c:v>
                </c:pt>
                <c:pt idx="88">
                  <c:v>56.319999999999958</c:v>
                </c:pt>
                <c:pt idx="89">
                  <c:v>52.213333333333289</c:v>
                </c:pt>
                <c:pt idx="90">
                  <c:v>47.999999999999957</c:v>
                </c:pt>
                <c:pt idx="91">
                  <c:v>43.679999999999943</c:v>
                </c:pt>
                <c:pt idx="92">
                  <c:v>39.253333333333273</c:v>
                </c:pt>
                <c:pt idx="93">
                  <c:v>34.719999999999935</c:v>
                </c:pt>
                <c:pt idx="94">
                  <c:v>30.079999999999927</c:v>
                </c:pt>
                <c:pt idx="95">
                  <c:v>25.333333333333261</c:v>
                </c:pt>
                <c:pt idx="96">
                  <c:v>20.479999999999922</c:v>
                </c:pt>
                <c:pt idx="97">
                  <c:v>15.52000000000001</c:v>
                </c:pt>
                <c:pt idx="98">
                  <c:v>10.45333333333334</c:v>
                </c:pt>
                <c:pt idx="99">
                  <c:v>5.2800000000000029</c:v>
                </c:pt>
                <c:pt idx="100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8A6-4A36-8105-9AE9A93A79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69765504"/>
        <c:axId val="378910176"/>
      </c:scatterChart>
      <c:valAx>
        <c:axId val="3697655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8910176"/>
        <c:crosses val="autoZero"/>
        <c:crossBetween val="midCat"/>
      </c:valAx>
      <c:valAx>
        <c:axId val="3789101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97655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76200</xdr:colOff>
      <xdr:row>23</xdr:row>
      <xdr:rowOff>3810</xdr:rowOff>
    </xdr:from>
    <xdr:to>
      <xdr:col>18</xdr:col>
      <xdr:colOff>381000</xdr:colOff>
      <xdr:row>38</xdr:row>
      <xdr:rowOff>3810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CFDC83A-1450-8AD9-2B2C-93CC1DEBA2B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CD8381-C433-4250-9733-EEE86AEBD758}">
  <dimension ref="A1:K125"/>
  <sheetViews>
    <sheetView tabSelected="1" workbookViewId="0">
      <selection activeCell="E26" sqref="E26"/>
    </sheetView>
  </sheetViews>
  <sheetFormatPr defaultRowHeight="14.4" x14ac:dyDescent="0.3"/>
  <cols>
    <col min="2" max="2" width="11" bestFit="1" customWidth="1"/>
  </cols>
  <sheetData>
    <row r="1" spans="1:2" x14ac:dyDescent="0.3">
      <c r="A1" t="s">
        <v>0</v>
      </c>
      <c r="B1" s="1">
        <v>10</v>
      </c>
    </row>
    <row r="2" spans="1:2" x14ac:dyDescent="0.3">
      <c r="A2" t="s">
        <v>1</v>
      </c>
      <c r="B2" s="1">
        <v>0.2</v>
      </c>
    </row>
    <row r="3" spans="1:2" x14ac:dyDescent="0.3">
      <c r="A3" t="s">
        <v>2</v>
      </c>
      <c r="B3" s="1">
        <v>0.1</v>
      </c>
    </row>
    <row r="4" spans="1:2" x14ac:dyDescent="0.3">
      <c r="A4" t="s">
        <v>3</v>
      </c>
      <c r="B4" s="1">
        <v>0.2</v>
      </c>
    </row>
    <row r="5" spans="1:2" x14ac:dyDescent="0.3">
      <c r="A5" t="s">
        <v>4</v>
      </c>
      <c r="B5" s="1">
        <v>0.15</v>
      </c>
    </row>
    <row r="6" spans="1:2" x14ac:dyDescent="0.3">
      <c r="A6" t="s">
        <v>5</v>
      </c>
      <c r="B6" s="1">
        <v>0.3</v>
      </c>
    </row>
    <row r="7" spans="1:2" x14ac:dyDescent="0.3">
      <c r="A7" t="s">
        <v>6</v>
      </c>
      <c r="B7" s="1">
        <v>0.15</v>
      </c>
    </row>
    <row r="8" spans="1:2" x14ac:dyDescent="0.3">
      <c r="A8" t="s">
        <v>7</v>
      </c>
      <c r="B8">
        <f>+B7+B6+B5</f>
        <v>0.6</v>
      </c>
    </row>
    <row r="9" spans="1:2" x14ac:dyDescent="0.3">
      <c r="A9" t="s">
        <v>8</v>
      </c>
      <c r="B9">
        <f>+B2*B5</f>
        <v>0.03</v>
      </c>
    </row>
    <row r="10" spans="1:2" x14ac:dyDescent="0.3">
      <c r="A10" t="s">
        <v>9</v>
      </c>
      <c r="B10">
        <f>+B3*B6</f>
        <v>0.03</v>
      </c>
    </row>
    <row r="11" spans="1:2" x14ac:dyDescent="0.3">
      <c r="A11" t="s">
        <v>10</v>
      </c>
      <c r="B11">
        <f>+B4*B7</f>
        <v>0.03</v>
      </c>
    </row>
    <row r="12" spans="1:2" x14ac:dyDescent="0.3">
      <c r="A12" t="s">
        <v>11</v>
      </c>
      <c r="B12">
        <f>+B5/2</f>
        <v>7.4999999999999997E-2</v>
      </c>
    </row>
    <row r="13" spans="1:2" x14ac:dyDescent="0.3">
      <c r="A13" t="s">
        <v>12</v>
      </c>
      <c r="B13">
        <f>+B5+B6/2</f>
        <v>0.3</v>
      </c>
    </row>
    <row r="14" spans="1:2" x14ac:dyDescent="0.3">
      <c r="A14" t="s">
        <v>13</v>
      </c>
      <c r="B14">
        <f>+B8-B7/2</f>
        <v>0.52500000000000002</v>
      </c>
    </row>
    <row r="15" spans="1:2" x14ac:dyDescent="0.3">
      <c r="A15" t="s">
        <v>14</v>
      </c>
      <c r="B15">
        <f>+B2*B5^3/12</f>
        <v>5.6250000000000005E-5</v>
      </c>
    </row>
    <row r="16" spans="1:2" x14ac:dyDescent="0.3">
      <c r="A16" t="s">
        <v>15</v>
      </c>
      <c r="B16">
        <f>+B3*B6^3/12</f>
        <v>2.2500000000000002E-4</v>
      </c>
    </row>
    <row r="17" spans="1:11" x14ac:dyDescent="0.3">
      <c r="A17" t="s">
        <v>16</v>
      </c>
      <c r="B17">
        <f>+B4*B7^3/12</f>
        <v>5.6250000000000005E-5</v>
      </c>
    </row>
    <row r="18" spans="1:11" x14ac:dyDescent="0.3">
      <c r="A18" t="s">
        <v>20</v>
      </c>
      <c r="B18">
        <f>+(B9*B12+B10*B13+B11*B14)/(B9+B10+B11)</f>
        <v>0.3</v>
      </c>
    </row>
    <row r="19" spans="1:11" x14ac:dyDescent="0.3">
      <c r="A19" t="s">
        <v>17</v>
      </c>
      <c r="B19">
        <f>+B9*(ABS(B12-$B$18)^2)</f>
        <v>1.5187499999999997E-3</v>
      </c>
    </row>
    <row r="20" spans="1:11" x14ac:dyDescent="0.3">
      <c r="A20" t="s">
        <v>18</v>
      </c>
      <c r="B20">
        <f>+B10*(ABS(B13-$B$18)^2)</f>
        <v>0</v>
      </c>
    </row>
    <row r="21" spans="1:11" x14ac:dyDescent="0.3">
      <c r="A21" t="s">
        <v>19</v>
      </c>
      <c r="B21">
        <f>+B11*(ABS(B14-$B$18)^2)</f>
        <v>1.5187500000000006E-3</v>
      </c>
    </row>
    <row r="22" spans="1:11" x14ac:dyDescent="0.3">
      <c r="A22" t="s">
        <v>21</v>
      </c>
      <c r="B22">
        <f>SUM(B15:B17,B19:B21)</f>
        <v>3.3750000000000004E-3</v>
      </c>
    </row>
    <row r="24" spans="1:11" x14ac:dyDescent="0.3">
      <c r="B24" t="s">
        <v>22</v>
      </c>
      <c r="C24" t="s">
        <v>23</v>
      </c>
      <c r="D24" t="s">
        <v>24</v>
      </c>
      <c r="E24" t="s">
        <v>25</v>
      </c>
      <c r="F24" t="s">
        <v>26</v>
      </c>
      <c r="G24" t="s">
        <v>28</v>
      </c>
      <c r="H24" t="s">
        <v>29</v>
      </c>
      <c r="I24" t="s">
        <v>30</v>
      </c>
      <c r="J24" t="s">
        <v>31</v>
      </c>
      <c r="K24" t="s">
        <v>27</v>
      </c>
    </row>
    <row r="25" spans="1:11" x14ac:dyDescent="0.3">
      <c r="A25">
        <v>0</v>
      </c>
      <c r="B25">
        <f>+($B$8/100)*A25</f>
        <v>0</v>
      </c>
      <c r="C25">
        <f>IF((B25&lt;=$B$18)*AND(B25&lt;=$B$5),B25*$B$2*($B$18-B25/2),"")</f>
        <v>0</v>
      </c>
      <c r="D25" t="str">
        <f>IF((B25&lt;=$B$18)*AND(B25&gt;$B$5),$B$2*$B$5*($B$18-$B$5/2)+$B$3*(B25-$B$5)*($B$18-$B$5-(B25-$B$5)/2),"")</f>
        <v/>
      </c>
      <c r="E25" t="str">
        <f>IF((B25&gt;$B$18)*AND(B25&lt;=($B$5+$B$6)),$B$7*$B$4*($B$8-$B$18-$B$7/2)+$B$3*($B$5+$B$6-B25)*($B$5+$B$6-$B$18-($B$5+$B$6-B25)/2),"")</f>
        <v/>
      </c>
      <c r="F25" t="str">
        <f>IF((B25&gt;$B$18)*AND(B25&gt;($B$5+$B$6)),$B$4*($B$8-B25)*($B$8-$B$18-($B$8-B25)/2),"")</f>
        <v/>
      </c>
      <c r="G25">
        <f>IF((B25&lt;=$B$18)*AND(B25&lt;=$B$5),$B$1*C25/($B$22*$B$2),0)</f>
        <v>0</v>
      </c>
      <c r="H25">
        <f>IF((B25&lt;=$B$18)*AND(B25&gt;$B$5),$B$1*D25/($B$22*$B$3),0)</f>
        <v>0</v>
      </c>
      <c r="I25">
        <f>IF((B25&gt;$B$18)*AND(B25&lt;=($B$5+$B$6)),$B$1*E25/($B$22*$B$3),0)</f>
        <v>0</v>
      </c>
      <c r="J25">
        <f>IF((B25&gt;$B$18)*AND(B25&gt;($B$5+$B$6)),$B$1*F25/($B$22*$B$4),0)</f>
        <v>0</v>
      </c>
      <c r="K25">
        <f>+G25+H25+I25+J25</f>
        <v>0</v>
      </c>
    </row>
    <row r="26" spans="1:11" x14ac:dyDescent="0.3">
      <c r="A26">
        <v>1</v>
      </c>
      <c r="B26">
        <f>+($B$8/100)*A26</f>
        <v>6.0000000000000001E-3</v>
      </c>
      <c r="C26">
        <f>IF((B26&lt;=$B$18)*AND(B26&lt;=$B$5),B26*$B$2*($B$18-B26/2),"")</f>
        <v>3.5640000000000004E-4</v>
      </c>
      <c r="D26" t="str">
        <f>IF((B26&lt;=$B$18)*AND(B26&gt;$B$5),$B$2*$B$5*($B$18-$B$5/2)+$B$3*(B26-$B$5)*($B$18-$B$5-(B26-$B$5)/2),"")</f>
        <v/>
      </c>
      <c r="E26" t="str">
        <f>IF((B26&gt;$B$18)*AND(B26&lt;=($B$5+$B$6)),$B$7*$B$4*($B$8-$B$18-$B$7/2)+$B$3*($B$5+$B$6-B26)*($B$5+$B$6-$B$18-($B$5+$B$6-B26)/2),"")</f>
        <v/>
      </c>
      <c r="F26" t="str">
        <f>IF((B26&gt;$B$18)*AND(B26&gt;($B$5+$B$6)),$B$4*($B$8-B26)*($B$8-$B$18-($B$8-B26)/2),"")</f>
        <v/>
      </c>
      <c r="G26">
        <f t="shared" ref="G26:G89" si="0">IF((B26&lt;=$B$18)*AND(B26&lt;=$B$5),$B$1*C26/($B$22*$B$2),0)</f>
        <v>5.2799999999999994</v>
      </c>
      <c r="H26">
        <f t="shared" ref="H26:H89" si="1">IF((B26&lt;=$B$18)*AND(B26&gt;$B$5),$B$1*D26/($B$22*$B$3),0)</f>
        <v>0</v>
      </c>
      <c r="I26">
        <f t="shared" ref="I26:I89" si="2">IF((B26&gt;$B$18)*AND(B26&lt;=($B$5+$B$6)),$B$1*E26/($B$22*$B$3),0)</f>
        <v>0</v>
      </c>
      <c r="J26">
        <f t="shared" ref="J26:J89" si="3">IF((B26&gt;$B$18)*AND(B26&gt;($B$5+$B$6)),$B$1*F26/($B$22*$B$4),0)</f>
        <v>0</v>
      </c>
      <c r="K26">
        <f t="shared" ref="K26:K89" si="4">+G26+H26+I26+J26</f>
        <v>5.2799999999999994</v>
      </c>
    </row>
    <row r="27" spans="1:11" x14ac:dyDescent="0.3">
      <c r="A27">
        <v>2</v>
      </c>
      <c r="B27">
        <f t="shared" ref="B27:B90" si="5">+($B$8/100)*A27</f>
        <v>1.2E-2</v>
      </c>
      <c r="C27">
        <f t="shared" ref="C27:C90" si="6">IF((B27&lt;=$B$18)*AND(B27&lt;=$B$5),B27*$B$2*($B$18-B27/2),"")</f>
        <v>7.0560000000000002E-4</v>
      </c>
      <c r="D27" t="str">
        <f t="shared" ref="D27:D90" si="7">IF((B27&lt;=$B$18)*AND(B27&gt;$B$5),$B$2*$B$5*($B$18-$B$5/2)+$B$3*(B27-$B$5)*($B$18-$B$5-(B27-$B$5)/2),"")</f>
        <v/>
      </c>
      <c r="E27" t="str">
        <f t="shared" ref="E27:E90" si="8">IF((B27&gt;$B$18)*AND(B27&lt;=($B$5+$B$6)),$B$7*$B$4*($B$8-$B$18-$B$7/2)+$B$3*($B$5+$B$6-B27)*($B$5+$B$6-$B$18-($B$5+$B$6-B27)/2),"")</f>
        <v/>
      </c>
      <c r="F27" t="str">
        <f t="shared" ref="F27:F90" si="9">IF((B27&gt;$B$18)*AND(B27&gt;($B$5+$B$6)),$B$4*($B$8-B27)*($B$8-$B$18-($B$8-B27)/2),"")</f>
        <v/>
      </c>
      <c r="G27">
        <f t="shared" si="0"/>
        <v>10.453333333333331</v>
      </c>
      <c r="H27">
        <f t="shared" si="1"/>
        <v>0</v>
      </c>
      <c r="I27">
        <f t="shared" si="2"/>
        <v>0</v>
      </c>
      <c r="J27">
        <f t="shared" si="3"/>
        <v>0</v>
      </c>
      <c r="K27">
        <f t="shared" si="4"/>
        <v>10.453333333333331</v>
      </c>
    </row>
    <row r="28" spans="1:11" x14ac:dyDescent="0.3">
      <c r="A28">
        <v>3</v>
      </c>
      <c r="B28">
        <f t="shared" si="5"/>
        <v>1.8000000000000002E-2</v>
      </c>
      <c r="C28">
        <f t="shared" si="6"/>
        <v>1.0476000000000001E-3</v>
      </c>
      <c r="D28" t="str">
        <f t="shared" si="7"/>
        <v/>
      </c>
      <c r="E28" t="str">
        <f t="shared" si="8"/>
        <v/>
      </c>
      <c r="F28" t="str">
        <f t="shared" si="9"/>
        <v/>
      </c>
      <c r="G28">
        <f t="shared" si="0"/>
        <v>15.519999999999998</v>
      </c>
      <c r="H28">
        <f t="shared" si="1"/>
        <v>0</v>
      </c>
      <c r="I28">
        <f t="shared" si="2"/>
        <v>0</v>
      </c>
      <c r="J28">
        <f t="shared" si="3"/>
        <v>0</v>
      </c>
      <c r="K28">
        <f t="shared" si="4"/>
        <v>15.519999999999998</v>
      </c>
    </row>
    <row r="29" spans="1:11" x14ac:dyDescent="0.3">
      <c r="A29">
        <v>4</v>
      </c>
      <c r="B29">
        <f t="shared" si="5"/>
        <v>2.4E-2</v>
      </c>
      <c r="C29">
        <f t="shared" si="6"/>
        <v>1.3824E-3</v>
      </c>
      <c r="D29" t="str">
        <f t="shared" si="7"/>
        <v/>
      </c>
      <c r="E29" t="str">
        <f t="shared" si="8"/>
        <v/>
      </c>
      <c r="F29" t="str">
        <f t="shared" si="9"/>
        <v/>
      </c>
      <c r="G29">
        <f t="shared" si="0"/>
        <v>20.479999999999993</v>
      </c>
      <c r="H29">
        <f t="shared" si="1"/>
        <v>0</v>
      </c>
      <c r="I29">
        <f t="shared" si="2"/>
        <v>0</v>
      </c>
      <c r="J29">
        <f t="shared" si="3"/>
        <v>0</v>
      </c>
      <c r="K29">
        <f t="shared" si="4"/>
        <v>20.479999999999993</v>
      </c>
    </row>
    <row r="30" spans="1:11" x14ac:dyDescent="0.3">
      <c r="A30">
        <v>5</v>
      </c>
      <c r="B30">
        <f t="shared" si="5"/>
        <v>0.03</v>
      </c>
      <c r="C30">
        <f t="shared" si="6"/>
        <v>1.7099999999999999E-3</v>
      </c>
      <c r="D30" t="str">
        <f t="shared" si="7"/>
        <v/>
      </c>
      <c r="E30" t="str">
        <f t="shared" si="8"/>
        <v/>
      </c>
      <c r="F30" t="str">
        <f t="shared" si="9"/>
        <v/>
      </c>
      <c r="G30">
        <f t="shared" si="0"/>
        <v>25.333333333333329</v>
      </c>
      <c r="H30">
        <f t="shared" si="1"/>
        <v>0</v>
      </c>
      <c r="I30">
        <f t="shared" si="2"/>
        <v>0</v>
      </c>
      <c r="J30">
        <f t="shared" si="3"/>
        <v>0</v>
      </c>
      <c r="K30">
        <f t="shared" si="4"/>
        <v>25.333333333333329</v>
      </c>
    </row>
    <row r="31" spans="1:11" x14ac:dyDescent="0.3">
      <c r="A31">
        <v>6</v>
      </c>
      <c r="B31">
        <f t="shared" si="5"/>
        <v>3.6000000000000004E-2</v>
      </c>
      <c r="C31">
        <f t="shared" si="6"/>
        <v>2.0304000000000003E-3</v>
      </c>
      <c r="D31" t="str">
        <f t="shared" si="7"/>
        <v/>
      </c>
      <c r="E31" t="str">
        <f t="shared" si="8"/>
        <v/>
      </c>
      <c r="F31" t="str">
        <f t="shared" si="9"/>
        <v/>
      </c>
      <c r="G31">
        <f t="shared" si="0"/>
        <v>30.08</v>
      </c>
      <c r="H31">
        <f t="shared" si="1"/>
        <v>0</v>
      </c>
      <c r="I31">
        <f t="shared" si="2"/>
        <v>0</v>
      </c>
      <c r="J31">
        <f t="shared" si="3"/>
        <v>0</v>
      </c>
      <c r="K31">
        <f t="shared" si="4"/>
        <v>30.08</v>
      </c>
    </row>
    <row r="32" spans="1:11" x14ac:dyDescent="0.3">
      <c r="A32">
        <v>7</v>
      </c>
      <c r="B32">
        <f t="shared" si="5"/>
        <v>4.2000000000000003E-2</v>
      </c>
      <c r="C32">
        <f t="shared" si="6"/>
        <v>2.3435999999999999E-3</v>
      </c>
      <c r="D32" t="str">
        <f t="shared" si="7"/>
        <v/>
      </c>
      <c r="E32" t="str">
        <f t="shared" si="8"/>
        <v/>
      </c>
      <c r="F32" t="str">
        <f t="shared" si="9"/>
        <v/>
      </c>
      <c r="G32">
        <f t="shared" si="0"/>
        <v>34.719999999999992</v>
      </c>
      <c r="H32">
        <f t="shared" si="1"/>
        <v>0</v>
      </c>
      <c r="I32">
        <f t="shared" si="2"/>
        <v>0</v>
      </c>
      <c r="J32">
        <f t="shared" si="3"/>
        <v>0</v>
      </c>
      <c r="K32">
        <f t="shared" si="4"/>
        <v>34.719999999999992</v>
      </c>
    </row>
    <row r="33" spans="1:11" x14ac:dyDescent="0.3">
      <c r="A33">
        <v>8</v>
      </c>
      <c r="B33">
        <f t="shared" si="5"/>
        <v>4.8000000000000001E-2</v>
      </c>
      <c r="C33">
        <f t="shared" si="6"/>
        <v>2.6495999999999998E-3</v>
      </c>
      <c r="D33" t="str">
        <f t="shared" si="7"/>
        <v/>
      </c>
      <c r="E33" t="str">
        <f t="shared" si="8"/>
        <v/>
      </c>
      <c r="F33" t="str">
        <f t="shared" si="9"/>
        <v/>
      </c>
      <c r="G33">
        <f t="shared" si="0"/>
        <v>39.253333333333323</v>
      </c>
      <c r="H33">
        <f t="shared" si="1"/>
        <v>0</v>
      </c>
      <c r="I33">
        <f t="shared" si="2"/>
        <v>0</v>
      </c>
      <c r="J33">
        <f t="shared" si="3"/>
        <v>0</v>
      </c>
      <c r="K33">
        <f t="shared" si="4"/>
        <v>39.253333333333323</v>
      </c>
    </row>
    <row r="34" spans="1:11" x14ac:dyDescent="0.3">
      <c r="A34">
        <v>9</v>
      </c>
      <c r="B34">
        <f t="shared" si="5"/>
        <v>5.3999999999999999E-2</v>
      </c>
      <c r="C34">
        <f t="shared" si="6"/>
        <v>2.9483999999999999E-3</v>
      </c>
      <c r="D34" t="str">
        <f t="shared" si="7"/>
        <v/>
      </c>
      <c r="E34" t="str">
        <f t="shared" si="8"/>
        <v/>
      </c>
      <c r="F34" t="str">
        <f t="shared" si="9"/>
        <v/>
      </c>
      <c r="G34">
        <f t="shared" si="0"/>
        <v>43.679999999999993</v>
      </c>
      <c r="H34">
        <f t="shared" si="1"/>
        <v>0</v>
      </c>
      <c r="I34">
        <f t="shared" si="2"/>
        <v>0</v>
      </c>
      <c r="J34">
        <f t="shared" si="3"/>
        <v>0</v>
      </c>
      <c r="K34">
        <f t="shared" si="4"/>
        <v>43.679999999999993</v>
      </c>
    </row>
    <row r="35" spans="1:11" x14ac:dyDescent="0.3">
      <c r="A35">
        <v>10</v>
      </c>
      <c r="B35">
        <f t="shared" si="5"/>
        <v>0.06</v>
      </c>
      <c r="C35">
        <f t="shared" si="6"/>
        <v>3.2400000000000003E-3</v>
      </c>
      <c r="D35" t="str">
        <f t="shared" si="7"/>
        <v/>
      </c>
      <c r="E35" t="str">
        <f t="shared" si="8"/>
        <v/>
      </c>
      <c r="F35" t="str">
        <f t="shared" si="9"/>
        <v/>
      </c>
      <c r="G35">
        <f t="shared" si="0"/>
        <v>48</v>
      </c>
      <c r="H35">
        <f t="shared" si="1"/>
        <v>0</v>
      </c>
      <c r="I35">
        <f t="shared" si="2"/>
        <v>0</v>
      </c>
      <c r="J35">
        <f t="shared" si="3"/>
        <v>0</v>
      </c>
      <c r="K35">
        <f t="shared" si="4"/>
        <v>48</v>
      </c>
    </row>
    <row r="36" spans="1:11" x14ac:dyDescent="0.3">
      <c r="A36">
        <v>11</v>
      </c>
      <c r="B36">
        <f t="shared" si="5"/>
        <v>6.6000000000000003E-2</v>
      </c>
      <c r="C36">
        <f t="shared" si="6"/>
        <v>3.5244000000000004E-3</v>
      </c>
      <c r="D36" t="str">
        <f t="shared" si="7"/>
        <v/>
      </c>
      <c r="E36" t="str">
        <f t="shared" si="8"/>
        <v/>
      </c>
      <c r="F36" t="str">
        <f t="shared" si="9"/>
        <v/>
      </c>
      <c r="G36">
        <f t="shared" si="0"/>
        <v>52.213333333333331</v>
      </c>
      <c r="H36">
        <f t="shared" si="1"/>
        <v>0</v>
      </c>
      <c r="I36">
        <f t="shared" si="2"/>
        <v>0</v>
      </c>
      <c r="J36">
        <f t="shared" si="3"/>
        <v>0</v>
      </c>
      <c r="K36">
        <f t="shared" si="4"/>
        <v>52.213333333333331</v>
      </c>
    </row>
    <row r="37" spans="1:11" x14ac:dyDescent="0.3">
      <c r="A37">
        <v>12</v>
      </c>
      <c r="B37">
        <f t="shared" si="5"/>
        <v>7.2000000000000008E-2</v>
      </c>
      <c r="C37">
        <f t="shared" si="6"/>
        <v>3.8016000000000009E-3</v>
      </c>
      <c r="D37" t="str">
        <f t="shared" si="7"/>
        <v/>
      </c>
      <c r="E37" t="str">
        <f t="shared" si="8"/>
        <v/>
      </c>
      <c r="F37" t="str">
        <f t="shared" si="9"/>
        <v/>
      </c>
      <c r="G37">
        <f t="shared" si="0"/>
        <v>56.32</v>
      </c>
      <c r="H37">
        <f t="shared" si="1"/>
        <v>0</v>
      </c>
      <c r="I37">
        <f t="shared" si="2"/>
        <v>0</v>
      </c>
      <c r="J37">
        <f t="shared" si="3"/>
        <v>0</v>
      </c>
      <c r="K37">
        <f t="shared" si="4"/>
        <v>56.32</v>
      </c>
    </row>
    <row r="38" spans="1:11" x14ac:dyDescent="0.3">
      <c r="A38">
        <v>13</v>
      </c>
      <c r="B38">
        <f t="shared" si="5"/>
        <v>7.8E-2</v>
      </c>
      <c r="C38">
        <f t="shared" si="6"/>
        <v>4.0716000000000007E-3</v>
      </c>
      <c r="D38" t="str">
        <f t="shared" si="7"/>
        <v/>
      </c>
      <c r="E38" t="str">
        <f t="shared" si="8"/>
        <v/>
      </c>
      <c r="F38" t="str">
        <f t="shared" si="9"/>
        <v/>
      </c>
      <c r="G38">
        <f t="shared" si="0"/>
        <v>60.32</v>
      </c>
      <c r="H38">
        <f t="shared" si="1"/>
        <v>0</v>
      </c>
      <c r="I38">
        <f t="shared" si="2"/>
        <v>0</v>
      </c>
      <c r="J38">
        <f t="shared" si="3"/>
        <v>0</v>
      </c>
      <c r="K38">
        <f t="shared" si="4"/>
        <v>60.32</v>
      </c>
    </row>
    <row r="39" spans="1:11" x14ac:dyDescent="0.3">
      <c r="A39">
        <v>14</v>
      </c>
      <c r="B39">
        <f t="shared" si="5"/>
        <v>8.4000000000000005E-2</v>
      </c>
      <c r="C39">
        <f t="shared" si="6"/>
        <v>4.3344000000000004E-3</v>
      </c>
      <c r="D39" t="str">
        <f t="shared" si="7"/>
        <v/>
      </c>
      <c r="E39" t="str">
        <f t="shared" si="8"/>
        <v/>
      </c>
      <c r="F39" t="str">
        <f t="shared" si="9"/>
        <v/>
      </c>
      <c r="G39">
        <f t="shared" si="0"/>
        <v>64.213333333333324</v>
      </c>
      <c r="H39">
        <f t="shared" si="1"/>
        <v>0</v>
      </c>
      <c r="I39">
        <f t="shared" si="2"/>
        <v>0</v>
      </c>
      <c r="J39">
        <f t="shared" si="3"/>
        <v>0</v>
      </c>
      <c r="K39">
        <f t="shared" si="4"/>
        <v>64.213333333333324</v>
      </c>
    </row>
    <row r="40" spans="1:11" x14ac:dyDescent="0.3">
      <c r="A40">
        <v>15</v>
      </c>
      <c r="B40">
        <f t="shared" si="5"/>
        <v>0.09</v>
      </c>
      <c r="C40">
        <f t="shared" si="6"/>
        <v>4.5899999999999995E-3</v>
      </c>
      <c r="D40" t="str">
        <f t="shared" si="7"/>
        <v/>
      </c>
      <c r="E40" t="str">
        <f t="shared" si="8"/>
        <v/>
      </c>
      <c r="F40" t="str">
        <f t="shared" si="9"/>
        <v/>
      </c>
      <c r="G40">
        <f t="shared" si="0"/>
        <v>67.999999999999986</v>
      </c>
      <c r="H40">
        <f t="shared" si="1"/>
        <v>0</v>
      </c>
      <c r="I40">
        <f t="shared" si="2"/>
        <v>0</v>
      </c>
      <c r="J40">
        <f t="shared" si="3"/>
        <v>0</v>
      </c>
      <c r="K40">
        <f t="shared" si="4"/>
        <v>67.999999999999986</v>
      </c>
    </row>
    <row r="41" spans="1:11" x14ac:dyDescent="0.3">
      <c r="A41">
        <v>16</v>
      </c>
      <c r="B41">
        <f t="shared" si="5"/>
        <v>9.6000000000000002E-2</v>
      </c>
      <c r="C41">
        <f t="shared" si="6"/>
        <v>4.8384000000000005E-3</v>
      </c>
      <c r="D41" t="str">
        <f t="shared" si="7"/>
        <v/>
      </c>
      <c r="E41" t="str">
        <f t="shared" si="8"/>
        <v/>
      </c>
      <c r="F41" t="str">
        <f t="shared" si="9"/>
        <v/>
      </c>
      <c r="G41">
        <f t="shared" si="0"/>
        <v>71.679999999999993</v>
      </c>
      <c r="H41">
        <f t="shared" si="1"/>
        <v>0</v>
      </c>
      <c r="I41">
        <f t="shared" si="2"/>
        <v>0</v>
      </c>
      <c r="J41">
        <f t="shared" si="3"/>
        <v>0</v>
      </c>
      <c r="K41">
        <f t="shared" si="4"/>
        <v>71.679999999999993</v>
      </c>
    </row>
    <row r="42" spans="1:11" x14ac:dyDescent="0.3">
      <c r="A42">
        <v>17</v>
      </c>
      <c r="B42">
        <f t="shared" si="5"/>
        <v>0.10200000000000001</v>
      </c>
      <c r="C42">
        <f t="shared" si="6"/>
        <v>5.0796000000000001E-3</v>
      </c>
      <c r="D42" t="str">
        <f t="shared" si="7"/>
        <v/>
      </c>
      <c r="E42" t="str">
        <f t="shared" si="8"/>
        <v/>
      </c>
      <c r="F42" t="str">
        <f t="shared" si="9"/>
        <v/>
      </c>
      <c r="G42">
        <f t="shared" si="0"/>
        <v>75.253333333333316</v>
      </c>
      <c r="H42">
        <f t="shared" si="1"/>
        <v>0</v>
      </c>
      <c r="I42">
        <f t="shared" si="2"/>
        <v>0</v>
      </c>
      <c r="J42">
        <f t="shared" si="3"/>
        <v>0</v>
      </c>
      <c r="K42">
        <f t="shared" si="4"/>
        <v>75.253333333333316</v>
      </c>
    </row>
    <row r="43" spans="1:11" x14ac:dyDescent="0.3">
      <c r="A43">
        <v>18</v>
      </c>
      <c r="B43">
        <f t="shared" si="5"/>
        <v>0.108</v>
      </c>
      <c r="C43">
        <f t="shared" si="6"/>
        <v>5.3135999999999999E-3</v>
      </c>
      <c r="D43" t="str">
        <f t="shared" si="7"/>
        <v/>
      </c>
      <c r="E43" t="str">
        <f t="shared" si="8"/>
        <v/>
      </c>
      <c r="F43" t="str">
        <f t="shared" si="9"/>
        <v/>
      </c>
      <c r="G43">
        <f t="shared" si="0"/>
        <v>78.719999999999985</v>
      </c>
      <c r="H43">
        <f t="shared" si="1"/>
        <v>0</v>
      </c>
      <c r="I43">
        <f t="shared" si="2"/>
        <v>0</v>
      </c>
      <c r="J43">
        <f t="shared" si="3"/>
        <v>0</v>
      </c>
      <c r="K43">
        <f t="shared" si="4"/>
        <v>78.719999999999985</v>
      </c>
    </row>
    <row r="44" spans="1:11" x14ac:dyDescent="0.3">
      <c r="A44">
        <v>19</v>
      </c>
      <c r="B44">
        <f t="shared" si="5"/>
        <v>0.114</v>
      </c>
      <c r="C44">
        <f t="shared" si="6"/>
        <v>5.5404E-3</v>
      </c>
      <c r="D44" t="str">
        <f t="shared" si="7"/>
        <v/>
      </c>
      <c r="E44" t="str">
        <f t="shared" si="8"/>
        <v/>
      </c>
      <c r="F44" t="str">
        <f t="shared" si="9"/>
        <v/>
      </c>
      <c r="G44">
        <f t="shared" si="0"/>
        <v>82.079999999999984</v>
      </c>
      <c r="H44">
        <f t="shared" si="1"/>
        <v>0</v>
      </c>
      <c r="I44">
        <f t="shared" si="2"/>
        <v>0</v>
      </c>
      <c r="J44">
        <f t="shared" si="3"/>
        <v>0</v>
      </c>
      <c r="K44">
        <f t="shared" si="4"/>
        <v>82.079999999999984</v>
      </c>
    </row>
    <row r="45" spans="1:11" x14ac:dyDescent="0.3">
      <c r="A45">
        <v>20</v>
      </c>
      <c r="B45">
        <f t="shared" si="5"/>
        <v>0.12</v>
      </c>
      <c r="C45">
        <f t="shared" si="6"/>
        <v>5.7599999999999995E-3</v>
      </c>
      <c r="D45" t="str">
        <f t="shared" si="7"/>
        <v/>
      </c>
      <c r="E45" t="str">
        <f t="shared" si="8"/>
        <v/>
      </c>
      <c r="F45" t="str">
        <f t="shared" si="9"/>
        <v/>
      </c>
      <c r="G45">
        <f t="shared" si="0"/>
        <v>85.333333333333314</v>
      </c>
      <c r="H45">
        <f t="shared" si="1"/>
        <v>0</v>
      </c>
      <c r="I45">
        <f t="shared" si="2"/>
        <v>0</v>
      </c>
      <c r="J45">
        <f t="shared" si="3"/>
        <v>0</v>
      </c>
      <c r="K45">
        <f t="shared" si="4"/>
        <v>85.333333333333314</v>
      </c>
    </row>
    <row r="46" spans="1:11" x14ac:dyDescent="0.3">
      <c r="A46">
        <v>21</v>
      </c>
      <c r="B46">
        <f t="shared" si="5"/>
        <v>0.126</v>
      </c>
      <c r="C46">
        <f t="shared" si="6"/>
        <v>5.9724000000000001E-3</v>
      </c>
      <c r="D46" t="str">
        <f t="shared" si="7"/>
        <v/>
      </c>
      <c r="E46" t="str">
        <f t="shared" si="8"/>
        <v/>
      </c>
      <c r="F46" t="str">
        <f t="shared" si="9"/>
        <v/>
      </c>
      <c r="G46">
        <f t="shared" si="0"/>
        <v>88.479999999999976</v>
      </c>
      <c r="H46">
        <f t="shared" si="1"/>
        <v>0</v>
      </c>
      <c r="I46">
        <f t="shared" si="2"/>
        <v>0</v>
      </c>
      <c r="J46">
        <f t="shared" si="3"/>
        <v>0</v>
      </c>
      <c r="K46">
        <f t="shared" si="4"/>
        <v>88.479999999999976</v>
      </c>
    </row>
    <row r="47" spans="1:11" x14ac:dyDescent="0.3">
      <c r="A47">
        <v>22</v>
      </c>
      <c r="B47">
        <f t="shared" si="5"/>
        <v>0.13200000000000001</v>
      </c>
      <c r="C47">
        <f t="shared" si="6"/>
        <v>6.1776000000000001E-3</v>
      </c>
      <c r="D47" t="str">
        <f t="shared" si="7"/>
        <v/>
      </c>
      <c r="E47" t="str">
        <f t="shared" si="8"/>
        <v/>
      </c>
      <c r="F47" t="str">
        <f t="shared" si="9"/>
        <v/>
      </c>
      <c r="G47">
        <f t="shared" si="0"/>
        <v>91.519999999999982</v>
      </c>
      <c r="H47">
        <f t="shared" si="1"/>
        <v>0</v>
      </c>
      <c r="I47">
        <f t="shared" si="2"/>
        <v>0</v>
      </c>
      <c r="J47">
        <f t="shared" si="3"/>
        <v>0</v>
      </c>
      <c r="K47">
        <f t="shared" si="4"/>
        <v>91.519999999999982</v>
      </c>
    </row>
    <row r="48" spans="1:11" x14ac:dyDescent="0.3">
      <c r="A48">
        <v>23</v>
      </c>
      <c r="B48">
        <f t="shared" si="5"/>
        <v>0.13800000000000001</v>
      </c>
      <c r="C48">
        <f t="shared" si="6"/>
        <v>6.3756000000000004E-3</v>
      </c>
      <c r="D48" t="str">
        <f t="shared" si="7"/>
        <v/>
      </c>
      <c r="E48" t="str">
        <f t="shared" si="8"/>
        <v/>
      </c>
      <c r="F48" t="str">
        <f t="shared" si="9"/>
        <v/>
      </c>
      <c r="G48">
        <f t="shared" si="0"/>
        <v>94.453333333333319</v>
      </c>
      <c r="H48">
        <f t="shared" si="1"/>
        <v>0</v>
      </c>
      <c r="I48">
        <f t="shared" si="2"/>
        <v>0</v>
      </c>
      <c r="J48">
        <f t="shared" si="3"/>
        <v>0</v>
      </c>
      <c r="K48">
        <f t="shared" si="4"/>
        <v>94.453333333333319</v>
      </c>
    </row>
    <row r="49" spans="1:11" x14ac:dyDescent="0.3">
      <c r="A49">
        <v>24</v>
      </c>
      <c r="B49">
        <f t="shared" si="5"/>
        <v>0.14400000000000002</v>
      </c>
      <c r="C49">
        <f t="shared" si="6"/>
        <v>6.5664000000000009E-3</v>
      </c>
      <c r="D49" t="str">
        <f t="shared" si="7"/>
        <v/>
      </c>
      <c r="E49" t="str">
        <f t="shared" si="8"/>
        <v/>
      </c>
      <c r="F49" t="str">
        <f t="shared" si="9"/>
        <v/>
      </c>
      <c r="G49">
        <f t="shared" si="0"/>
        <v>97.28</v>
      </c>
      <c r="H49">
        <f t="shared" si="1"/>
        <v>0</v>
      </c>
      <c r="I49">
        <f t="shared" si="2"/>
        <v>0</v>
      </c>
      <c r="J49">
        <f t="shared" si="3"/>
        <v>0</v>
      </c>
      <c r="K49">
        <f t="shared" si="4"/>
        <v>97.28</v>
      </c>
    </row>
    <row r="50" spans="1:11" x14ac:dyDescent="0.3">
      <c r="A50">
        <v>25</v>
      </c>
      <c r="B50">
        <f t="shared" si="5"/>
        <v>0.15</v>
      </c>
      <c r="C50">
        <f t="shared" si="6"/>
        <v>6.7499999999999991E-3</v>
      </c>
      <c r="D50" t="str">
        <f t="shared" si="7"/>
        <v/>
      </c>
      <c r="E50" t="str">
        <f t="shared" si="8"/>
        <v/>
      </c>
      <c r="F50" t="str">
        <f t="shared" si="9"/>
        <v/>
      </c>
      <c r="G50">
        <f t="shared" si="0"/>
        <v>99.999999999999972</v>
      </c>
      <c r="H50">
        <f t="shared" si="1"/>
        <v>0</v>
      </c>
      <c r="I50">
        <f t="shared" si="2"/>
        <v>0</v>
      </c>
      <c r="J50">
        <f t="shared" si="3"/>
        <v>0</v>
      </c>
      <c r="K50">
        <f t="shared" si="4"/>
        <v>99.999999999999972</v>
      </c>
    </row>
    <row r="51" spans="1:11" x14ac:dyDescent="0.3">
      <c r="A51">
        <v>26</v>
      </c>
      <c r="B51">
        <f t="shared" si="5"/>
        <v>0.156</v>
      </c>
      <c r="C51" t="str">
        <f t="shared" si="6"/>
        <v/>
      </c>
      <c r="D51">
        <f t="shared" si="7"/>
        <v>6.8381999999999991E-3</v>
      </c>
      <c r="E51" t="str">
        <f t="shared" si="8"/>
        <v/>
      </c>
      <c r="F51" t="str">
        <f t="shared" si="9"/>
        <v/>
      </c>
      <c r="G51">
        <f t="shared" si="0"/>
        <v>0</v>
      </c>
      <c r="H51">
        <f t="shared" si="1"/>
        <v>202.61333333333329</v>
      </c>
      <c r="I51">
        <f t="shared" si="2"/>
        <v>0</v>
      </c>
      <c r="J51">
        <f t="shared" si="3"/>
        <v>0</v>
      </c>
      <c r="K51">
        <f t="shared" si="4"/>
        <v>202.61333333333329</v>
      </c>
    </row>
    <row r="52" spans="1:11" x14ac:dyDescent="0.3">
      <c r="A52">
        <v>27</v>
      </c>
      <c r="B52">
        <f t="shared" si="5"/>
        <v>0.16200000000000001</v>
      </c>
      <c r="C52" t="str">
        <f t="shared" si="6"/>
        <v/>
      </c>
      <c r="D52">
        <f t="shared" si="7"/>
        <v>6.9227999999999989E-3</v>
      </c>
      <c r="E52" t="str">
        <f t="shared" si="8"/>
        <v/>
      </c>
      <c r="F52" t="str">
        <f t="shared" si="9"/>
        <v/>
      </c>
      <c r="G52">
        <f t="shared" si="0"/>
        <v>0</v>
      </c>
      <c r="H52">
        <f t="shared" si="1"/>
        <v>205.11999999999992</v>
      </c>
      <c r="I52">
        <f t="shared" si="2"/>
        <v>0</v>
      </c>
      <c r="J52">
        <f t="shared" si="3"/>
        <v>0</v>
      </c>
      <c r="K52">
        <f t="shared" si="4"/>
        <v>205.11999999999992</v>
      </c>
    </row>
    <row r="53" spans="1:11" x14ac:dyDescent="0.3">
      <c r="A53">
        <v>28</v>
      </c>
      <c r="B53">
        <f t="shared" si="5"/>
        <v>0.16800000000000001</v>
      </c>
      <c r="C53" t="str">
        <f t="shared" si="6"/>
        <v/>
      </c>
      <c r="D53">
        <f t="shared" si="7"/>
        <v>7.0037999999999993E-3</v>
      </c>
      <c r="E53" t="str">
        <f t="shared" si="8"/>
        <v/>
      </c>
      <c r="F53" t="str">
        <f t="shared" si="9"/>
        <v/>
      </c>
      <c r="G53">
        <f t="shared" si="0"/>
        <v>0</v>
      </c>
      <c r="H53">
        <f t="shared" si="1"/>
        <v>207.51999999999992</v>
      </c>
      <c r="I53">
        <f t="shared" si="2"/>
        <v>0</v>
      </c>
      <c r="J53">
        <f t="shared" si="3"/>
        <v>0</v>
      </c>
      <c r="K53">
        <f t="shared" si="4"/>
        <v>207.51999999999992</v>
      </c>
    </row>
    <row r="54" spans="1:11" x14ac:dyDescent="0.3">
      <c r="A54">
        <v>29</v>
      </c>
      <c r="B54">
        <f t="shared" si="5"/>
        <v>0.17400000000000002</v>
      </c>
      <c r="C54" t="str">
        <f t="shared" si="6"/>
        <v/>
      </c>
      <c r="D54">
        <f t="shared" si="7"/>
        <v>7.0811999999999993E-3</v>
      </c>
      <c r="E54" t="str">
        <f t="shared" si="8"/>
        <v/>
      </c>
      <c r="F54" t="str">
        <f t="shared" si="9"/>
        <v/>
      </c>
      <c r="G54">
        <f t="shared" si="0"/>
        <v>0</v>
      </c>
      <c r="H54">
        <f t="shared" si="1"/>
        <v>209.81333333333325</v>
      </c>
      <c r="I54">
        <f t="shared" si="2"/>
        <v>0</v>
      </c>
      <c r="J54">
        <f t="shared" si="3"/>
        <v>0</v>
      </c>
      <c r="K54">
        <f t="shared" si="4"/>
        <v>209.81333333333325</v>
      </c>
    </row>
    <row r="55" spans="1:11" x14ac:dyDescent="0.3">
      <c r="A55">
        <v>30</v>
      </c>
      <c r="B55">
        <f t="shared" si="5"/>
        <v>0.18</v>
      </c>
      <c r="C55" t="str">
        <f t="shared" si="6"/>
        <v/>
      </c>
      <c r="D55">
        <f t="shared" si="7"/>
        <v>7.154999999999999E-3</v>
      </c>
      <c r="E55" t="str">
        <f t="shared" si="8"/>
        <v/>
      </c>
      <c r="F55" t="str">
        <f t="shared" si="9"/>
        <v/>
      </c>
      <c r="G55">
        <f t="shared" si="0"/>
        <v>0</v>
      </c>
      <c r="H55">
        <f t="shared" si="1"/>
        <v>211.99999999999991</v>
      </c>
      <c r="I55">
        <f t="shared" si="2"/>
        <v>0</v>
      </c>
      <c r="J55">
        <f t="shared" si="3"/>
        <v>0</v>
      </c>
      <c r="K55">
        <f t="shared" si="4"/>
        <v>211.99999999999991</v>
      </c>
    </row>
    <row r="56" spans="1:11" x14ac:dyDescent="0.3">
      <c r="A56">
        <v>31</v>
      </c>
      <c r="B56">
        <f t="shared" si="5"/>
        <v>0.186</v>
      </c>
      <c r="C56" t="str">
        <f t="shared" si="6"/>
        <v/>
      </c>
      <c r="D56">
        <f t="shared" si="7"/>
        <v>7.2251999999999993E-3</v>
      </c>
      <c r="E56" t="str">
        <f t="shared" si="8"/>
        <v/>
      </c>
      <c r="F56" t="str">
        <f t="shared" si="9"/>
        <v/>
      </c>
      <c r="G56">
        <f t="shared" si="0"/>
        <v>0</v>
      </c>
      <c r="H56">
        <f t="shared" si="1"/>
        <v>214.07999999999996</v>
      </c>
      <c r="I56">
        <f t="shared" si="2"/>
        <v>0</v>
      </c>
      <c r="J56">
        <f t="shared" si="3"/>
        <v>0</v>
      </c>
      <c r="K56">
        <f t="shared" si="4"/>
        <v>214.07999999999996</v>
      </c>
    </row>
    <row r="57" spans="1:11" x14ac:dyDescent="0.3">
      <c r="A57">
        <v>32</v>
      </c>
      <c r="B57">
        <f t="shared" si="5"/>
        <v>0.192</v>
      </c>
      <c r="C57" t="str">
        <f t="shared" si="6"/>
        <v/>
      </c>
      <c r="D57">
        <f t="shared" si="7"/>
        <v>7.2917999999999993E-3</v>
      </c>
      <c r="E57" t="str">
        <f t="shared" si="8"/>
        <v/>
      </c>
      <c r="F57" t="str">
        <f t="shared" si="9"/>
        <v/>
      </c>
      <c r="G57">
        <f t="shared" si="0"/>
        <v>0</v>
      </c>
      <c r="H57">
        <f t="shared" si="1"/>
        <v>216.05333333333328</v>
      </c>
      <c r="I57">
        <f t="shared" si="2"/>
        <v>0</v>
      </c>
      <c r="J57">
        <f t="shared" si="3"/>
        <v>0</v>
      </c>
      <c r="K57">
        <f t="shared" si="4"/>
        <v>216.05333333333328</v>
      </c>
    </row>
    <row r="58" spans="1:11" x14ac:dyDescent="0.3">
      <c r="A58">
        <v>33</v>
      </c>
      <c r="B58">
        <f t="shared" si="5"/>
        <v>0.19800000000000001</v>
      </c>
      <c r="C58" t="str">
        <f t="shared" si="6"/>
        <v/>
      </c>
      <c r="D58">
        <f t="shared" si="7"/>
        <v>7.354799999999999E-3</v>
      </c>
      <c r="E58" t="str">
        <f t="shared" si="8"/>
        <v/>
      </c>
      <c r="F58" t="str">
        <f t="shared" si="9"/>
        <v/>
      </c>
      <c r="G58">
        <f t="shared" si="0"/>
        <v>0</v>
      </c>
      <c r="H58">
        <f t="shared" si="1"/>
        <v>217.91999999999993</v>
      </c>
      <c r="I58">
        <f t="shared" si="2"/>
        <v>0</v>
      </c>
      <c r="J58">
        <f t="shared" si="3"/>
        <v>0</v>
      </c>
      <c r="K58">
        <f t="shared" si="4"/>
        <v>217.91999999999993</v>
      </c>
    </row>
    <row r="59" spans="1:11" x14ac:dyDescent="0.3">
      <c r="A59">
        <v>34</v>
      </c>
      <c r="B59">
        <f t="shared" si="5"/>
        <v>0.20400000000000001</v>
      </c>
      <c r="C59" t="str">
        <f t="shared" si="6"/>
        <v/>
      </c>
      <c r="D59">
        <f t="shared" si="7"/>
        <v>7.4141999999999993E-3</v>
      </c>
      <c r="E59" t="str">
        <f t="shared" si="8"/>
        <v/>
      </c>
      <c r="F59" t="str">
        <f t="shared" si="9"/>
        <v/>
      </c>
      <c r="G59">
        <f t="shared" si="0"/>
        <v>0</v>
      </c>
      <c r="H59">
        <f t="shared" si="1"/>
        <v>219.67999999999992</v>
      </c>
      <c r="I59">
        <f t="shared" si="2"/>
        <v>0</v>
      </c>
      <c r="J59">
        <f t="shared" si="3"/>
        <v>0</v>
      </c>
      <c r="K59">
        <f t="shared" si="4"/>
        <v>219.67999999999992</v>
      </c>
    </row>
    <row r="60" spans="1:11" x14ac:dyDescent="0.3">
      <c r="A60">
        <v>35</v>
      </c>
      <c r="B60">
        <f t="shared" si="5"/>
        <v>0.21</v>
      </c>
      <c r="C60" t="str">
        <f t="shared" si="6"/>
        <v/>
      </c>
      <c r="D60">
        <f t="shared" si="7"/>
        <v>7.4699999999999992E-3</v>
      </c>
      <c r="E60" t="str">
        <f t="shared" si="8"/>
        <v/>
      </c>
      <c r="F60" t="str">
        <f t="shared" si="9"/>
        <v/>
      </c>
      <c r="G60">
        <f t="shared" si="0"/>
        <v>0</v>
      </c>
      <c r="H60">
        <f t="shared" si="1"/>
        <v>221.33333333333326</v>
      </c>
      <c r="I60">
        <f t="shared" si="2"/>
        <v>0</v>
      </c>
      <c r="J60">
        <f t="shared" si="3"/>
        <v>0</v>
      </c>
      <c r="K60">
        <f t="shared" si="4"/>
        <v>221.33333333333326</v>
      </c>
    </row>
    <row r="61" spans="1:11" x14ac:dyDescent="0.3">
      <c r="A61">
        <v>36</v>
      </c>
      <c r="B61">
        <f t="shared" si="5"/>
        <v>0.216</v>
      </c>
      <c r="C61" t="str">
        <f t="shared" si="6"/>
        <v/>
      </c>
      <c r="D61">
        <f t="shared" si="7"/>
        <v>7.5221999999999989E-3</v>
      </c>
      <c r="E61" t="str">
        <f t="shared" si="8"/>
        <v/>
      </c>
      <c r="F61" t="str">
        <f t="shared" si="9"/>
        <v/>
      </c>
      <c r="G61">
        <f t="shared" si="0"/>
        <v>0</v>
      </c>
      <c r="H61">
        <f t="shared" si="1"/>
        <v>222.87999999999991</v>
      </c>
      <c r="I61">
        <f t="shared" si="2"/>
        <v>0</v>
      </c>
      <c r="J61">
        <f t="shared" si="3"/>
        <v>0</v>
      </c>
      <c r="K61">
        <f t="shared" si="4"/>
        <v>222.87999999999991</v>
      </c>
    </row>
    <row r="62" spans="1:11" x14ac:dyDescent="0.3">
      <c r="A62">
        <v>37</v>
      </c>
      <c r="B62">
        <f t="shared" si="5"/>
        <v>0.222</v>
      </c>
      <c r="C62" t="str">
        <f t="shared" si="6"/>
        <v/>
      </c>
      <c r="D62">
        <f t="shared" si="7"/>
        <v>7.5707999999999991E-3</v>
      </c>
      <c r="E62" t="str">
        <f t="shared" si="8"/>
        <v/>
      </c>
      <c r="F62" t="str">
        <f t="shared" si="9"/>
        <v/>
      </c>
      <c r="G62">
        <f t="shared" si="0"/>
        <v>0</v>
      </c>
      <c r="H62">
        <f t="shared" si="1"/>
        <v>224.31999999999994</v>
      </c>
      <c r="I62">
        <f t="shared" si="2"/>
        <v>0</v>
      </c>
      <c r="J62">
        <f t="shared" si="3"/>
        <v>0</v>
      </c>
      <c r="K62">
        <f t="shared" si="4"/>
        <v>224.31999999999994</v>
      </c>
    </row>
    <row r="63" spans="1:11" x14ac:dyDescent="0.3">
      <c r="A63">
        <v>38</v>
      </c>
      <c r="B63">
        <f t="shared" si="5"/>
        <v>0.22800000000000001</v>
      </c>
      <c r="C63" t="str">
        <f t="shared" si="6"/>
        <v/>
      </c>
      <c r="D63">
        <f t="shared" si="7"/>
        <v>7.615799999999999E-3</v>
      </c>
      <c r="E63" t="str">
        <f t="shared" si="8"/>
        <v/>
      </c>
      <c r="F63" t="str">
        <f t="shared" si="9"/>
        <v/>
      </c>
      <c r="G63">
        <f t="shared" si="0"/>
        <v>0</v>
      </c>
      <c r="H63">
        <f t="shared" si="1"/>
        <v>225.65333333333325</v>
      </c>
      <c r="I63">
        <f t="shared" si="2"/>
        <v>0</v>
      </c>
      <c r="J63">
        <f t="shared" si="3"/>
        <v>0</v>
      </c>
      <c r="K63">
        <f t="shared" si="4"/>
        <v>225.65333333333325</v>
      </c>
    </row>
    <row r="64" spans="1:11" x14ac:dyDescent="0.3">
      <c r="A64">
        <v>39</v>
      </c>
      <c r="B64">
        <f t="shared" si="5"/>
        <v>0.23400000000000001</v>
      </c>
      <c r="C64" t="str">
        <f t="shared" si="6"/>
        <v/>
      </c>
      <c r="D64">
        <f t="shared" si="7"/>
        <v>7.6571999999999994E-3</v>
      </c>
      <c r="E64" t="str">
        <f t="shared" si="8"/>
        <v/>
      </c>
      <c r="F64" t="str">
        <f t="shared" si="9"/>
        <v/>
      </c>
      <c r="G64">
        <f t="shared" si="0"/>
        <v>0</v>
      </c>
      <c r="H64">
        <f t="shared" si="1"/>
        <v>226.87999999999997</v>
      </c>
      <c r="I64">
        <f t="shared" si="2"/>
        <v>0</v>
      </c>
      <c r="J64">
        <f t="shared" si="3"/>
        <v>0</v>
      </c>
      <c r="K64">
        <f t="shared" si="4"/>
        <v>226.87999999999997</v>
      </c>
    </row>
    <row r="65" spans="1:11" x14ac:dyDescent="0.3">
      <c r="A65">
        <v>40</v>
      </c>
      <c r="B65">
        <f t="shared" si="5"/>
        <v>0.24</v>
      </c>
      <c r="C65" t="str">
        <f t="shared" si="6"/>
        <v/>
      </c>
      <c r="D65">
        <f t="shared" si="7"/>
        <v>7.6949999999999987E-3</v>
      </c>
      <c r="E65" t="str">
        <f t="shared" si="8"/>
        <v/>
      </c>
      <c r="F65" t="str">
        <f t="shared" si="9"/>
        <v/>
      </c>
      <c r="G65">
        <f t="shared" si="0"/>
        <v>0</v>
      </c>
      <c r="H65">
        <f t="shared" si="1"/>
        <v>227.99999999999991</v>
      </c>
      <c r="I65">
        <f t="shared" si="2"/>
        <v>0</v>
      </c>
      <c r="J65">
        <f t="shared" si="3"/>
        <v>0</v>
      </c>
      <c r="K65">
        <f t="shared" si="4"/>
        <v>227.99999999999991</v>
      </c>
    </row>
    <row r="66" spans="1:11" x14ac:dyDescent="0.3">
      <c r="A66">
        <v>41</v>
      </c>
      <c r="B66">
        <f t="shared" si="5"/>
        <v>0.246</v>
      </c>
      <c r="C66" t="str">
        <f t="shared" si="6"/>
        <v/>
      </c>
      <c r="D66">
        <f t="shared" si="7"/>
        <v>7.7291999999999986E-3</v>
      </c>
      <c r="E66" t="str">
        <f t="shared" si="8"/>
        <v/>
      </c>
      <c r="F66" t="str">
        <f t="shared" si="9"/>
        <v/>
      </c>
      <c r="G66">
        <f t="shared" si="0"/>
        <v>0</v>
      </c>
      <c r="H66">
        <f t="shared" si="1"/>
        <v>229.01333333333324</v>
      </c>
      <c r="I66">
        <f t="shared" si="2"/>
        <v>0</v>
      </c>
      <c r="J66">
        <f t="shared" si="3"/>
        <v>0</v>
      </c>
      <c r="K66">
        <f t="shared" si="4"/>
        <v>229.01333333333324</v>
      </c>
    </row>
    <row r="67" spans="1:11" x14ac:dyDescent="0.3">
      <c r="A67">
        <v>42</v>
      </c>
      <c r="B67">
        <f t="shared" si="5"/>
        <v>0.252</v>
      </c>
      <c r="C67" t="str">
        <f t="shared" si="6"/>
        <v/>
      </c>
      <c r="D67">
        <f t="shared" si="7"/>
        <v>7.759799999999999E-3</v>
      </c>
      <c r="E67" t="str">
        <f t="shared" si="8"/>
        <v/>
      </c>
      <c r="F67" t="str">
        <f t="shared" si="9"/>
        <v/>
      </c>
      <c r="G67">
        <f t="shared" si="0"/>
        <v>0</v>
      </c>
      <c r="H67">
        <f t="shared" si="1"/>
        <v>229.9199999999999</v>
      </c>
      <c r="I67">
        <f t="shared" si="2"/>
        <v>0</v>
      </c>
      <c r="J67">
        <f t="shared" si="3"/>
        <v>0</v>
      </c>
      <c r="K67">
        <f t="shared" si="4"/>
        <v>229.9199999999999</v>
      </c>
    </row>
    <row r="68" spans="1:11" x14ac:dyDescent="0.3">
      <c r="A68">
        <v>43</v>
      </c>
      <c r="B68">
        <f t="shared" si="5"/>
        <v>0.25800000000000001</v>
      </c>
      <c r="C68" t="str">
        <f t="shared" si="6"/>
        <v/>
      </c>
      <c r="D68">
        <f t="shared" si="7"/>
        <v>7.7867999999999991E-3</v>
      </c>
      <c r="E68" t="str">
        <f t="shared" si="8"/>
        <v/>
      </c>
      <c r="F68" t="str">
        <f t="shared" si="9"/>
        <v/>
      </c>
      <c r="G68">
        <f t="shared" si="0"/>
        <v>0</v>
      </c>
      <c r="H68">
        <f t="shared" si="1"/>
        <v>230.71999999999994</v>
      </c>
      <c r="I68">
        <f t="shared" si="2"/>
        <v>0</v>
      </c>
      <c r="J68">
        <f t="shared" si="3"/>
        <v>0</v>
      </c>
      <c r="K68">
        <f t="shared" si="4"/>
        <v>230.71999999999994</v>
      </c>
    </row>
    <row r="69" spans="1:11" x14ac:dyDescent="0.3">
      <c r="A69">
        <v>44</v>
      </c>
      <c r="B69">
        <f t="shared" si="5"/>
        <v>0.26400000000000001</v>
      </c>
      <c r="C69" t="str">
        <f t="shared" si="6"/>
        <v/>
      </c>
      <c r="D69">
        <f t="shared" si="7"/>
        <v>7.8101999999999989E-3</v>
      </c>
      <c r="E69" t="str">
        <f t="shared" si="8"/>
        <v/>
      </c>
      <c r="F69" t="str">
        <f t="shared" si="9"/>
        <v/>
      </c>
      <c r="G69">
        <f t="shared" si="0"/>
        <v>0</v>
      </c>
      <c r="H69">
        <f t="shared" si="1"/>
        <v>231.41333333333327</v>
      </c>
      <c r="I69">
        <f t="shared" si="2"/>
        <v>0</v>
      </c>
      <c r="J69">
        <f t="shared" si="3"/>
        <v>0</v>
      </c>
      <c r="K69">
        <f t="shared" si="4"/>
        <v>231.41333333333327</v>
      </c>
    </row>
    <row r="70" spans="1:11" x14ac:dyDescent="0.3">
      <c r="A70">
        <v>45</v>
      </c>
      <c r="B70">
        <f t="shared" si="5"/>
        <v>0.27</v>
      </c>
      <c r="C70" t="str">
        <f t="shared" si="6"/>
        <v/>
      </c>
      <c r="D70">
        <f t="shared" si="7"/>
        <v>7.8300000000000002E-3</v>
      </c>
      <c r="E70" t="str">
        <f t="shared" si="8"/>
        <v/>
      </c>
      <c r="F70" t="str">
        <f t="shared" si="9"/>
        <v/>
      </c>
      <c r="G70">
        <f t="shared" si="0"/>
        <v>0</v>
      </c>
      <c r="H70">
        <f t="shared" si="1"/>
        <v>231.99999999999997</v>
      </c>
      <c r="I70">
        <f t="shared" si="2"/>
        <v>0</v>
      </c>
      <c r="J70">
        <f t="shared" si="3"/>
        <v>0</v>
      </c>
      <c r="K70">
        <f t="shared" si="4"/>
        <v>231.99999999999997</v>
      </c>
    </row>
    <row r="71" spans="1:11" x14ac:dyDescent="0.3">
      <c r="A71">
        <v>46</v>
      </c>
      <c r="B71">
        <f t="shared" si="5"/>
        <v>0.27600000000000002</v>
      </c>
      <c r="C71" t="str">
        <f t="shared" si="6"/>
        <v/>
      </c>
      <c r="D71">
        <f t="shared" si="7"/>
        <v>7.8461999999999994E-3</v>
      </c>
      <c r="E71" t="str">
        <f t="shared" si="8"/>
        <v/>
      </c>
      <c r="F71" t="str">
        <f t="shared" si="9"/>
        <v/>
      </c>
      <c r="G71">
        <f t="shared" si="0"/>
        <v>0</v>
      </c>
      <c r="H71">
        <f t="shared" si="1"/>
        <v>232.47999999999993</v>
      </c>
      <c r="I71">
        <f t="shared" si="2"/>
        <v>0</v>
      </c>
      <c r="J71">
        <f t="shared" si="3"/>
        <v>0</v>
      </c>
      <c r="K71">
        <f t="shared" si="4"/>
        <v>232.47999999999993</v>
      </c>
    </row>
    <row r="72" spans="1:11" x14ac:dyDescent="0.3">
      <c r="A72">
        <v>47</v>
      </c>
      <c r="B72">
        <f t="shared" si="5"/>
        <v>0.28200000000000003</v>
      </c>
      <c r="C72" t="str">
        <f t="shared" si="6"/>
        <v/>
      </c>
      <c r="D72">
        <f t="shared" si="7"/>
        <v>7.8587999999999991E-3</v>
      </c>
      <c r="E72" t="str">
        <f t="shared" si="8"/>
        <v/>
      </c>
      <c r="F72" t="str">
        <f t="shared" si="9"/>
        <v/>
      </c>
      <c r="G72">
        <f t="shared" si="0"/>
        <v>0</v>
      </c>
      <c r="H72">
        <f t="shared" si="1"/>
        <v>232.85333333333327</v>
      </c>
      <c r="I72">
        <f t="shared" si="2"/>
        <v>0</v>
      </c>
      <c r="J72">
        <f t="shared" si="3"/>
        <v>0</v>
      </c>
      <c r="K72">
        <f t="shared" si="4"/>
        <v>232.85333333333327</v>
      </c>
    </row>
    <row r="73" spans="1:11" x14ac:dyDescent="0.3">
      <c r="A73">
        <v>48</v>
      </c>
      <c r="B73">
        <f t="shared" si="5"/>
        <v>0.28800000000000003</v>
      </c>
      <c r="C73" t="str">
        <f t="shared" si="6"/>
        <v/>
      </c>
      <c r="D73">
        <f t="shared" si="7"/>
        <v>7.8677999999999994E-3</v>
      </c>
      <c r="E73" t="str">
        <f t="shared" si="8"/>
        <v/>
      </c>
      <c r="F73" t="str">
        <f t="shared" si="9"/>
        <v/>
      </c>
      <c r="G73">
        <f t="shared" si="0"/>
        <v>0</v>
      </c>
      <c r="H73">
        <f t="shared" si="1"/>
        <v>233.11999999999995</v>
      </c>
      <c r="I73">
        <f t="shared" si="2"/>
        <v>0</v>
      </c>
      <c r="J73">
        <f t="shared" si="3"/>
        <v>0</v>
      </c>
      <c r="K73">
        <f t="shared" si="4"/>
        <v>233.11999999999995</v>
      </c>
    </row>
    <row r="74" spans="1:11" x14ac:dyDescent="0.3">
      <c r="A74">
        <v>49</v>
      </c>
      <c r="B74">
        <f t="shared" si="5"/>
        <v>0.29399999999999998</v>
      </c>
      <c r="C74" t="str">
        <f t="shared" si="6"/>
        <v/>
      </c>
      <c r="D74">
        <f t="shared" si="7"/>
        <v>7.8731999999999986E-3</v>
      </c>
      <c r="E74" t="str">
        <f t="shared" si="8"/>
        <v/>
      </c>
      <c r="F74" t="str">
        <f t="shared" si="9"/>
        <v/>
      </c>
      <c r="G74">
        <f t="shared" si="0"/>
        <v>0</v>
      </c>
      <c r="H74">
        <f t="shared" si="1"/>
        <v>233.27999999999989</v>
      </c>
      <c r="I74">
        <f t="shared" si="2"/>
        <v>0</v>
      </c>
      <c r="J74">
        <f t="shared" si="3"/>
        <v>0</v>
      </c>
      <c r="K74">
        <f t="shared" si="4"/>
        <v>233.27999999999989</v>
      </c>
    </row>
    <row r="75" spans="1:11" x14ac:dyDescent="0.3">
      <c r="A75">
        <v>50</v>
      </c>
      <c r="B75">
        <f t="shared" si="5"/>
        <v>0.3</v>
      </c>
      <c r="C75" t="str">
        <f t="shared" si="6"/>
        <v/>
      </c>
      <c r="D75">
        <f t="shared" si="7"/>
        <v>7.8749999999999983E-3</v>
      </c>
      <c r="E75" t="str">
        <f t="shared" si="8"/>
        <v/>
      </c>
      <c r="F75" t="str">
        <f t="shared" si="9"/>
        <v/>
      </c>
      <c r="G75">
        <f t="shared" si="0"/>
        <v>0</v>
      </c>
      <c r="H75">
        <f t="shared" si="1"/>
        <v>233.33333333333326</v>
      </c>
      <c r="I75">
        <f t="shared" si="2"/>
        <v>0</v>
      </c>
      <c r="J75">
        <f t="shared" si="3"/>
        <v>0</v>
      </c>
      <c r="K75">
        <f t="shared" si="4"/>
        <v>233.33333333333326</v>
      </c>
    </row>
    <row r="76" spans="1:11" x14ac:dyDescent="0.3">
      <c r="A76">
        <v>51</v>
      </c>
      <c r="B76">
        <f t="shared" si="5"/>
        <v>0.30599999999999999</v>
      </c>
      <c r="C76" t="str">
        <f t="shared" si="6"/>
        <v/>
      </c>
      <c r="D76" t="str">
        <f t="shared" si="7"/>
        <v/>
      </c>
      <c r="E76">
        <f t="shared" si="8"/>
        <v>7.8731999999999986E-3</v>
      </c>
      <c r="F76" t="str">
        <f t="shared" si="9"/>
        <v/>
      </c>
      <c r="G76">
        <f t="shared" si="0"/>
        <v>0</v>
      </c>
      <c r="H76">
        <f t="shared" si="1"/>
        <v>0</v>
      </c>
      <c r="I76">
        <f t="shared" si="2"/>
        <v>233.27999999999989</v>
      </c>
      <c r="J76">
        <f t="shared" si="3"/>
        <v>0</v>
      </c>
      <c r="K76">
        <f t="shared" si="4"/>
        <v>233.27999999999989</v>
      </c>
    </row>
    <row r="77" spans="1:11" x14ac:dyDescent="0.3">
      <c r="A77">
        <v>52</v>
      </c>
      <c r="B77">
        <f t="shared" si="5"/>
        <v>0.312</v>
      </c>
      <c r="C77" t="str">
        <f t="shared" si="6"/>
        <v/>
      </c>
      <c r="D77" t="str">
        <f t="shared" si="7"/>
        <v/>
      </c>
      <c r="E77">
        <f t="shared" si="8"/>
        <v>7.8677999999999977E-3</v>
      </c>
      <c r="F77" t="str">
        <f t="shared" si="9"/>
        <v/>
      </c>
      <c r="G77">
        <f t="shared" si="0"/>
        <v>0</v>
      </c>
      <c r="H77">
        <f t="shared" si="1"/>
        <v>0</v>
      </c>
      <c r="I77">
        <f t="shared" si="2"/>
        <v>233.11999999999986</v>
      </c>
      <c r="J77">
        <f t="shared" si="3"/>
        <v>0</v>
      </c>
      <c r="K77">
        <f t="shared" si="4"/>
        <v>233.11999999999986</v>
      </c>
    </row>
    <row r="78" spans="1:11" x14ac:dyDescent="0.3">
      <c r="A78">
        <v>53</v>
      </c>
      <c r="B78">
        <f t="shared" si="5"/>
        <v>0.318</v>
      </c>
      <c r="C78" t="str">
        <f t="shared" si="6"/>
        <v/>
      </c>
      <c r="D78" t="str">
        <f t="shared" si="7"/>
        <v/>
      </c>
      <c r="E78">
        <f t="shared" si="8"/>
        <v>7.8587999999999991E-3</v>
      </c>
      <c r="F78" t="str">
        <f t="shared" si="9"/>
        <v/>
      </c>
      <c r="G78">
        <f t="shared" si="0"/>
        <v>0</v>
      </c>
      <c r="H78">
        <f t="shared" si="1"/>
        <v>0</v>
      </c>
      <c r="I78">
        <f t="shared" si="2"/>
        <v>232.85333333333327</v>
      </c>
      <c r="J78">
        <f t="shared" si="3"/>
        <v>0</v>
      </c>
      <c r="K78">
        <f t="shared" si="4"/>
        <v>232.85333333333327</v>
      </c>
    </row>
    <row r="79" spans="1:11" x14ac:dyDescent="0.3">
      <c r="A79">
        <v>54</v>
      </c>
      <c r="B79">
        <f t="shared" si="5"/>
        <v>0.32400000000000001</v>
      </c>
      <c r="C79" t="str">
        <f t="shared" si="6"/>
        <v/>
      </c>
      <c r="D79" t="str">
        <f t="shared" si="7"/>
        <v/>
      </c>
      <c r="E79">
        <f t="shared" si="8"/>
        <v>7.8461999999999976E-3</v>
      </c>
      <c r="F79" t="str">
        <f t="shared" si="9"/>
        <v/>
      </c>
      <c r="G79">
        <f t="shared" si="0"/>
        <v>0</v>
      </c>
      <c r="H79">
        <f t="shared" si="1"/>
        <v>0</v>
      </c>
      <c r="I79">
        <f t="shared" si="2"/>
        <v>232.47999999999988</v>
      </c>
      <c r="J79">
        <f t="shared" si="3"/>
        <v>0</v>
      </c>
      <c r="K79">
        <f t="shared" si="4"/>
        <v>232.47999999999988</v>
      </c>
    </row>
    <row r="80" spans="1:11" x14ac:dyDescent="0.3">
      <c r="A80">
        <v>55</v>
      </c>
      <c r="B80">
        <f t="shared" si="5"/>
        <v>0.33</v>
      </c>
      <c r="C80" t="str">
        <f t="shared" si="6"/>
        <v/>
      </c>
      <c r="D80" t="str">
        <f t="shared" si="7"/>
        <v/>
      </c>
      <c r="E80">
        <f t="shared" si="8"/>
        <v>7.8299999999999984E-3</v>
      </c>
      <c r="F80" t="str">
        <f t="shared" si="9"/>
        <v/>
      </c>
      <c r="G80">
        <f t="shared" si="0"/>
        <v>0</v>
      </c>
      <c r="H80">
        <f t="shared" si="1"/>
        <v>0</v>
      </c>
      <c r="I80">
        <f t="shared" si="2"/>
        <v>231.99999999999989</v>
      </c>
      <c r="J80">
        <f t="shared" si="3"/>
        <v>0</v>
      </c>
      <c r="K80">
        <f t="shared" si="4"/>
        <v>231.99999999999989</v>
      </c>
    </row>
    <row r="81" spans="1:11" x14ac:dyDescent="0.3">
      <c r="A81">
        <v>56</v>
      </c>
      <c r="B81">
        <f t="shared" si="5"/>
        <v>0.33600000000000002</v>
      </c>
      <c r="C81" t="str">
        <f t="shared" si="6"/>
        <v/>
      </c>
      <c r="D81" t="str">
        <f t="shared" si="7"/>
        <v/>
      </c>
      <c r="E81">
        <f t="shared" si="8"/>
        <v>7.810199999999998E-3</v>
      </c>
      <c r="F81" t="str">
        <f t="shared" si="9"/>
        <v/>
      </c>
      <c r="G81">
        <f t="shared" si="0"/>
        <v>0</v>
      </c>
      <c r="H81">
        <f t="shared" si="1"/>
        <v>0</v>
      </c>
      <c r="I81">
        <f t="shared" si="2"/>
        <v>231.41333333333321</v>
      </c>
      <c r="J81">
        <f t="shared" si="3"/>
        <v>0</v>
      </c>
      <c r="K81">
        <f t="shared" si="4"/>
        <v>231.41333333333321</v>
      </c>
    </row>
    <row r="82" spans="1:11" x14ac:dyDescent="0.3">
      <c r="A82">
        <v>57</v>
      </c>
      <c r="B82">
        <f t="shared" si="5"/>
        <v>0.34200000000000003</v>
      </c>
      <c r="C82" t="str">
        <f t="shared" si="6"/>
        <v/>
      </c>
      <c r="D82" t="str">
        <f t="shared" si="7"/>
        <v/>
      </c>
      <c r="E82">
        <f t="shared" si="8"/>
        <v>7.7867999999999982E-3</v>
      </c>
      <c r="F82" t="str">
        <f t="shared" si="9"/>
        <v/>
      </c>
      <c r="G82">
        <f t="shared" si="0"/>
        <v>0</v>
      </c>
      <c r="H82">
        <f t="shared" si="1"/>
        <v>0</v>
      </c>
      <c r="I82">
        <f t="shared" si="2"/>
        <v>230.71999999999989</v>
      </c>
      <c r="J82">
        <f t="shared" si="3"/>
        <v>0</v>
      </c>
      <c r="K82">
        <f t="shared" si="4"/>
        <v>230.71999999999989</v>
      </c>
    </row>
    <row r="83" spans="1:11" x14ac:dyDescent="0.3">
      <c r="A83">
        <v>58</v>
      </c>
      <c r="B83">
        <f t="shared" si="5"/>
        <v>0.34800000000000003</v>
      </c>
      <c r="C83" t="str">
        <f t="shared" si="6"/>
        <v/>
      </c>
      <c r="D83" t="str">
        <f t="shared" si="7"/>
        <v/>
      </c>
      <c r="E83">
        <f t="shared" si="8"/>
        <v>7.759799999999999E-3</v>
      </c>
      <c r="F83" t="str">
        <f t="shared" si="9"/>
        <v/>
      </c>
      <c r="G83">
        <f t="shared" si="0"/>
        <v>0</v>
      </c>
      <c r="H83">
        <f t="shared" si="1"/>
        <v>0</v>
      </c>
      <c r="I83">
        <f t="shared" si="2"/>
        <v>229.9199999999999</v>
      </c>
      <c r="J83">
        <f t="shared" si="3"/>
        <v>0</v>
      </c>
      <c r="K83">
        <f t="shared" si="4"/>
        <v>229.9199999999999</v>
      </c>
    </row>
    <row r="84" spans="1:11" x14ac:dyDescent="0.3">
      <c r="A84">
        <v>59</v>
      </c>
      <c r="B84">
        <f t="shared" si="5"/>
        <v>0.35399999999999998</v>
      </c>
      <c r="C84" t="str">
        <f t="shared" si="6"/>
        <v/>
      </c>
      <c r="D84" t="str">
        <f t="shared" si="7"/>
        <v/>
      </c>
      <c r="E84">
        <f t="shared" si="8"/>
        <v>7.7291999999999986E-3</v>
      </c>
      <c r="F84" t="str">
        <f t="shared" si="9"/>
        <v/>
      </c>
      <c r="G84">
        <f t="shared" si="0"/>
        <v>0</v>
      </c>
      <c r="H84">
        <f t="shared" si="1"/>
        <v>0</v>
      </c>
      <c r="I84">
        <f t="shared" si="2"/>
        <v>229.01333333333324</v>
      </c>
      <c r="J84">
        <f t="shared" si="3"/>
        <v>0</v>
      </c>
      <c r="K84">
        <f t="shared" si="4"/>
        <v>229.01333333333324</v>
      </c>
    </row>
    <row r="85" spans="1:11" x14ac:dyDescent="0.3">
      <c r="A85">
        <v>60</v>
      </c>
      <c r="B85">
        <f t="shared" si="5"/>
        <v>0.36</v>
      </c>
      <c r="C85" t="str">
        <f t="shared" si="6"/>
        <v/>
      </c>
      <c r="D85" t="str">
        <f t="shared" si="7"/>
        <v/>
      </c>
      <c r="E85">
        <f t="shared" si="8"/>
        <v>7.6949999999999987E-3</v>
      </c>
      <c r="F85" t="str">
        <f t="shared" si="9"/>
        <v/>
      </c>
      <c r="G85">
        <f t="shared" si="0"/>
        <v>0</v>
      </c>
      <c r="H85">
        <f t="shared" si="1"/>
        <v>0</v>
      </c>
      <c r="I85">
        <f t="shared" si="2"/>
        <v>227.99999999999991</v>
      </c>
      <c r="J85">
        <f t="shared" si="3"/>
        <v>0</v>
      </c>
      <c r="K85">
        <f t="shared" si="4"/>
        <v>227.99999999999991</v>
      </c>
    </row>
    <row r="86" spans="1:11" x14ac:dyDescent="0.3">
      <c r="A86">
        <v>61</v>
      </c>
      <c r="B86">
        <f t="shared" si="5"/>
        <v>0.36599999999999999</v>
      </c>
      <c r="C86" t="str">
        <f t="shared" si="6"/>
        <v/>
      </c>
      <c r="D86" t="str">
        <f t="shared" si="7"/>
        <v/>
      </c>
      <c r="E86">
        <f t="shared" si="8"/>
        <v>7.6571999999999986E-3</v>
      </c>
      <c r="F86" t="str">
        <f t="shared" si="9"/>
        <v/>
      </c>
      <c r="G86">
        <f t="shared" si="0"/>
        <v>0</v>
      </c>
      <c r="H86">
        <f t="shared" si="1"/>
        <v>0</v>
      </c>
      <c r="I86">
        <f t="shared" si="2"/>
        <v>226.87999999999991</v>
      </c>
      <c r="J86">
        <f t="shared" si="3"/>
        <v>0</v>
      </c>
      <c r="K86">
        <f t="shared" si="4"/>
        <v>226.87999999999991</v>
      </c>
    </row>
    <row r="87" spans="1:11" x14ac:dyDescent="0.3">
      <c r="A87">
        <v>62</v>
      </c>
      <c r="B87">
        <f t="shared" si="5"/>
        <v>0.372</v>
      </c>
      <c r="C87" t="str">
        <f t="shared" si="6"/>
        <v/>
      </c>
      <c r="D87" t="str">
        <f t="shared" si="7"/>
        <v/>
      </c>
      <c r="E87">
        <f t="shared" si="8"/>
        <v>7.615799999999999E-3</v>
      </c>
      <c r="F87" t="str">
        <f t="shared" si="9"/>
        <v/>
      </c>
      <c r="G87">
        <f t="shared" si="0"/>
        <v>0</v>
      </c>
      <c r="H87">
        <f t="shared" si="1"/>
        <v>0</v>
      </c>
      <c r="I87">
        <f t="shared" si="2"/>
        <v>225.65333333333325</v>
      </c>
      <c r="J87">
        <f t="shared" si="3"/>
        <v>0</v>
      </c>
      <c r="K87">
        <f t="shared" si="4"/>
        <v>225.65333333333325</v>
      </c>
    </row>
    <row r="88" spans="1:11" x14ac:dyDescent="0.3">
      <c r="A88">
        <v>63</v>
      </c>
      <c r="B88">
        <f t="shared" si="5"/>
        <v>0.378</v>
      </c>
      <c r="C88" t="str">
        <f t="shared" si="6"/>
        <v/>
      </c>
      <c r="D88" t="str">
        <f t="shared" si="7"/>
        <v/>
      </c>
      <c r="E88">
        <f t="shared" si="8"/>
        <v>7.5707999999999982E-3</v>
      </c>
      <c r="F88" t="str">
        <f t="shared" si="9"/>
        <v/>
      </c>
      <c r="G88">
        <f t="shared" si="0"/>
        <v>0</v>
      </c>
      <c r="H88">
        <f t="shared" si="1"/>
        <v>0</v>
      </c>
      <c r="I88">
        <f t="shared" si="2"/>
        <v>224.31999999999991</v>
      </c>
      <c r="J88">
        <f t="shared" si="3"/>
        <v>0</v>
      </c>
      <c r="K88">
        <f t="shared" si="4"/>
        <v>224.31999999999991</v>
      </c>
    </row>
    <row r="89" spans="1:11" x14ac:dyDescent="0.3">
      <c r="A89">
        <v>64</v>
      </c>
      <c r="B89">
        <f t="shared" si="5"/>
        <v>0.38400000000000001</v>
      </c>
      <c r="C89" t="str">
        <f t="shared" si="6"/>
        <v/>
      </c>
      <c r="D89" t="str">
        <f t="shared" si="7"/>
        <v/>
      </c>
      <c r="E89">
        <f t="shared" si="8"/>
        <v>7.522199999999998E-3</v>
      </c>
      <c r="F89" t="str">
        <f t="shared" si="9"/>
        <v/>
      </c>
      <c r="G89">
        <f t="shared" si="0"/>
        <v>0</v>
      </c>
      <c r="H89">
        <f t="shared" si="1"/>
        <v>0</v>
      </c>
      <c r="I89">
        <f t="shared" si="2"/>
        <v>222.87999999999991</v>
      </c>
      <c r="J89">
        <f t="shared" si="3"/>
        <v>0</v>
      </c>
      <c r="K89">
        <f t="shared" si="4"/>
        <v>222.87999999999991</v>
      </c>
    </row>
    <row r="90" spans="1:11" x14ac:dyDescent="0.3">
      <c r="A90">
        <v>65</v>
      </c>
      <c r="B90">
        <f t="shared" si="5"/>
        <v>0.39</v>
      </c>
      <c r="C90" t="str">
        <f t="shared" si="6"/>
        <v/>
      </c>
      <c r="D90" t="str">
        <f t="shared" si="7"/>
        <v/>
      </c>
      <c r="E90">
        <f t="shared" si="8"/>
        <v>7.4699999999999983E-3</v>
      </c>
      <c r="F90" t="str">
        <f t="shared" si="9"/>
        <v/>
      </c>
      <c r="G90">
        <f t="shared" ref="G90:G125" si="10">IF((B90&lt;=$B$18)*AND(B90&lt;=$B$5),$B$1*C90/($B$22*$B$2),0)</f>
        <v>0</v>
      </c>
      <c r="H90">
        <f t="shared" ref="H90:H125" si="11">IF((B90&lt;=$B$18)*AND(B90&gt;$B$5),$B$1*D90/($B$22*$B$3),0)</f>
        <v>0</v>
      </c>
      <c r="I90">
        <f t="shared" ref="I90:I125" si="12">IF((B90&gt;$B$18)*AND(B90&lt;=($B$5+$B$6)),$B$1*E90/($B$22*$B$3),0)</f>
        <v>221.33333333333326</v>
      </c>
      <c r="J90">
        <f t="shared" ref="J90:J125" si="13">IF((B90&gt;$B$18)*AND(B90&gt;($B$5+$B$6)),$B$1*F90/($B$22*$B$4),0)</f>
        <v>0</v>
      </c>
      <c r="K90">
        <f t="shared" ref="K90:K125" si="14">+G90+H90+I90+J90</f>
        <v>221.33333333333326</v>
      </c>
    </row>
    <row r="91" spans="1:11" x14ac:dyDescent="0.3">
      <c r="A91">
        <v>66</v>
      </c>
      <c r="B91">
        <f t="shared" ref="B91:B125" si="15">+($B$8/100)*A91</f>
        <v>0.39600000000000002</v>
      </c>
      <c r="C91" t="str">
        <f t="shared" ref="C91:C125" si="16">IF((B91&lt;=$B$18)*AND(B91&lt;=$B$5),B91*$B$2*($B$18-B91/2),"")</f>
        <v/>
      </c>
      <c r="D91" t="str">
        <f t="shared" ref="D91:D125" si="17">IF((B91&lt;=$B$18)*AND(B91&gt;$B$5),$B$2*$B$5*($B$18-$B$5/2)+$B$3*(B91-$B$5)*($B$18-$B$5-(B91-$B$5)/2),"")</f>
        <v/>
      </c>
      <c r="E91">
        <f t="shared" ref="E91:E125" si="18">IF((B91&gt;$B$18)*AND(B91&lt;=($B$5+$B$6)),$B$7*$B$4*($B$8-$B$18-$B$7/2)+$B$3*($B$5+$B$6-B91)*($B$5+$B$6-$B$18-($B$5+$B$6-B91)/2),"")</f>
        <v>7.4141999999999984E-3</v>
      </c>
      <c r="F91" t="str">
        <f t="shared" ref="F91:F125" si="19">IF((B91&gt;$B$18)*AND(B91&gt;($B$5+$B$6)),$B$4*($B$8-B91)*($B$8-$B$18-($B$8-B91)/2),"")</f>
        <v/>
      </c>
      <c r="G91">
        <f t="shared" si="10"/>
        <v>0</v>
      </c>
      <c r="H91">
        <f t="shared" si="11"/>
        <v>0</v>
      </c>
      <c r="I91">
        <f t="shared" si="12"/>
        <v>219.67999999999992</v>
      </c>
      <c r="J91">
        <f t="shared" si="13"/>
        <v>0</v>
      </c>
      <c r="K91">
        <f t="shared" si="14"/>
        <v>219.67999999999992</v>
      </c>
    </row>
    <row r="92" spans="1:11" x14ac:dyDescent="0.3">
      <c r="A92">
        <v>67</v>
      </c>
      <c r="B92">
        <f t="shared" si="15"/>
        <v>0.40200000000000002</v>
      </c>
      <c r="C92" t="str">
        <f t="shared" si="16"/>
        <v/>
      </c>
      <c r="D92" t="str">
        <f t="shared" si="17"/>
        <v/>
      </c>
      <c r="E92">
        <f t="shared" si="18"/>
        <v>7.3547999999999981E-3</v>
      </c>
      <c r="F92" t="str">
        <f t="shared" si="19"/>
        <v/>
      </c>
      <c r="G92">
        <f t="shared" si="10"/>
        <v>0</v>
      </c>
      <c r="H92">
        <f t="shared" si="11"/>
        <v>0</v>
      </c>
      <c r="I92">
        <f t="shared" si="12"/>
        <v>217.91999999999987</v>
      </c>
      <c r="J92">
        <f t="shared" si="13"/>
        <v>0</v>
      </c>
      <c r="K92">
        <f t="shared" si="14"/>
        <v>217.91999999999987</v>
      </c>
    </row>
    <row r="93" spans="1:11" x14ac:dyDescent="0.3">
      <c r="A93">
        <v>68</v>
      </c>
      <c r="B93">
        <f t="shared" si="15"/>
        <v>0.40800000000000003</v>
      </c>
      <c r="C93" t="str">
        <f t="shared" si="16"/>
        <v/>
      </c>
      <c r="D93" t="str">
        <f t="shared" si="17"/>
        <v/>
      </c>
      <c r="E93">
        <f t="shared" si="18"/>
        <v>7.2917999999999985E-3</v>
      </c>
      <c r="F93" t="str">
        <f t="shared" si="19"/>
        <v/>
      </c>
      <c r="G93">
        <f t="shared" si="10"/>
        <v>0</v>
      </c>
      <c r="H93">
        <f t="shared" si="11"/>
        <v>0</v>
      </c>
      <c r="I93">
        <f t="shared" si="12"/>
        <v>216.05333333333323</v>
      </c>
      <c r="J93">
        <f t="shared" si="13"/>
        <v>0</v>
      </c>
      <c r="K93">
        <f t="shared" si="14"/>
        <v>216.05333333333323</v>
      </c>
    </row>
    <row r="94" spans="1:11" x14ac:dyDescent="0.3">
      <c r="A94">
        <v>69</v>
      </c>
      <c r="B94">
        <f t="shared" si="15"/>
        <v>0.41400000000000003</v>
      </c>
      <c r="C94" t="str">
        <f t="shared" si="16"/>
        <v/>
      </c>
      <c r="D94" t="str">
        <f t="shared" si="17"/>
        <v/>
      </c>
      <c r="E94">
        <f t="shared" si="18"/>
        <v>7.2251999999999976E-3</v>
      </c>
      <c r="F94" t="str">
        <f t="shared" si="19"/>
        <v/>
      </c>
      <c r="G94">
        <f t="shared" si="10"/>
        <v>0</v>
      </c>
      <c r="H94">
        <f t="shared" si="11"/>
        <v>0</v>
      </c>
      <c r="I94">
        <f t="shared" si="12"/>
        <v>214.0799999999999</v>
      </c>
      <c r="J94">
        <f t="shared" si="13"/>
        <v>0</v>
      </c>
      <c r="K94">
        <f t="shared" si="14"/>
        <v>214.0799999999999</v>
      </c>
    </row>
    <row r="95" spans="1:11" x14ac:dyDescent="0.3">
      <c r="A95">
        <v>70</v>
      </c>
      <c r="B95">
        <f t="shared" si="15"/>
        <v>0.42</v>
      </c>
      <c r="C95" t="str">
        <f t="shared" si="16"/>
        <v/>
      </c>
      <c r="D95" t="str">
        <f t="shared" si="17"/>
        <v/>
      </c>
      <c r="E95">
        <f t="shared" si="18"/>
        <v>7.154999999999999E-3</v>
      </c>
      <c r="F95" t="str">
        <f t="shared" si="19"/>
        <v/>
      </c>
      <c r="G95">
        <f t="shared" si="10"/>
        <v>0</v>
      </c>
      <c r="H95">
        <f t="shared" si="11"/>
        <v>0</v>
      </c>
      <c r="I95">
        <f t="shared" si="12"/>
        <v>211.99999999999991</v>
      </c>
      <c r="J95">
        <f t="shared" si="13"/>
        <v>0</v>
      </c>
      <c r="K95">
        <f t="shared" si="14"/>
        <v>211.99999999999991</v>
      </c>
    </row>
    <row r="96" spans="1:11" x14ac:dyDescent="0.3">
      <c r="A96">
        <v>71</v>
      </c>
      <c r="B96">
        <f t="shared" si="15"/>
        <v>0.42599999999999999</v>
      </c>
      <c r="C96" t="str">
        <f t="shared" si="16"/>
        <v/>
      </c>
      <c r="D96" t="str">
        <f t="shared" si="17"/>
        <v/>
      </c>
      <c r="E96">
        <f t="shared" si="18"/>
        <v>7.0811999999999984E-3</v>
      </c>
      <c r="F96" t="str">
        <f t="shared" si="19"/>
        <v/>
      </c>
      <c r="G96">
        <f t="shared" si="10"/>
        <v>0</v>
      </c>
      <c r="H96">
        <f t="shared" si="11"/>
        <v>0</v>
      </c>
      <c r="I96">
        <f t="shared" si="12"/>
        <v>209.81333333333325</v>
      </c>
      <c r="J96">
        <f t="shared" si="13"/>
        <v>0</v>
      </c>
      <c r="K96">
        <f t="shared" si="14"/>
        <v>209.81333333333325</v>
      </c>
    </row>
    <row r="97" spans="1:11" x14ac:dyDescent="0.3">
      <c r="A97">
        <v>72</v>
      </c>
      <c r="B97">
        <f t="shared" si="15"/>
        <v>0.432</v>
      </c>
      <c r="C97" t="str">
        <f t="shared" si="16"/>
        <v/>
      </c>
      <c r="D97" t="str">
        <f t="shared" si="17"/>
        <v/>
      </c>
      <c r="E97">
        <f t="shared" si="18"/>
        <v>7.0037999999999984E-3</v>
      </c>
      <c r="F97" t="str">
        <f t="shared" si="19"/>
        <v/>
      </c>
      <c r="G97">
        <f t="shared" si="10"/>
        <v>0</v>
      </c>
      <c r="H97">
        <f t="shared" si="11"/>
        <v>0</v>
      </c>
      <c r="I97">
        <f t="shared" si="12"/>
        <v>207.51999999999992</v>
      </c>
      <c r="J97">
        <f t="shared" si="13"/>
        <v>0</v>
      </c>
      <c r="K97">
        <f t="shared" si="14"/>
        <v>207.51999999999992</v>
      </c>
    </row>
    <row r="98" spans="1:11" x14ac:dyDescent="0.3">
      <c r="A98">
        <v>73</v>
      </c>
      <c r="B98">
        <f t="shared" si="15"/>
        <v>0.438</v>
      </c>
      <c r="C98" t="str">
        <f t="shared" si="16"/>
        <v/>
      </c>
      <c r="D98" t="str">
        <f t="shared" si="17"/>
        <v/>
      </c>
      <c r="E98">
        <f t="shared" si="18"/>
        <v>6.9227999999999981E-3</v>
      </c>
      <c r="F98" t="str">
        <f t="shared" si="19"/>
        <v/>
      </c>
      <c r="G98">
        <f t="shared" si="10"/>
        <v>0</v>
      </c>
      <c r="H98">
        <f t="shared" si="11"/>
        <v>0</v>
      </c>
      <c r="I98">
        <f t="shared" si="12"/>
        <v>205.11999999999992</v>
      </c>
      <c r="J98">
        <f t="shared" si="13"/>
        <v>0</v>
      </c>
      <c r="K98">
        <f t="shared" si="14"/>
        <v>205.11999999999992</v>
      </c>
    </row>
    <row r="99" spans="1:11" x14ac:dyDescent="0.3">
      <c r="A99">
        <v>74</v>
      </c>
      <c r="B99">
        <f t="shared" si="15"/>
        <v>0.44400000000000001</v>
      </c>
      <c r="C99" t="str">
        <f t="shared" si="16"/>
        <v/>
      </c>
      <c r="D99" t="str">
        <f t="shared" si="17"/>
        <v/>
      </c>
      <c r="E99">
        <f t="shared" si="18"/>
        <v>6.8381999999999983E-3</v>
      </c>
      <c r="F99" t="str">
        <f t="shared" si="19"/>
        <v/>
      </c>
      <c r="G99">
        <f t="shared" si="10"/>
        <v>0</v>
      </c>
      <c r="H99">
        <f t="shared" si="11"/>
        <v>0</v>
      </c>
      <c r="I99">
        <f t="shared" si="12"/>
        <v>202.61333333333323</v>
      </c>
      <c r="J99">
        <f t="shared" si="13"/>
        <v>0</v>
      </c>
      <c r="K99">
        <f t="shared" si="14"/>
        <v>202.61333333333323</v>
      </c>
    </row>
    <row r="100" spans="1:11" x14ac:dyDescent="0.3">
      <c r="A100">
        <v>75</v>
      </c>
      <c r="B100">
        <f t="shared" si="15"/>
        <v>0.45</v>
      </c>
      <c r="C100" t="str">
        <f t="shared" si="16"/>
        <v/>
      </c>
      <c r="D100" t="str">
        <f t="shared" si="17"/>
        <v/>
      </c>
      <c r="E100">
        <f t="shared" si="18"/>
        <v>6.7499999999999982E-3</v>
      </c>
      <c r="F100" t="str">
        <f t="shared" si="19"/>
        <v/>
      </c>
      <c r="G100">
        <f t="shared" si="10"/>
        <v>0</v>
      </c>
      <c r="H100">
        <f t="shared" si="11"/>
        <v>0</v>
      </c>
      <c r="I100">
        <f t="shared" si="12"/>
        <v>199.99999999999989</v>
      </c>
      <c r="J100">
        <f t="shared" si="13"/>
        <v>0</v>
      </c>
      <c r="K100">
        <f t="shared" si="14"/>
        <v>199.99999999999989</v>
      </c>
    </row>
    <row r="101" spans="1:11" x14ac:dyDescent="0.3">
      <c r="A101">
        <v>76</v>
      </c>
      <c r="B101">
        <f t="shared" si="15"/>
        <v>0.45600000000000002</v>
      </c>
      <c r="C101" t="str">
        <f t="shared" si="16"/>
        <v/>
      </c>
      <c r="D101" t="str">
        <f t="shared" si="17"/>
        <v/>
      </c>
      <c r="E101" t="str">
        <f t="shared" si="18"/>
        <v/>
      </c>
      <c r="F101">
        <f t="shared" si="19"/>
        <v>6.5663999999999983E-3</v>
      </c>
      <c r="G101">
        <f t="shared" si="10"/>
        <v>0</v>
      </c>
      <c r="H101">
        <f t="shared" si="11"/>
        <v>0</v>
      </c>
      <c r="I101">
        <f t="shared" si="12"/>
        <v>0</v>
      </c>
      <c r="J101">
        <f t="shared" si="13"/>
        <v>97.279999999999959</v>
      </c>
      <c r="K101">
        <f t="shared" si="14"/>
        <v>97.279999999999959</v>
      </c>
    </row>
    <row r="102" spans="1:11" x14ac:dyDescent="0.3">
      <c r="A102">
        <v>77</v>
      </c>
      <c r="B102">
        <f t="shared" si="15"/>
        <v>0.46200000000000002</v>
      </c>
      <c r="C102" t="str">
        <f t="shared" si="16"/>
        <v/>
      </c>
      <c r="D102" t="str">
        <f t="shared" si="17"/>
        <v/>
      </c>
      <c r="E102" t="str">
        <f t="shared" si="18"/>
        <v/>
      </c>
      <c r="F102">
        <f t="shared" si="19"/>
        <v>6.3755999999999986E-3</v>
      </c>
      <c r="G102">
        <f t="shared" si="10"/>
        <v>0</v>
      </c>
      <c r="H102">
        <f t="shared" si="11"/>
        <v>0</v>
      </c>
      <c r="I102">
        <f t="shared" si="12"/>
        <v>0</v>
      </c>
      <c r="J102">
        <f t="shared" si="13"/>
        <v>94.453333333333276</v>
      </c>
      <c r="K102">
        <f t="shared" si="14"/>
        <v>94.453333333333276</v>
      </c>
    </row>
    <row r="103" spans="1:11" x14ac:dyDescent="0.3">
      <c r="A103">
        <v>78</v>
      </c>
      <c r="B103">
        <f t="shared" si="15"/>
        <v>0.46800000000000003</v>
      </c>
      <c r="C103" t="str">
        <f t="shared" si="16"/>
        <v/>
      </c>
      <c r="D103" t="str">
        <f t="shared" si="17"/>
        <v/>
      </c>
      <c r="E103" t="str">
        <f t="shared" si="18"/>
        <v/>
      </c>
      <c r="F103">
        <f t="shared" si="19"/>
        <v>6.1775999999999984E-3</v>
      </c>
      <c r="G103">
        <f t="shared" si="10"/>
        <v>0</v>
      </c>
      <c r="H103">
        <f t="shared" si="11"/>
        <v>0</v>
      </c>
      <c r="I103">
        <f t="shared" si="12"/>
        <v>0</v>
      </c>
      <c r="J103">
        <f t="shared" si="13"/>
        <v>91.519999999999953</v>
      </c>
      <c r="K103">
        <f t="shared" si="14"/>
        <v>91.519999999999953</v>
      </c>
    </row>
    <row r="104" spans="1:11" x14ac:dyDescent="0.3">
      <c r="A104">
        <v>79</v>
      </c>
      <c r="B104">
        <f t="shared" si="15"/>
        <v>0.47400000000000003</v>
      </c>
      <c r="C104" t="str">
        <f t="shared" si="16"/>
        <v/>
      </c>
      <c r="D104" t="str">
        <f t="shared" si="17"/>
        <v/>
      </c>
      <c r="E104" t="str">
        <f t="shared" si="18"/>
        <v/>
      </c>
      <c r="F104">
        <f t="shared" si="19"/>
        <v>5.9723999999999984E-3</v>
      </c>
      <c r="G104">
        <f t="shared" si="10"/>
        <v>0</v>
      </c>
      <c r="H104">
        <f t="shared" si="11"/>
        <v>0</v>
      </c>
      <c r="I104">
        <f t="shared" si="12"/>
        <v>0</v>
      </c>
      <c r="J104">
        <f t="shared" si="13"/>
        <v>88.479999999999961</v>
      </c>
      <c r="K104">
        <f t="shared" si="14"/>
        <v>88.479999999999961</v>
      </c>
    </row>
    <row r="105" spans="1:11" x14ac:dyDescent="0.3">
      <c r="A105">
        <v>80</v>
      </c>
      <c r="B105">
        <f t="shared" si="15"/>
        <v>0.48</v>
      </c>
      <c r="C105" t="str">
        <f t="shared" si="16"/>
        <v/>
      </c>
      <c r="D105" t="str">
        <f t="shared" si="17"/>
        <v/>
      </c>
      <c r="E105" t="str">
        <f t="shared" si="18"/>
        <v/>
      </c>
      <c r="F105">
        <f t="shared" si="19"/>
        <v>5.7599999999999995E-3</v>
      </c>
      <c r="G105">
        <f t="shared" si="10"/>
        <v>0</v>
      </c>
      <c r="H105">
        <f t="shared" si="11"/>
        <v>0</v>
      </c>
      <c r="I105">
        <f t="shared" si="12"/>
        <v>0</v>
      </c>
      <c r="J105">
        <f t="shared" si="13"/>
        <v>85.333333333333314</v>
      </c>
      <c r="K105">
        <f t="shared" si="14"/>
        <v>85.333333333333314</v>
      </c>
    </row>
    <row r="106" spans="1:11" x14ac:dyDescent="0.3">
      <c r="A106">
        <v>81</v>
      </c>
      <c r="B106">
        <f t="shared" si="15"/>
        <v>0.48599999999999999</v>
      </c>
      <c r="C106" t="str">
        <f t="shared" si="16"/>
        <v/>
      </c>
      <c r="D106" t="str">
        <f t="shared" si="17"/>
        <v/>
      </c>
      <c r="E106" t="str">
        <f t="shared" si="18"/>
        <v/>
      </c>
      <c r="F106">
        <f t="shared" si="19"/>
        <v>5.5404E-3</v>
      </c>
      <c r="G106">
        <f t="shared" si="10"/>
        <v>0</v>
      </c>
      <c r="H106">
        <f t="shared" si="11"/>
        <v>0</v>
      </c>
      <c r="I106">
        <f t="shared" si="12"/>
        <v>0</v>
      </c>
      <c r="J106">
        <f t="shared" si="13"/>
        <v>82.079999999999984</v>
      </c>
      <c r="K106">
        <f t="shared" si="14"/>
        <v>82.079999999999984</v>
      </c>
    </row>
    <row r="107" spans="1:11" x14ac:dyDescent="0.3">
      <c r="A107">
        <v>82</v>
      </c>
      <c r="B107">
        <f t="shared" si="15"/>
        <v>0.49199999999999999</v>
      </c>
      <c r="C107" t="str">
        <f t="shared" si="16"/>
        <v/>
      </c>
      <c r="D107" t="str">
        <f t="shared" si="17"/>
        <v/>
      </c>
      <c r="E107" t="str">
        <f t="shared" si="18"/>
        <v/>
      </c>
      <c r="F107">
        <f t="shared" si="19"/>
        <v>5.3135999999999991E-3</v>
      </c>
      <c r="G107">
        <f t="shared" si="10"/>
        <v>0</v>
      </c>
      <c r="H107">
        <f t="shared" si="11"/>
        <v>0</v>
      </c>
      <c r="I107">
        <f t="shared" si="12"/>
        <v>0</v>
      </c>
      <c r="J107">
        <f t="shared" si="13"/>
        <v>78.71999999999997</v>
      </c>
      <c r="K107">
        <f t="shared" si="14"/>
        <v>78.71999999999997</v>
      </c>
    </row>
    <row r="108" spans="1:11" x14ac:dyDescent="0.3">
      <c r="A108">
        <v>83</v>
      </c>
      <c r="B108">
        <f t="shared" si="15"/>
        <v>0.498</v>
      </c>
      <c r="C108" t="str">
        <f t="shared" si="16"/>
        <v/>
      </c>
      <c r="D108" t="str">
        <f t="shared" si="17"/>
        <v/>
      </c>
      <c r="E108" t="str">
        <f t="shared" si="18"/>
        <v/>
      </c>
      <c r="F108">
        <f t="shared" si="19"/>
        <v>5.0795999999999992E-3</v>
      </c>
      <c r="G108">
        <f t="shared" si="10"/>
        <v>0</v>
      </c>
      <c r="H108">
        <f t="shared" si="11"/>
        <v>0</v>
      </c>
      <c r="I108">
        <f t="shared" si="12"/>
        <v>0</v>
      </c>
      <c r="J108">
        <f t="shared" si="13"/>
        <v>75.253333333333302</v>
      </c>
      <c r="K108">
        <f t="shared" si="14"/>
        <v>75.253333333333302</v>
      </c>
    </row>
    <row r="109" spans="1:11" x14ac:dyDescent="0.3">
      <c r="A109">
        <v>84</v>
      </c>
      <c r="B109">
        <f t="shared" si="15"/>
        <v>0.504</v>
      </c>
      <c r="C109" t="str">
        <f t="shared" si="16"/>
        <v/>
      </c>
      <c r="D109" t="str">
        <f t="shared" si="17"/>
        <v/>
      </c>
      <c r="E109" t="str">
        <f t="shared" si="18"/>
        <v/>
      </c>
      <c r="F109">
        <f t="shared" si="19"/>
        <v>4.8383999999999988E-3</v>
      </c>
      <c r="G109">
        <f t="shared" si="10"/>
        <v>0</v>
      </c>
      <c r="H109">
        <f t="shared" si="11"/>
        <v>0</v>
      </c>
      <c r="I109">
        <f t="shared" si="12"/>
        <v>0</v>
      </c>
      <c r="J109">
        <f t="shared" si="13"/>
        <v>71.679999999999964</v>
      </c>
      <c r="K109">
        <f t="shared" si="14"/>
        <v>71.679999999999964</v>
      </c>
    </row>
    <row r="110" spans="1:11" x14ac:dyDescent="0.3">
      <c r="A110">
        <v>85</v>
      </c>
      <c r="B110">
        <f t="shared" si="15"/>
        <v>0.51</v>
      </c>
      <c r="C110" t="str">
        <f t="shared" si="16"/>
        <v/>
      </c>
      <c r="D110" t="str">
        <f t="shared" si="17"/>
        <v/>
      </c>
      <c r="E110" t="str">
        <f t="shared" si="18"/>
        <v/>
      </c>
      <c r="F110">
        <f t="shared" si="19"/>
        <v>4.5899999999999986E-3</v>
      </c>
      <c r="G110">
        <f t="shared" si="10"/>
        <v>0</v>
      </c>
      <c r="H110">
        <f t="shared" si="11"/>
        <v>0</v>
      </c>
      <c r="I110">
        <f t="shared" si="12"/>
        <v>0</v>
      </c>
      <c r="J110">
        <f t="shared" si="13"/>
        <v>67.999999999999957</v>
      </c>
      <c r="K110">
        <f t="shared" si="14"/>
        <v>67.999999999999957</v>
      </c>
    </row>
    <row r="111" spans="1:11" x14ac:dyDescent="0.3">
      <c r="A111">
        <v>86</v>
      </c>
      <c r="B111">
        <f t="shared" si="15"/>
        <v>0.51600000000000001</v>
      </c>
      <c r="C111" t="str">
        <f t="shared" si="16"/>
        <v/>
      </c>
      <c r="D111" t="str">
        <f t="shared" si="17"/>
        <v/>
      </c>
      <c r="E111" t="str">
        <f t="shared" si="18"/>
        <v/>
      </c>
      <c r="F111">
        <f t="shared" si="19"/>
        <v>4.3343999999999978E-3</v>
      </c>
      <c r="G111">
        <f t="shared" si="10"/>
        <v>0</v>
      </c>
      <c r="H111">
        <f t="shared" si="11"/>
        <v>0</v>
      </c>
      <c r="I111">
        <f t="shared" si="12"/>
        <v>0</v>
      </c>
      <c r="J111">
        <f t="shared" si="13"/>
        <v>64.213333333333296</v>
      </c>
      <c r="K111">
        <f t="shared" si="14"/>
        <v>64.213333333333296</v>
      </c>
    </row>
    <row r="112" spans="1:11" x14ac:dyDescent="0.3">
      <c r="A112">
        <v>87</v>
      </c>
      <c r="B112">
        <f t="shared" si="15"/>
        <v>0.52200000000000002</v>
      </c>
      <c r="C112" t="str">
        <f t="shared" si="16"/>
        <v/>
      </c>
      <c r="D112" t="str">
        <f t="shared" si="17"/>
        <v/>
      </c>
      <c r="E112" t="str">
        <f t="shared" si="18"/>
        <v/>
      </c>
      <c r="F112">
        <f t="shared" si="19"/>
        <v>4.0715999999999981E-3</v>
      </c>
      <c r="G112">
        <f t="shared" si="10"/>
        <v>0</v>
      </c>
      <c r="H112">
        <f t="shared" si="11"/>
        <v>0</v>
      </c>
      <c r="I112">
        <f t="shared" si="12"/>
        <v>0</v>
      </c>
      <c r="J112">
        <f t="shared" si="13"/>
        <v>60.319999999999958</v>
      </c>
      <c r="K112">
        <f t="shared" si="14"/>
        <v>60.319999999999958</v>
      </c>
    </row>
    <row r="113" spans="1:11" x14ac:dyDescent="0.3">
      <c r="A113">
        <v>88</v>
      </c>
      <c r="B113">
        <f t="shared" si="15"/>
        <v>0.52800000000000002</v>
      </c>
      <c r="C113" t="str">
        <f t="shared" si="16"/>
        <v/>
      </c>
      <c r="D113" t="str">
        <f t="shared" si="17"/>
        <v/>
      </c>
      <c r="E113" t="str">
        <f t="shared" si="18"/>
        <v/>
      </c>
      <c r="F113">
        <f t="shared" si="19"/>
        <v>3.8015999999999979E-3</v>
      </c>
      <c r="G113">
        <f t="shared" si="10"/>
        <v>0</v>
      </c>
      <c r="H113">
        <f t="shared" si="11"/>
        <v>0</v>
      </c>
      <c r="I113">
        <f t="shared" si="12"/>
        <v>0</v>
      </c>
      <c r="J113">
        <f t="shared" si="13"/>
        <v>56.319999999999958</v>
      </c>
      <c r="K113">
        <f t="shared" si="14"/>
        <v>56.319999999999958</v>
      </c>
    </row>
    <row r="114" spans="1:11" x14ac:dyDescent="0.3">
      <c r="A114">
        <v>89</v>
      </c>
      <c r="B114">
        <f t="shared" si="15"/>
        <v>0.53400000000000003</v>
      </c>
      <c r="C114" t="str">
        <f t="shared" si="16"/>
        <v/>
      </c>
      <c r="D114" t="str">
        <f t="shared" si="17"/>
        <v/>
      </c>
      <c r="E114" t="str">
        <f t="shared" si="18"/>
        <v/>
      </c>
      <c r="F114">
        <f t="shared" si="19"/>
        <v>3.5243999999999974E-3</v>
      </c>
      <c r="G114">
        <f t="shared" si="10"/>
        <v>0</v>
      </c>
      <c r="H114">
        <f t="shared" si="11"/>
        <v>0</v>
      </c>
      <c r="I114">
        <f t="shared" si="12"/>
        <v>0</v>
      </c>
      <c r="J114">
        <f t="shared" si="13"/>
        <v>52.213333333333289</v>
      </c>
      <c r="K114">
        <f t="shared" si="14"/>
        <v>52.213333333333289</v>
      </c>
    </row>
    <row r="115" spans="1:11" x14ac:dyDescent="0.3">
      <c r="A115">
        <v>90</v>
      </c>
      <c r="B115">
        <f t="shared" si="15"/>
        <v>0.54</v>
      </c>
      <c r="C115" t="str">
        <f t="shared" si="16"/>
        <v/>
      </c>
      <c r="D115" t="str">
        <f t="shared" si="17"/>
        <v/>
      </c>
      <c r="E115" t="str">
        <f t="shared" si="18"/>
        <v/>
      </c>
      <c r="F115">
        <f t="shared" si="19"/>
        <v>3.2399999999999977E-3</v>
      </c>
      <c r="G115">
        <f t="shared" si="10"/>
        <v>0</v>
      </c>
      <c r="H115">
        <f t="shared" si="11"/>
        <v>0</v>
      </c>
      <c r="I115">
        <f t="shared" si="12"/>
        <v>0</v>
      </c>
      <c r="J115">
        <f t="shared" si="13"/>
        <v>47.999999999999957</v>
      </c>
      <c r="K115">
        <f t="shared" si="14"/>
        <v>47.999999999999957</v>
      </c>
    </row>
    <row r="116" spans="1:11" x14ac:dyDescent="0.3">
      <c r="A116">
        <v>91</v>
      </c>
      <c r="B116">
        <f t="shared" si="15"/>
        <v>0.54600000000000004</v>
      </c>
      <c r="C116" t="str">
        <f t="shared" si="16"/>
        <v/>
      </c>
      <c r="D116" t="str">
        <f t="shared" si="17"/>
        <v/>
      </c>
      <c r="E116" t="str">
        <f t="shared" si="18"/>
        <v/>
      </c>
      <c r="F116">
        <f t="shared" si="19"/>
        <v>2.9483999999999969E-3</v>
      </c>
      <c r="G116">
        <f t="shared" si="10"/>
        <v>0</v>
      </c>
      <c r="H116">
        <f t="shared" si="11"/>
        <v>0</v>
      </c>
      <c r="I116">
        <f t="shared" si="12"/>
        <v>0</v>
      </c>
      <c r="J116">
        <f t="shared" si="13"/>
        <v>43.679999999999943</v>
      </c>
      <c r="K116">
        <f t="shared" si="14"/>
        <v>43.679999999999943</v>
      </c>
    </row>
    <row r="117" spans="1:11" x14ac:dyDescent="0.3">
      <c r="A117">
        <v>92</v>
      </c>
      <c r="B117">
        <f t="shared" si="15"/>
        <v>0.55200000000000005</v>
      </c>
      <c r="C117" t="str">
        <f t="shared" si="16"/>
        <v/>
      </c>
      <c r="D117" t="str">
        <f t="shared" si="17"/>
        <v/>
      </c>
      <c r="E117" t="str">
        <f t="shared" si="18"/>
        <v/>
      </c>
      <c r="F117">
        <f t="shared" si="19"/>
        <v>2.6495999999999967E-3</v>
      </c>
      <c r="G117">
        <f t="shared" si="10"/>
        <v>0</v>
      </c>
      <c r="H117">
        <f t="shared" si="11"/>
        <v>0</v>
      </c>
      <c r="I117">
        <f t="shared" si="12"/>
        <v>0</v>
      </c>
      <c r="J117">
        <f t="shared" si="13"/>
        <v>39.253333333333273</v>
      </c>
      <c r="K117">
        <f t="shared" si="14"/>
        <v>39.253333333333273</v>
      </c>
    </row>
    <row r="118" spans="1:11" x14ac:dyDescent="0.3">
      <c r="A118">
        <v>93</v>
      </c>
      <c r="B118">
        <f t="shared" si="15"/>
        <v>0.55800000000000005</v>
      </c>
      <c r="C118" t="str">
        <f t="shared" si="16"/>
        <v/>
      </c>
      <c r="D118" t="str">
        <f t="shared" si="17"/>
        <v/>
      </c>
      <c r="E118" t="str">
        <f t="shared" si="18"/>
        <v/>
      </c>
      <c r="F118">
        <f t="shared" si="19"/>
        <v>2.343599999999996E-3</v>
      </c>
      <c r="G118">
        <f t="shared" si="10"/>
        <v>0</v>
      </c>
      <c r="H118">
        <f t="shared" si="11"/>
        <v>0</v>
      </c>
      <c r="I118">
        <f t="shared" si="12"/>
        <v>0</v>
      </c>
      <c r="J118">
        <f t="shared" si="13"/>
        <v>34.719999999999935</v>
      </c>
      <c r="K118">
        <f t="shared" si="14"/>
        <v>34.719999999999935</v>
      </c>
    </row>
    <row r="119" spans="1:11" x14ac:dyDescent="0.3">
      <c r="A119">
        <v>94</v>
      </c>
      <c r="B119">
        <f t="shared" si="15"/>
        <v>0.56400000000000006</v>
      </c>
      <c r="C119" t="str">
        <f t="shared" si="16"/>
        <v/>
      </c>
      <c r="D119" t="str">
        <f t="shared" si="17"/>
        <v/>
      </c>
      <c r="E119" t="str">
        <f t="shared" si="18"/>
        <v/>
      </c>
      <c r="F119">
        <f t="shared" si="19"/>
        <v>2.0303999999999956E-3</v>
      </c>
      <c r="G119">
        <f t="shared" si="10"/>
        <v>0</v>
      </c>
      <c r="H119">
        <f t="shared" si="11"/>
        <v>0</v>
      </c>
      <c r="I119">
        <f t="shared" si="12"/>
        <v>0</v>
      </c>
      <c r="J119">
        <f t="shared" si="13"/>
        <v>30.079999999999927</v>
      </c>
      <c r="K119">
        <f t="shared" si="14"/>
        <v>30.079999999999927</v>
      </c>
    </row>
    <row r="120" spans="1:11" x14ac:dyDescent="0.3">
      <c r="A120">
        <v>95</v>
      </c>
      <c r="B120">
        <f t="shared" si="15"/>
        <v>0.57000000000000006</v>
      </c>
      <c r="C120" t="str">
        <f t="shared" si="16"/>
        <v/>
      </c>
      <c r="D120" t="str">
        <f t="shared" si="17"/>
        <v/>
      </c>
      <c r="E120" t="str">
        <f t="shared" si="18"/>
        <v/>
      </c>
      <c r="F120">
        <f t="shared" si="19"/>
        <v>1.7099999999999956E-3</v>
      </c>
      <c r="G120">
        <f t="shared" si="10"/>
        <v>0</v>
      </c>
      <c r="H120">
        <f t="shared" si="11"/>
        <v>0</v>
      </c>
      <c r="I120">
        <f t="shared" si="12"/>
        <v>0</v>
      </c>
      <c r="J120">
        <f t="shared" si="13"/>
        <v>25.333333333333261</v>
      </c>
      <c r="K120">
        <f t="shared" si="14"/>
        <v>25.333333333333261</v>
      </c>
    </row>
    <row r="121" spans="1:11" x14ac:dyDescent="0.3">
      <c r="A121">
        <v>96</v>
      </c>
      <c r="B121">
        <f t="shared" si="15"/>
        <v>0.57600000000000007</v>
      </c>
      <c r="C121" t="str">
        <f t="shared" si="16"/>
        <v/>
      </c>
      <c r="D121" t="str">
        <f t="shared" si="17"/>
        <v/>
      </c>
      <c r="E121" t="str">
        <f t="shared" si="18"/>
        <v/>
      </c>
      <c r="F121">
        <f t="shared" si="19"/>
        <v>1.382399999999995E-3</v>
      </c>
      <c r="G121">
        <f t="shared" si="10"/>
        <v>0</v>
      </c>
      <c r="H121">
        <f t="shared" si="11"/>
        <v>0</v>
      </c>
      <c r="I121">
        <f t="shared" si="12"/>
        <v>0</v>
      </c>
      <c r="J121">
        <f t="shared" si="13"/>
        <v>20.479999999999922</v>
      </c>
      <c r="K121">
        <f t="shared" si="14"/>
        <v>20.479999999999922</v>
      </c>
    </row>
    <row r="122" spans="1:11" x14ac:dyDescent="0.3">
      <c r="A122">
        <v>97</v>
      </c>
      <c r="B122">
        <f t="shared" si="15"/>
        <v>0.58199999999999996</v>
      </c>
      <c r="C122" t="str">
        <f t="shared" si="16"/>
        <v/>
      </c>
      <c r="D122" t="str">
        <f t="shared" si="17"/>
        <v/>
      </c>
      <c r="E122" t="str">
        <f t="shared" si="18"/>
        <v/>
      </c>
      <c r="F122">
        <f t="shared" si="19"/>
        <v>1.047600000000001E-3</v>
      </c>
      <c r="G122">
        <f t="shared" si="10"/>
        <v>0</v>
      </c>
      <c r="H122">
        <f t="shared" si="11"/>
        <v>0</v>
      </c>
      <c r="I122">
        <f t="shared" si="12"/>
        <v>0</v>
      </c>
      <c r="J122">
        <f t="shared" si="13"/>
        <v>15.52000000000001</v>
      </c>
      <c r="K122">
        <f t="shared" si="14"/>
        <v>15.52000000000001</v>
      </c>
    </row>
    <row r="123" spans="1:11" x14ac:dyDescent="0.3">
      <c r="A123">
        <v>98</v>
      </c>
      <c r="B123">
        <f t="shared" si="15"/>
        <v>0.58799999999999997</v>
      </c>
      <c r="C123" t="str">
        <f t="shared" si="16"/>
        <v/>
      </c>
      <c r="D123" t="str">
        <f t="shared" si="17"/>
        <v/>
      </c>
      <c r="E123" t="str">
        <f t="shared" si="18"/>
        <v/>
      </c>
      <c r="F123">
        <f t="shared" si="19"/>
        <v>7.0560000000000067E-4</v>
      </c>
      <c r="G123">
        <f t="shared" si="10"/>
        <v>0</v>
      </c>
      <c r="H123">
        <f t="shared" si="11"/>
        <v>0</v>
      </c>
      <c r="I123">
        <f t="shared" si="12"/>
        <v>0</v>
      </c>
      <c r="J123">
        <f t="shared" si="13"/>
        <v>10.45333333333334</v>
      </c>
      <c r="K123">
        <f t="shared" si="14"/>
        <v>10.45333333333334</v>
      </c>
    </row>
    <row r="124" spans="1:11" x14ac:dyDescent="0.3">
      <c r="A124">
        <v>99</v>
      </c>
      <c r="B124">
        <f t="shared" si="15"/>
        <v>0.59399999999999997</v>
      </c>
      <c r="C124" t="str">
        <f t="shared" si="16"/>
        <v/>
      </c>
      <c r="D124" t="str">
        <f t="shared" si="17"/>
        <v/>
      </c>
      <c r="E124" t="str">
        <f t="shared" si="18"/>
        <v/>
      </c>
      <c r="F124">
        <f t="shared" si="19"/>
        <v>3.5640000000000031E-4</v>
      </c>
      <c r="G124">
        <f t="shared" si="10"/>
        <v>0</v>
      </c>
      <c r="H124">
        <f t="shared" si="11"/>
        <v>0</v>
      </c>
      <c r="I124">
        <f t="shared" si="12"/>
        <v>0</v>
      </c>
      <c r="J124">
        <f t="shared" si="13"/>
        <v>5.2800000000000029</v>
      </c>
      <c r="K124">
        <f t="shared" si="14"/>
        <v>5.2800000000000029</v>
      </c>
    </row>
    <row r="125" spans="1:11" x14ac:dyDescent="0.3">
      <c r="A125">
        <v>100</v>
      </c>
      <c r="B125">
        <f t="shared" si="15"/>
        <v>0.6</v>
      </c>
      <c r="C125" t="str">
        <f t="shared" si="16"/>
        <v/>
      </c>
      <c r="D125" t="str">
        <f t="shared" si="17"/>
        <v/>
      </c>
      <c r="E125" t="str">
        <f t="shared" si="18"/>
        <v/>
      </c>
      <c r="F125">
        <f t="shared" si="19"/>
        <v>0</v>
      </c>
      <c r="G125">
        <f t="shared" si="10"/>
        <v>0</v>
      </c>
      <c r="H125">
        <f t="shared" si="11"/>
        <v>0</v>
      </c>
      <c r="I125">
        <f t="shared" si="12"/>
        <v>0</v>
      </c>
      <c r="J125">
        <f t="shared" si="13"/>
        <v>0</v>
      </c>
      <c r="K125">
        <f t="shared" si="14"/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hernandez</dc:creator>
  <cp:lastModifiedBy>luis hernandez</cp:lastModifiedBy>
  <dcterms:created xsi:type="dcterms:W3CDTF">2023-10-22T01:03:04Z</dcterms:created>
  <dcterms:modified xsi:type="dcterms:W3CDTF">2023-10-22T01:47:27Z</dcterms:modified>
</cp:coreProperties>
</file>