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Dropbox/Tesis/2021/Italy/Urbino/Data/Repos/bibliometrix_dd_europe/Data/Processed/"/>
    </mc:Choice>
  </mc:AlternateContent>
  <xr:revisionPtr revIDLastSave="0" documentId="13_ncr:1_{A6240CC2-196D-A24C-B019-3E0F5CCDAA29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W_colnames" sheetId="1" r:id="rId1"/>
    <sheet name="S_colnames" sheetId="2" r:id="rId2"/>
    <sheet name="D_colnames" sheetId="3" r:id="rId3"/>
  </sheets>
  <externalReferences>
    <externalReference r:id="rId4"/>
  </externalReferences>
  <definedNames>
    <definedName name="_xlnm._FilterDatabase" localSheetId="2" hidden="1">D_colnames!$A$1:$D$40</definedName>
    <definedName name="_xlnm._FilterDatabase" localSheetId="1" hidden="1">S_colnames!$A$1:$F$43</definedName>
    <definedName name="_xlnm._FilterDatabase" localSheetId="0" hidden="1">W_colnames!$A$1:$G$75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29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D32" i="3"/>
  <c r="T80" i="1"/>
  <c r="T81" i="1"/>
  <c r="T82" i="1"/>
  <c r="T83" i="1"/>
  <c r="T84" i="1"/>
  <c r="T85" i="1"/>
  <c r="T86" i="1"/>
  <c r="T87" i="1"/>
  <c r="D10" i="3"/>
  <c r="D15" i="3"/>
  <c r="D20" i="3"/>
  <c r="D26" i="3"/>
  <c r="D27" i="3"/>
  <c r="D28" i="3"/>
  <c r="D24" i="3"/>
  <c r="D3" i="3"/>
  <c r="D9" i="3"/>
  <c r="D31" i="3"/>
  <c r="D14" i="3"/>
  <c r="D33" i="3"/>
  <c r="D34" i="3"/>
  <c r="D2" i="3"/>
  <c r="D18" i="3"/>
  <c r="D23" i="3"/>
  <c r="D25" i="3"/>
  <c r="D13" i="3"/>
  <c r="D35" i="3"/>
  <c r="D12" i="3"/>
  <c r="D6" i="3"/>
  <c r="D36" i="3"/>
  <c r="D8" i="3"/>
  <c r="D7" i="3"/>
  <c r="D11" i="3"/>
  <c r="D37" i="3"/>
  <c r="D38" i="3"/>
  <c r="D39" i="3"/>
  <c r="D19" i="3"/>
  <c r="D4" i="3"/>
  <c r="D5" i="3"/>
  <c r="D17" i="3"/>
  <c r="D21" i="3"/>
  <c r="D2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D16" i="3"/>
  <c r="I73" i="2"/>
  <c r="E30" i="2"/>
  <c r="E108" i="1"/>
  <c r="I72" i="2"/>
  <c r="K41" i="3" l="1"/>
  <c r="V79" i="1"/>
  <c r="E107" i="1"/>
  <c r="E103" i="1"/>
  <c r="E104" i="1"/>
  <c r="E105" i="1"/>
  <c r="E106" i="1"/>
  <c r="I69" i="2"/>
  <c r="I70" i="2"/>
  <c r="I71" i="2"/>
  <c r="E23" i="2"/>
  <c r="I65" i="2"/>
  <c r="I66" i="2"/>
  <c r="I67" i="2"/>
  <c r="I68" i="2"/>
  <c r="E27" i="2"/>
  <c r="E26" i="2"/>
  <c r="E1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45" i="2"/>
  <c r="E14" i="2"/>
  <c r="E4" i="2"/>
  <c r="E24" i="2"/>
  <c r="E13" i="2"/>
  <c r="E10" i="2"/>
  <c r="E9" i="2"/>
  <c r="E7" i="2"/>
  <c r="E29" i="2"/>
  <c r="E12" i="2"/>
  <c r="E11" i="2"/>
  <c r="E6" i="2"/>
  <c r="E17" i="2"/>
  <c r="E16" i="2"/>
  <c r="E5" i="2"/>
  <c r="G5" i="2" s="1"/>
  <c r="E43" i="2"/>
  <c r="G43" i="2" s="1"/>
  <c r="E18" i="2"/>
  <c r="E19" i="2"/>
  <c r="E20" i="2"/>
  <c r="E21" i="2"/>
  <c r="E22" i="2"/>
  <c r="E2" i="2"/>
  <c r="G2" i="2" s="1"/>
  <c r="D69" i="1"/>
  <c r="E102" i="1"/>
  <c r="D57" i="1"/>
  <c r="D59" i="1"/>
  <c r="D60" i="1"/>
  <c r="D63" i="1"/>
  <c r="D65" i="1"/>
  <c r="D67" i="1"/>
  <c r="D68" i="1"/>
  <c r="D3" i="1"/>
  <c r="D37" i="1"/>
  <c r="D22" i="1"/>
  <c r="D6" i="1"/>
  <c r="D7" i="1"/>
  <c r="D8" i="1"/>
  <c r="D9" i="1"/>
  <c r="D70" i="1"/>
  <c r="D11" i="1"/>
  <c r="D29" i="1"/>
  <c r="D13" i="1"/>
  <c r="D14" i="1"/>
  <c r="D15" i="1"/>
  <c r="D16" i="1"/>
  <c r="D17" i="1"/>
  <c r="D18" i="1"/>
  <c r="D19" i="1"/>
  <c r="D20" i="1"/>
  <c r="D12" i="1"/>
  <c r="D23" i="1"/>
  <c r="D24" i="1"/>
  <c r="D25" i="1"/>
  <c r="D26" i="1"/>
  <c r="D27" i="1"/>
  <c r="D28" i="1"/>
  <c r="D74" i="1"/>
  <c r="D30" i="1"/>
  <c r="D31" i="1"/>
  <c r="D32" i="1"/>
  <c r="D33" i="1"/>
  <c r="D21" i="1"/>
  <c r="D35" i="1"/>
  <c r="D36" i="1"/>
  <c r="D10" i="1"/>
  <c r="D38" i="1"/>
  <c r="D39" i="1"/>
  <c r="D40" i="1"/>
  <c r="D41" i="1"/>
  <c r="D42" i="1"/>
  <c r="D43" i="1"/>
  <c r="D44" i="1"/>
  <c r="D45" i="1"/>
  <c r="D46" i="1"/>
  <c r="D47" i="1"/>
  <c r="D48" i="1"/>
  <c r="D73" i="1"/>
  <c r="D50" i="1"/>
  <c r="D51" i="1"/>
  <c r="D34" i="1"/>
  <c r="D52" i="1"/>
  <c r="D54" i="1"/>
  <c r="D55" i="1"/>
  <c r="D56" i="1"/>
  <c r="D5" i="1"/>
  <c r="D58" i="1"/>
  <c r="D49" i="1"/>
  <c r="D4" i="1"/>
  <c r="D61" i="1"/>
  <c r="D62" i="1"/>
  <c r="D53" i="1"/>
  <c r="D64" i="1"/>
  <c r="D71" i="1"/>
  <c r="D66" i="1"/>
  <c r="D72" i="1"/>
  <c r="D2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0" i="1"/>
  <c r="G14" i="2" l="1"/>
  <c r="J44" i="2"/>
  <c r="G20" i="2"/>
  <c r="G26" i="2"/>
  <c r="G24" i="2"/>
  <c r="G32" i="2"/>
  <c r="F70" i="1"/>
  <c r="G39" i="2"/>
  <c r="G7" i="2"/>
  <c r="G15" i="2"/>
  <c r="G42" i="2"/>
  <c r="G37" i="2"/>
  <c r="G41" i="2"/>
  <c r="G18" i="2"/>
  <c r="G30" i="2"/>
  <c r="G27" i="2"/>
  <c r="G19" i="2"/>
  <c r="G31" i="2"/>
  <c r="G36" i="2"/>
  <c r="G38" i="2"/>
  <c r="G40" i="2"/>
  <c r="G35" i="2"/>
  <c r="G21" i="2"/>
  <c r="F52" i="1"/>
  <c r="G34" i="2"/>
  <c r="G22" i="2"/>
  <c r="G25" i="2"/>
  <c r="F12" i="1"/>
  <c r="F20" i="1"/>
  <c r="F68" i="1"/>
  <c r="F53" i="1"/>
  <c r="G6" i="2"/>
  <c r="F57" i="1"/>
  <c r="F59" i="1"/>
  <c r="F21" i="1"/>
  <c r="F69" i="1"/>
  <c r="F22" i="1"/>
  <c r="F2" i="1"/>
  <c r="F34" i="1"/>
  <c r="F60" i="1"/>
  <c r="F50" i="1"/>
  <c r="F4" i="1"/>
  <c r="F37" i="1"/>
  <c r="F63" i="1"/>
  <c r="F67" i="1"/>
  <c r="F5" i="1"/>
  <c r="F49" i="1"/>
  <c r="F65" i="1"/>
  <c r="F80" i="1"/>
</calcChain>
</file>

<file path=xl/sharedStrings.xml><?xml version="1.0" encoding="utf-8"?>
<sst xmlns="http://schemas.openxmlformats.org/spreadsheetml/2006/main" count="452" uniqueCount="196">
  <si>
    <t>AU</t>
  </si>
  <si>
    <t>Authors</t>
  </si>
  <si>
    <t>AF</t>
  </si>
  <si>
    <t>Author Full Name</t>
  </si>
  <si>
    <t>CR</t>
  </si>
  <si>
    <t>Cited References</t>
  </si>
  <si>
    <t>AB</t>
  </si>
  <si>
    <t>Abstract</t>
  </si>
  <si>
    <t>AR</t>
  </si>
  <si>
    <t>Article Number</t>
  </si>
  <si>
    <t>BA</t>
  </si>
  <si>
    <t>Book Authors</t>
  </si>
  <si>
    <t>BE</t>
  </si>
  <si>
    <t>Editors</t>
  </si>
  <si>
    <t>BF</t>
  </si>
  <si>
    <t>Book Authors Full Name</t>
  </si>
  <si>
    <t>BN</t>
  </si>
  <si>
    <t>International Standard Book Number (ISBN)</t>
  </si>
  <si>
    <t>BP</t>
  </si>
  <si>
    <t>Beginning Page</t>
  </si>
  <si>
    <t>C1</t>
  </si>
  <si>
    <t>Author Address</t>
  </si>
  <si>
    <t>C3</t>
  </si>
  <si>
    <t>CA</t>
  </si>
  <si>
    <t>Group Authors</t>
  </si>
  <si>
    <t>CL</t>
  </si>
  <si>
    <t>Conference Location</t>
  </si>
  <si>
    <t>CT</t>
  </si>
  <si>
    <t>Conference Title</t>
  </si>
  <si>
    <t>CY</t>
  </si>
  <si>
    <t>Conference Date</t>
  </si>
  <si>
    <t>D2</t>
  </si>
  <si>
    <t>Book Digital Object Identifier (DOI)</t>
  </si>
  <si>
    <t>DA</t>
  </si>
  <si>
    <t>DE</t>
  </si>
  <si>
    <t>Author Keywords</t>
  </si>
  <si>
    <t>DI</t>
  </si>
  <si>
    <t>Digital Object Identifier (DOI)</t>
  </si>
  <si>
    <t>DT</t>
  </si>
  <si>
    <t>Document Type</t>
  </si>
  <si>
    <t>EA</t>
  </si>
  <si>
    <t>EF</t>
  </si>
  <si>
    <t>End of File</t>
  </si>
  <si>
    <t>EI</t>
  </si>
  <si>
    <t>Electronic International Standard Serial Number (eISSN)</t>
  </si>
  <si>
    <t>EM</t>
  </si>
  <si>
    <t>E-mail Address</t>
  </si>
  <si>
    <t>EP</t>
  </si>
  <si>
    <t>Ending Page</t>
  </si>
  <si>
    <t>ER</t>
  </si>
  <si>
    <t>End of Record</t>
  </si>
  <si>
    <t>FU</t>
  </si>
  <si>
    <t>Funding Agency and Grant Number</t>
  </si>
  <si>
    <t>FX</t>
  </si>
  <si>
    <t>Funding Text</t>
  </si>
  <si>
    <t>GA</t>
  </si>
  <si>
    <t>Document Delivery Number</t>
  </si>
  <si>
    <t>GP</t>
  </si>
  <si>
    <t>Book Group Authors</t>
  </si>
  <si>
    <t>HO</t>
  </si>
  <si>
    <t>Conference Host</t>
  </si>
  <si>
    <t>ID</t>
  </si>
  <si>
    <t>Keywords Plus®</t>
  </si>
  <si>
    <t>IS</t>
  </si>
  <si>
    <t>Issue</t>
  </si>
  <si>
    <t>J9</t>
  </si>
  <si>
    <t>29-Character Source Abbreviation</t>
  </si>
  <si>
    <t>JI</t>
  </si>
  <si>
    <t>ISO Source Abbreviation</t>
  </si>
  <si>
    <t>LA</t>
  </si>
  <si>
    <t>Language</t>
  </si>
  <si>
    <t>NR</t>
  </si>
  <si>
    <t>Cited Reference Count</t>
  </si>
  <si>
    <t>OA</t>
  </si>
  <si>
    <t>OI</t>
  </si>
  <si>
    <t>ORCID Identifier (Open Researcher and Contributor ID)</t>
  </si>
  <si>
    <t>PA</t>
  </si>
  <si>
    <t>Publisher Address</t>
  </si>
  <si>
    <t>PD</t>
  </si>
  <si>
    <t>Publication Date</t>
  </si>
  <si>
    <t>PG</t>
  </si>
  <si>
    <t>Page Count</t>
  </si>
  <si>
    <t>PI</t>
  </si>
  <si>
    <t>Publisher City</t>
  </si>
  <si>
    <t>PM</t>
  </si>
  <si>
    <t>PubMed ID</t>
  </si>
  <si>
    <t>PN</t>
  </si>
  <si>
    <t>Part Number</t>
  </si>
  <si>
    <t>PT</t>
  </si>
  <si>
    <t>Publication Type (J=Journal; B=Book; S=Series; P=Patent)</t>
  </si>
  <si>
    <t>PU</t>
  </si>
  <si>
    <t>Publisher</t>
  </si>
  <si>
    <t>PY</t>
  </si>
  <si>
    <t>Year Published</t>
  </si>
  <si>
    <t>RI</t>
  </si>
  <si>
    <t>ResearcherID Number</t>
  </si>
  <si>
    <t>RP</t>
  </si>
  <si>
    <t>Reprint Address</t>
  </si>
  <si>
    <t>SC</t>
  </si>
  <si>
    <t>Research Areas</t>
  </si>
  <si>
    <t>SE</t>
  </si>
  <si>
    <t>Book Series Title</t>
  </si>
  <si>
    <t>SI</t>
  </si>
  <si>
    <t>Special Issue</t>
  </si>
  <si>
    <t>SN</t>
  </si>
  <si>
    <t>International Standard Serial Number (ISSN)</t>
  </si>
  <si>
    <t>SO</t>
  </si>
  <si>
    <t>Publication Name</t>
  </si>
  <si>
    <t>SU</t>
  </si>
  <si>
    <t>Supplement</t>
  </si>
  <si>
    <t>TC</t>
  </si>
  <si>
    <t>Web of Science Core Collection Times Cited Count</t>
  </si>
  <si>
    <t>TI</t>
  </si>
  <si>
    <t>Document Title</t>
  </si>
  <si>
    <t>U1</t>
  </si>
  <si>
    <t>Usage Count (Last 180 Days)</t>
  </si>
  <si>
    <t>U2</t>
  </si>
  <si>
    <t>Usage Count (Since 2013)</t>
  </si>
  <si>
    <t>UT</t>
  </si>
  <si>
    <t>Accession Number</t>
  </si>
  <si>
    <t>VL</t>
  </si>
  <si>
    <t>Volume</t>
  </si>
  <si>
    <t>WC</t>
  </si>
  <si>
    <t>Web of Science Categories</t>
  </si>
  <si>
    <t>WE</t>
  </si>
  <si>
    <t>Z9</t>
  </si>
  <si>
    <t>Total Times Cited Count (Web of Science Core Collection, BIOSIS Citation Index, Chinese Science Citation Database, Data Citation Index, Russian Science Citation Index, SciELO Citation Index)</t>
  </si>
  <si>
    <t>Date this report was generated</t>
  </si>
  <si>
    <t>Early access date</t>
  </si>
  <si>
    <t>Open Access Indicator</t>
  </si>
  <si>
    <t>Index</t>
  </si>
  <si>
    <t>abb</t>
  </si>
  <si>
    <t>descrition</t>
  </si>
  <si>
    <t>missing</t>
  </si>
  <si>
    <t>df</t>
  </si>
  <si>
    <t>DB</t>
  </si>
  <si>
    <t>AU_UN</t>
  </si>
  <si>
    <t>AU1_UN</t>
  </si>
  <si>
    <t>AU_UN_NR</t>
  </si>
  <si>
    <t>SR_FULL</t>
  </si>
  <si>
    <t>SR</t>
  </si>
  <si>
    <t>AU_CO</t>
  </si>
  <si>
    <t>c(</t>
  </si>
  <si>
    <t>)</t>
  </si>
  <si>
    <t xml:space="preserve">, </t>
  </si>
  <si>
    <t>,</t>
  </si>
  <si>
    <t>tags_sco</t>
  </si>
  <si>
    <t>per_na_sco</t>
  </si>
  <si>
    <t>Author.full.names</t>
  </si>
  <si>
    <t>Author.s..ID</t>
  </si>
  <si>
    <t>TIs</t>
  </si>
  <si>
    <t>Art..No.</t>
  </si>
  <si>
    <t>Page.start</t>
  </si>
  <si>
    <t>Page.end</t>
  </si>
  <si>
    <t>PP</t>
  </si>
  <si>
    <t>URL</t>
  </si>
  <si>
    <t>Affiliations</t>
  </si>
  <si>
    <t>Indexed.Keywords</t>
  </si>
  <si>
    <t>Funding.Texts</t>
  </si>
  <si>
    <t>Publication.Stage</t>
  </si>
  <si>
    <t>Open.Access</t>
  </si>
  <si>
    <t>index</t>
  </si>
  <si>
    <t>Description</t>
  </si>
  <si>
    <t>Publication Year</t>
  </si>
  <si>
    <t>Digital Object Identifier</t>
  </si>
  <si>
    <t>Times Cited</t>
  </si>
  <si>
    <t>Funding Details</t>
  </si>
  <si>
    <t>Cited references</t>
  </si>
  <si>
    <t>Correspondant address</t>
  </si>
  <si>
    <t>Data Base</t>
  </si>
  <si>
    <t>Source Title Journal</t>
  </si>
  <si>
    <t>WOS tags</t>
  </si>
  <si>
    <t>ISO source Abbrevation</t>
  </si>
  <si>
    <t>can be unique</t>
  </si>
  <si>
    <t>PF</t>
  </si>
  <si>
    <t>Platforms (WoS, Scopus Dimensions)</t>
  </si>
  <si>
    <t>c(1, 59, 56, 36, 21, 19, 33, 4, 11, 51, 3, 58, 49, 52, 62, 67, 68, 69, 70, 71, 72, 73,20,9,64,66,48,28,74)</t>
  </si>
  <si>
    <t>Platform</t>
  </si>
  <si>
    <t>c(1, 4, 6, 31, 26, 20, 19, 18, 17, 24, 23, 14, 5, 39, 30, 29, 33, 34, 35, 36, 37, 38, 13, 15, 40, 41, 25, 21,42)</t>
  </si>
  <si>
    <t>append(colD, col_rawD)</t>
  </si>
  <si>
    <t>CODE</t>
  </si>
  <si>
    <t>Authors.Affiliations.Name.of.Research.organization</t>
  </si>
  <si>
    <t>Authors.Affiliations.Country.of.Research.organization</t>
  </si>
  <si>
    <t>AU1_CO</t>
  </si>
  <si>
    <t>Source.title.Anthology.title</t>
  </si>
  <si>
    <t>Dimensions.URL</t>
  </si>
  <si>
    <t>Cited.references</t>
  </si>
  <si>
    <t>wos</t>
  </si>
  <si>
    <t>SCOPUS</t>
  </si>
  <si>
    <t>Dim</t>
  </si>
  <si>
    <t>"</t>
  </si>
  <si>
    <t xml:space="preserve"> = </t>
  </si>
  <si>
    <t xml:space="preserve"> ""</t>
  </si>
  <si>
    <t xml:space="preserve"> "" , </t>
  </si>
  <si>
    <t>c("C1" =  "" , "SC" =  "" , "AU_UN_NR" =  "" , "WC" =  "" , "Z9" =  "" , "PU" =  "" , "FU" =  "" , "PF" =  "")</t>
  </si>
  <si>
    <t>c(10, 3, 23, 24, 17, 20, 19, 4, 28, 21, 16, 14, 6, 29, 1, 25, 11, 22, 30, 26, 27, 12, 2, 13, 31, 32, 33, 34,35)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</si>
</sst>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33" borderId="0" xfId="0" applyFill="1"/>
    <xf numFmtId="10" fontId="0" fillId="0" borderId="0" xfId="42" applyNumberFormat="1" applyFont="1"/>
    <xf numFmtId="0" fontId="14" fillId="33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stillot/Dropbox/Tesis/2021/Italy/Urbino/Data/Repos/bibliometrix_dd_europe/col_names_w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_names_wos"/>
      <sheetName val="Sheet1"/>
    </sheetNames>
    <sheetDataSet>
      <sheetData sheetId="0">
        <row r="2">
          <cell r="A2" t="str">
            <v>AU</v>
          </cell>
          <cell r="B2">
            <v>0</v>
          </cell>
        </row>
        <row r="3">
          <cell r="A3" t="str">
            <v>AF</v>
          </cell>
          <cell r="B3">
            <v>1.9113149847094801E-3</v>
          </cell>
        </row>
        <row r="4">
          <cell r="A4" t="str">
            <v>CR</v>
          </cell>
          <cell r="B4">
            <v>2.37003058103975E-2</v>
          </cell>
        </row>
        <row r="5">
          <cell r="A5" t="str">
            <v>AB</v>
          </cell>
          <cell r="B5">
            <v>4.6636085626911301E-2</v>
          </cell>
        </row>
        <row r="6">
          <cell r="A6" t="str">
            <v>AR</v>
          </cell>
          <cell r="B6">
            <v>0.91628440366970099</v>
          </cell>
        </row>
        <row r="7">
          <cell r="A7" t="str">
            <v>BA</v>
          </cell>
          <cell r="B7">
            <v>0.98891437308865904</v>
          </cell>
        </row>
        <row r="8">
          <cell r="A8" t="str">
            <v>BE</v>
          </cell>
          <cell r="B8">
            <v>0.76834862385319203</v>
          </cell>
        </row>
        <row r="9">
          <cell r="A9" t="str">
            <v>BF</v>
          </cell>
          <cell r="B9">
            <v>0.98891437308865904</v>
          </cell>
        </row>
        <row r="10">
          <cell r="A10" t="str">
            <v>BN</v>
          </cell>
          <cell r="B10">
            <v>0.70565749235472297</v>
          </cell>
        </row>
        <row r="11">
          <cell r="A11" t="str">
            <v>BP</v>
          </cell>
          <cell r="B11">
            <v>0.10626911314984699</v>
          </cell>
        </row>
        <row r="12">
          <cell r="A12" t="str">
            <v>C1</v>
          </cell>
          <cell r="B12">
            <v>2.6758409785932601E-2</v>
          </cell>
        </row>
        <row r="13">
          <cell r="A13" t="str">
            <v>C3</v>
          </cell>
          <cell r="B13">
            <v>0.115061162079511</v>
          </cell>
        </row>
        <row r="14">
          <cell r="A14" t="str">
            <v>CA</v>
          </cell>
          <cell r="B14">
            <v>0.99923547400609003</v>
          </cell>
        </row>
        <row r="15">
          <cell r="A15" t="str">
            <v>CL</v>
          </cell>
          <cell r="B15">
            <v>0.71330275229355999</v>
          </cell>
        </row>
        <row r="16">
          <cell r="A16" t="str">
            <v>CT</v>
          </cell>
          <cell r="B16">
            <v>0.71330275229355999</v>
          </cell>
        </row>
        <row r="17">
          <cell r="A17" t="str">
            <v>CY</v>
          </cell>
          <cell r="B17">
            <v>0.71330275229355999</v>
          </cell>
        </row>
        <row r="18">
          <cell r="A18" t="str">
            <v>D2</v>
          </cell>
          <cell r="B18">
            <v>0.97438837920486698</v>
          </cell>
        </row>
        <row r="19">
          <cell r="A19" t="str">
            <v>DA</v>
          </cell>
          <cell r="B19">
            <v>0</v>
          </cell>
        </row>
        <row r="20">
          <cell r="A20" t="str">
            <v>DE</v>
          </cell>
          <cell r="B20">
            <v>0.134556574923547</v>
          </cell>
        </row>
        <row r="21">
          <cell r="A21" t="str">
            <v>DI</v>
          </cell>
          <cell r="B21">
            <v>0.29778287461773201</v>
          </cell>
        </row>
        <row r="22">
          <cell r="A22" t="str">
            <v>DT</v>
          </cell>
          <cell r="B22">
            <v>0</v>
          </cell>
        </row>
        <row r="23">
          <cell r="A23" t="str">
            <v>EA</v>
          </cell>
          <cell r="B23">
            <v>0.91704892966358498</v>
          </cell>
        </row>
        <row r="24">
          <cell r="A24" t="str">
            <v>EF</v>
          </cell>
          <cell r="B24">
            <v>0.99885321100914803</v>
          </cell>
        </row>
        <row r="25">
          <cell r="A25" t="str">
            <v>EI</v>
          </cell>
          <cell r="B25">
            <v>0.48547400611619701</v>
          </cell>
        </row>
        <row r="26">
          <cell r="A26" t="str">
            <v>EM</v>
          </cell>
          <cell r="B26">
            <v>0.204510703363912</v>
          </cell>
        </row>
        <row r="27">
          <cell r="A27" t="str">
            <v>EP</v>
          </cell>
          <cell r="B27">
            <v>0.10626911314984699</v>
          </cell>
        </row>
        <row r="28">
          <cell r="A28" t="str">
            <v>ER</v>
          </cell>
          <cell r="B28">
            <v>0</v>
          </cell>
        </row>
        <row r="29">
          <cell r="A29" t="str">
            <v>FU</v>
          </cell>
          <cell r="B29">
            <v>0.799311926605484</v>
          </cell>
        </row>
        <row r="30">
          <cell r="A30" t="str">
            <v>FX</v>
          </cell>
          <cell r="B30">
            <v>0.80466360856267105</v>
          </cell>
        </row>
        <row r="31">
          <cell r="A31" t="str">
            <v>GA</v>
          </cell>
          <cell r="B31">
            <v>0</v>
          </cell>
        </row>
        <row r="32">
          <cell r="A32" t="str">
            <v>GP</v>
          </cell>
          <cell r="B32">
            <v>0.92584097859324799</v>
          </cell>
        </row>
        <row r="33">
          <cell r="A33" t="str">
            <v>HO</v>
          </cell>
          <cell r="B33">
            <v>0.93960244648315605</v>
          </cell>
        </row>
        <row r="34">
          <cell r="A34" t="str">
            <v>ID</v>
          </cell>
          <cell r="B34">
            <v>0.40366972477063401</v>
          </cell>
        </row>
        <row r="35">
          <cell r="A35" t="str">
            <v>IS</v>
          </cell>
          <cell r="B35">
            <v>0.389908256880726</v>
          </cell>
        </row>
        <row r="36">
          <cell r="A36" t="str">
            <v>J9</v>
          </cell>
          <cell r="B36">
            <v>0</v>
          </cell>
        </row>
        <row r="37">
          <cell r="A37" t="str">
            <v>JI</v>
          </cell>
          <cell r="B37">
            <v>0.31498470948011698</v>
          </cell>
        </row>
        <row r="38">
          <cell r="A38" t="str">
            <v>LA</v>
          </cell>
          <cell r="B38">
            <v>0</v>
          </cell>
        </row>
        <row r="39">
          <cell r="A39" t="str">
            <v>NR</v>
          </cell>
          <cell r="B39">
            <v>0</v>
          </cell>
        </row>
        <row r="40">
          <cell r="A40" t="str">
            <v>OA</v>
          </cell>
          <cell r="B40">
            <v>0.74885321100915603</v>
          </cell>
        </row>
        <row r="41">
          <cell r="A41" t="str">
            <v>OI</v>
          </cell>
          <cell r="B41">
            <v>0.48738532110090699</v>
          </cell>
        </row>
        <row r="42">
          <cell r="A42" t="str">
            <v>PA</v>
          </cell>
          <cell r="B42">
            <v>0</v>
          </cell>
        </row>
        <row r="43">
          <cell r="A43" t="str">
            <v>PD</v>
          </cell>
          <cell r="B43">
            <v>0.49426605504586002</v>
          </cell>
        </row>
        <row r="44">
          <cell r="A44" t="str">
            <v>PG</v>
          </cell>
          <cell r="B44">
            <v>0</v>
          </cell>
        </row>
        <row r="45">
          <cell r="A45" t="str">
            <v>PI</v>
          </cell>
          <cell r="B45">
            <v>0</v>
          </cell>
        </row>
        <row r="46">
          <cell r="A46" t="str">
            <v>PM</v>
          </cell>
          <cell r="B46">
            <v>0.97362385321098399</v>
          </cell>
        </row>
        <row r="47">
          <cell r="A47" t="str">
            <v>PN</v>
          </cell>
          <cell r="B47">
            <v>0.99426605504584498</v>
          </cell>
        </row>
        <row r="48">
          <cell r="A48" t="str">
            <v>PT</v>
          </cell>
          <cell r="B48">
            <v>0</v>
          </cell>
        </row>
        <row r="49">
          <cell r="A49" t="str">
            <v>PU</v>
          </cell>
          <cell r="B49">
            <v>0</v>
          </cell>
        </row>
        <row r="50">
          <cell r="A50" t="str">
            <v>PY</v>
          </cell>
          <cell r="B50">
            <v>1.26146788990825E-2</v>
          </cell>
        </row>
        <row r="51">
          <cell r="A51" t="str">
            <v>RI</v>
          </cell>
          <cell r="B51">
            <v>0.59250764525992505</v>
          </cell>
        </row>
        <row r="52">
          <cell r="A52" t="str">
            <v>RP</v>
          </cell>
          <cell r="B52">
            <v>8.4097859327217403E-2</v>
          </cell>
        </row>
        <row r="53">
          <cell r="A53" t="str">
            <v>SC</v>
          </cell>
          <cell r="B53">
            <v>0</v>
          </cell>
        </row>
        <row r="54">
          <cell r="A54" t="str">
            <v>SE</v>
          </cell>
          <cell r="B54">
            <v>0.84518348623851003</v>
          </cell>
        </row>
        <row r="55">
          <cell r="A55" t="str">
            <v>SI</v>
          </cell>
          <cell r="B55">
            <v>0.93081039755349304</v>
          </cell>
        </row>
        <row r="56">
          <cell r="A56" t="str">
            <v>SN</v>
          </cell>
          <cell r="B56">
            <v>0.19839449541284199</v>
          </cell>
        </row>
        <row r="57">
          <cell r="A57" t="str">
            <v>SO</v>
          </cell>
          <cell r="B57">
            <v>0</v>
          </cell>
        </row>
        <row r="58">
          <cell r="A58" t="str">
            <v>SU</v>
          </cell>
          <cell r="B58">
            <v>0.99770642201832205</v>
          </cell>
        </row>
        <row r="59">
          <cell r="A59" t="str">
            <v>TC</v>
          </cell>
          <cell r="B59">
            <v>0</v>
          </cell>
        </row>
        <row r="60">
          <cell r="A60" t="str">
            <v>TI</v>
          </cell>
          <cell r="B60">
            <v>0</v>
          </cell>
        </row>
        <row r="61">
          <cell r="A61" t="str">
            <v>U1</v>
          </cell>
          <cell r="B61">
            <v>0</v>
          </cell>
        </row>
        <row r="62">
          <cell r="A62" t="str">
            <v>U2</v>
          </cell>
          <cell r="B62">
            <v>0</v>
          </cell>
        </row>
        <row r="63">
          <cell r="A63" t="str">
            <v>UT</v>
          </cell>
          <cell r="B63">
            <v>0</v>
          </cell>
        </row>
        <row r="64">
          <cell r="A64" t="str">
            <v>VL</v>
          </cell>
          <cell r="B64">
            <v>0.28134556574923097</v>
          </cell>
        </row>
        <row r="65">
          <cell r="A65" t="str">
            <v>WC</v>
          </cell>
          <cell r="B65">
            <v>0</v>
          </cell>
        </row>
        <row r="66">
          <cell r="A66" t="str">
            <v>WE</v>
          </cell>
          <cell r="B66">
            <v>0</v>
          </cell>
        </row>
        <row r="67">
          <cell r="A67" t="str">
            <v>Z9</v>
          </cell>
          <cell r="B67">
            <v>0</v>
          </cell>
        </row>
        <row r="68">
          <cell r="A68" t="str">
            <v>DB</v>
          </cell>
          <cell r="B68">
            <v>0</v>
          </cell>
        </row>
        <row r="69">
          <cell r="A69" t="str">
            <v>AU_UN</v>
          </cell>
          <cell r="B69">
            <v>4.5871559633027498E-2</v>
          </cell>
        </row>
        <row r="70">
          <cell r="A70" t="str">
            <v>AU1_UN</v>
          </cell>
          <cell r="B70">
            <v>0</v>
          </cell>
        </row>
        <row r="71">
          <cell r="A71" t="str">
            <v>AU_UN_NR</v>
          </cell>
          <cell r="B71">
            <v>0.99999999999997402</v>
          </cell>
        </row>
        <row r="72">
          <cell r="A72" t="str">
            <v>SR_FULL</v>
          </cell>
          <cell r="B72">
            <v>0</v>
          </cell>
        </row>
        <row r="73">
          <cell r="A73" t="str">
            <v>SR</v>
          </cell>
          <cell r="B73">
            <v>0</v>
          </cell>
        </row>
        <row r="74">
          <cell r="A74" t="str">
            <v>AU_CO</v>
          </cell>
          <cell r="B74">
            <v>2.4847094801223199E-2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9"/>
  <sheetViews>
    <sheetView zoomScale="111" workbookViewId="0">
      <selection activeCell="D115" sqref="D115"/>
    </sheetView>
  </sheetViews>
  <sheetFormatPr baseColWidth="10" defaultRowHeight="16" x14ac:dyDescent="0.2"/>
  <cols>
    <col min="3" max="3" width="47.6640625" customWidth="1"/>
    <col min="4" max="5" width="10.83203125" customWidth="1"/>
  </cols>
  <sheetData>
    <row r="1" spans="1:7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188</v>
      </c>
      <c r="G1" t="s">
        <v>189</v>
      </c>
    </row>
    <row r="2" spans="1:7" x14ac:dyDescent="0.2">
      <c r="A2">
        <v>1</v>
      </c>
      <c r="B2" t="s">
        <v>0</v>
      </c>
      <c r="C2" s="2" t="s">
        <v>1</v>
      </c>
      <c r="D2" s="1">
        <f>VLOOKUP(B2,[1]col_names_wos!$A$2:$B$74,2,0)</f>
        <v>0</v>
      </c>
      <c r="E2">
        <v>1</v>
      </c>
      <c r="F2">
        <f>VLOOKUP(B2,S_colnames!$E$2:$F$42,2,0)</f>
        <v>1</v>
      </c>
      <c r="G2" t="str">
        <f>VLOOKUP(B2,D_colnames!$C$2:$C$31,1,0)</f>
        <v>AU</v>
      </c>
    </row>
    <row r="3" spans="1:7" hidden="1" x14ac:dyDescent="0.2">
      <c r="A3">
        <v>2</v>
      </c>
      <c r="B3" t="s">
        <v>2</v>
      </c>
      <c r="C3" t="s">
        <v>3</v>
      </c>
      <c r="D3" s="1">
        <f>VLOOKUP(B3,[1]col_names_wos!$A$2:$B$74,2,0)</f>
        <v>1.9113149847094801E-3</v>
      </c>
      <c r="G3" t="e">
        <f>VLOOKUP(B3,D_colnames!$C$2:$C$31,1,0)</f>
        <v>#N/A</v>
      </c>
    </row>
    <row r="4" spans="1:7" x14ac:dyDescent="0.2">
      <c r="A4">
        <v>59</v>
      </c>
      <c r="B4" t="s">
        <v>112</v>
      </c>
      <c r="C4" t="s">
        <v>113</v>
      </c>
      <c r="D4" s="1">
        <f>VLOOKUP(B4,[1]col_names_wos!$A$2:$B$74,2,0)</f>
        <v>0</v>
      </c>
      <c r="E4">
        <v>2</v>
      </c>
      <c r="F4">
        <f>VLOOKUP(B4,S_colnames!$E$2:$F$42,2,0)</f>
        <v>2</v>
      </c>
      <c r="G4" t="str">
        <f>VLOOKUP(B4,D_colnames!$C$2:$C$31,1,0)</f>
        <v>TI</v>
      </c>
    </row>
    <row r="5" spans="1:7" x14ac:dyDescent="0.2">
      <c r="A5">
        <v>56</v>
      </c>
      <c r="B5" t="s">
        <v>106</v>
      </c>
      <c r="C5" t="s">
        <v>107</v>
      </c>
      <c r="D5" s="1">
        <f>VLOOKUP(B5,[1]col_names_wos!$A$2:$B$74,2,0)</f>
        <v>0</v>
      </c>
      <c r="E5">
        <v>3</v>
      </c>
      <c r="F5">
        <f>VLOOKUP(B5,S_colnames!$E$2:$F$42,2,0)</f>
        <v>3</v>
      </c>
      <c r="G5" t="str">
        <f>VLOOKUP(B5,D_colnames!$C$2:$C$31,1,0)</f>
        <v>SO</v>
      </c>
    </row>
    <row r="6" spans="1:7" hidden="1" x14ac:dyDescent="0.2">
      <c r="A6">
        <v>5</v>
      </c>
      <c r="B6" t="s">
        <v>8</v>
      </c>
      <c r="C6" t="s">
        <v>9</v>
      </c>
      <c r="D6" s="1">
        <f>VLOOKUP(B6,[1]col_names_wos!$A$2:$B$74,2,0)</f>
        <v>0.91628440366970099</v>
      </c>
      <c r="G6" t="e">
        <f>VLOOKUP(B6,D_colnames!$C$2:$C$31,1,0)</f>
        <v>#N/A</v>
      </c>
    </row>
    <row r="7" spans="1:7" hidden="1" x14ac:dyDescent="0.2">
      <c r="A7">
        <v>6</v>
      </c>
      <c r="B7" t="s">
        <v>10</v>
      </c>
      <c r="C7" t="s">
        <v>11</v>
      </c>
      <c r="D7" s="1">
        <f>VLOOKUP(B7,[1]col_names_wos!$A$2:$B$74,2,0)</f>
        <v>0.98891437308865904</v>
      </c>
      <c r="G7" t="e">
        <f>VLOOKUP(B7,D_colnames!$C$2:$C$31,1,0)</f>
        <v>#N/A</v>
      </c>
    </row>
    <row r="8" spans="1:7" hidden="1" x14ac:dyDescent="0.2">
      <c r="A8">
        <v>7</v>
      </c>
      <c r="B8" t="s">
        <v>12</v>
      </c>
      <c r="C8" t="s">
        <v>13</v>
      </c>
      <c r="D8" s="1">
        <f>VLOOKUP(B8,[1]col_names_wos!$A$2:$B$74,2,0)</f>
        <v>0.76834862385319203</v>
      </c>
      <c r="G8" t="e">
        <f>VLOOKUP(B8,D_colnames!$C$2:$C$31,1,0)</f>
        <v>#N/A</v>
      </c>
    </row>
    <row r="9" spans="1:7" hidden="1" x14ac:dyDescent="0.2">
      <c r="A9">
        <v>8</v>
      </c>
      <c r="B9" t="s">
        <v>14</v>
      </c>
      <c r="C9" t="s">
        <v>15</v>
      </c>
      <c r="D9" s="1">
        <f>VLOOKUP(B9,[1]col_names_wos!$A$2:$B$74,2,0)</f>
        <v>0.98891437308865904</v>
      </c>
      <c r="G9" t="e">
        <f>VLOOKUP(B9,D_colnames!$C$2:$C$31,1,0)</f>
        <v>#N/A</v>
      </c>
    </row>
    <row r="10" spans="1:7" x14ac:dyDescent="0.2">
      <c r="A10">
        <v>36</v>
      </c>
      <c r="B10" t="s">
        <v>67</v>
      </c>
      <c r="C10" t="s">
        <v>68</v>
      </c>
      <c r="D10" s="1">
        <f>VLOOKUP(B10,[1]col_names_wos!$A$2:$B$74,2,0)</f>
        <v>0.31498470948011698</v>
      </c>
      <c r="E10">
        <v>4</v>
      </c>
      <c r="F10">
        <v>24</v>
      </c>
      <c r="G10" t="str">
        <f>VLOOKUP(B10,D_colnames!$C$2:$C$31,1,0)</f>
        <v>JI</v>
      </c>
    </row>
    <row r="11" spans="1:7" hidden="1" x14ac:dyDescent="0.2">
      <c r="A11">
        <v>10</v>
      </c>
      <c r="B11" t="s">
        <v>18</v>
      </c>
      <c r="C11" t="s">
        <v>19</v>
      </c>
      <c r="D11" s="1">
        <f>VLOOKUP(B11,[1]col_names_wos!$A$2:$B$74,2,0)</f>
        <v>0.10626911314984699</v>
      </c>
      <c r="G11" t="e">
        <f>VLOOKUP(B11,D_colnames!$C$2:$C$31,1,0)</f>
        <v>#N/A</v>
      </c>
    </row>
    <row r="12" spans="1:7" x14ac:dyDescent="0.2">
      <c r="A12">
        <v>21</v>
      </c>
      <c r="B12" t="s">
        <v>38</v>
      </c>
      <c r="C12" t="s">
        <v>39</v>
      </c>
      <c r="D12" s="1">
        <f>VLOOKUP(B12,[1]col_names_wos!$A$2:$B$74,2,0)</f>
        <v>0</v>
      </c>
      <c r="E12">
        <v>5</v>
      </c>
      <c r="F12">
        <f>VLOOKUP(B12,S_colnames!$E$2:$F$42,2,0)</f>
        <v>5</v>
      </c>
      <c r="G12" t="str">
        <f>VLOOKUP(B12,D_colnames!$C$2:$C$31,1,0)</f>
        <v>DT</v>
      </c>
    </row>
    <row r="13" spans="1:7" hidden="1" x14ac:dyDescent="0.2">
      <c r="A13">
        <v>12</v>
      </c>
      <c r="B13" t="s">
        <v>22</v>
      </c>
      <c r="D13" s="1">
        <f>VLOOKUP(B13,[1]col_names_wos!$A$2:$B$74,2,0)</f>
        <v>0.115061162079511</v>
      </c>
      <c r="G13" t="e">
        <f>VLOOKUP(B13,D_colnames!$C$2:$C$31,1,0)</f>
        <v>#N/A</v>
      </c>
    </row>
    <row r="14" spans="1:7" hidden="1" x14ac:dyDescent="0.2">
      <c r="A14">
        <v>13</v>
      </c>
      <c r="B14" t="s">
        <v>23</v>
      </c>
      <c r="C14" t="s">
        <v>24</v>
      </c>
      <c r="D14" s="1">
        <f>VLOOKUP(B14,[1]col_names_wos!$A$2:$B$74,2,0)</f>
        <v>0.99923547400609003</v>
      </c>
      <c r="G14" t="e">
        <f>VLOOKUP(B14,D_colnames!$C$2:$C$31,1,0)</f>
        <v>#N/A</v>
      </c>
    </row>
    <row r="15" spans="1:7" hidden="1" x14ac:dyDescent="0.2">
      <c r="A15">
        <v>14</v>
      </c>
      <c r="B15" t="s">
        <v>25</v>
      </c>
      <c r="C15" t="s">
        <v>26</v>
      </c>
      <c r="D15" s="1">
        <f>VLOOKUP(B15,[1]col_names_wos!$A$2:$B$74,2,0)</f>
        <v>0.71330275229355999</v>
      </c>
      <c r="G15" t="e">
        <f>VLOOKUP(B15,D_colnames!$C$2:$C$31,1,0)</f>
        <v>#N/A</v>
      </c>
    </row>
    <row r="16" spans="1:7" hidden="1" x14ac:dyDescent="0.2">
      <c r="A16">
        <v>15</v>
      </c>
      <c r="B16" t="s">
        <v>27</v>
      </c>
      <c r="C16" t="s">
        <v>28</v>
      </c>
      <c r="D16" s="1">
        <f>VLOOKUP(B16,[1]col_names_wos!$A$2:$B$74,2,0)</f>
        <v>0.71330275229355999</v>
      </c>
      <c r="G16" t="e">
        <f>VLOOKUP(B16,D_colnames!$C$2:$C$31,1,0)</f>
        <v>#N/A</v>
      </c>
    </row>
    <row r="17" spans="1:7" hidden="1" x14ac:dyDescent="0.2">
      <c r="A17">
        <v>16</v>
      </c>
      <c r="B17" t="s">
        <v>29</v>
      </c>
      <c r="C17" t="s">
        <v>30</v>
      </c>
      <c r="D17" s="1">
        <f>VLOOKUP(B17,[1]col_names_wos!$A$2:$B$74,2,0)</f>
        <v>0.71330275229355999</v>
      </c>
      <c r="G17" t="e">
        <f>VLOOKUP(B17,D_colnames!$C$2:$C$31,1,0)</f>
        <v>#N/A</v>
      </c>
    </row>
    <row r="18" spans="1:7" hidden="1" x14ac:dyDescent="0.2">
      <c r="A18">
        <v>17</v>
      </c>
      <c r="B18" t="s">
        <v>31</v>
      </c>
      <c r="C18" t="s">
        <v>32</v>
      </c>
      <c r="D18" s="1">
        <f>VLOOKUP(B18,[1]col_names_wos!$A$2:$B$74,2,0)</f>
        <v>0.97438837920486698</v>
      </c>
      <c r="G18" t="e">
        <f>VLOOKUP(B18,D_colnames!$C$2:$C$31,1,0)</f>
        <v>#N/A</v>
      </c>
    </row>
    <row r="19" spans="1:7" hidden="1" x14ac:dyDescent="0.2">
      <c r="A19">
        <v>18</v>
      </c>
      <c r="B19" t="s">
        <v>33</v>
      </c>
      <c r="C19" t="s">
        <v>127</v>
      </c>
      <c r="D19" s="1">
        <f>VLOOKUP(B19,[1]col_names_wos!$A$2:$B$74,2,0)</f>
        <v>0</v>
      </c>
      <c r="G19" t="e">
        <f>VLOOKUP(B19,D_colnames!$C$2:$C$31,1,0)</f>
        <v>#N/A</v>
      </c>
    </row>
    <row r="20" spans="1:7" x14ac:dyDescent="0.2">
      <c r="A20">
        <v>19</v>
      </c>
      <c r="B20" t="s">
        <v>34</v>
      </c>
      <c r="C20" t="s">
        <v>35</v>
      </c>
      <c r="D20" s="1">
        <f>VLOOKUP(B20,[1]col_names_wos!$A$2:$B$74,2,0)</f>
        <v>0.134556574923547</v>
      </c>
      <c r="E20">
        <v>6</v>
      </c>
      <c r="F20">
        <f>VLOOKUP(B20,S_colnames!$E$2:$F$42,2,0)</f>
        <v>6</v>
      </c>
      <c r="G20" t="str">
        <f>VLOOKUP(B20,D_colnames!$C$2:$C$31,1,0)</f>
        <v>DE</v>
      </c>
    </row>
    <row r="21" spans="1:7" x14ac:dyDescent="0.2">
      <c r="A21">
        <v>33</v>
      </c>
      <c r="B21" t="s">
        <v>61</v>
      </c>
      <c r="C21" t="s">
        <v>62</v>
      </c>
      <c r="D21" s="1">
        <f>VLOOKUP(B21,[1]col_names_wos!$A$2:$B$74,2,0)</f>
        <v>0.40366972477063401</v>
      </c>
      <c r="E21">
        <v>7</v>
      </c>
      <c r="F21">
        <f>VLOOKUP(B21,S_colnames!$E$2:$F$42,2,0)</f>
        <v>7</v>
      </c>
      <c r="G21" t="str">
        <f>VLOOKUP(B21,D_colnames!$C$2:$C$31,1,0)</f>
        <v>ID</v>
      </c>
    </row>
    <row r="22" spans="1:7" x14ac:dyDescent="0.2">
      <c r="A22">
        <v>4</v>
      </c>
      <c r="B22" t="s">
        <v>6</v>
      </c>
      <c r="C22" t="s">
        <v>7</v>
      </c>
      <c r="D22" s="1">
        <f>VLOOKUP(B22,[1]col_names_wos!$A$2:$B$74,2,0)</f>
        <v>4.6636085626911301E-2</v>
      </c>
      <c r="E22">
        <v>8</v>
      </c>
      <c r="F22">
        <f>VLOOKUP(B22,S_colnames!$E$2:$F$42,2,0)</f>
        <v>8</v>
      </c>
      <c r="G22" t="str">
        <f>VLOOKUP(B22,D_colnames!$C$2:$C$31,1,0)</f>
        <v>AB</v>
      </c>
    </row>
    <row r="23" spans="1:7" hidden="1" x14ac:dyDescent="0.2">
      <c r="A23">
        <v>22</v>
      </c>
      <c r="B23" t="s">
        <v>40</v>
      </c>
      <c r="C23" t="s">
        <v>128</v>
      </c>
      <c r="D23" s="1">
        <f>VLOOKUP(B23,[1]col_names_wos!$A$2:$B$74,2,0)</f>
        <v>0.91704892966358498</v>
      </c>
      <c r="G23" t="e">
        <f>VLOOKUP(B23,D_colnames!$C$2:$C$31,1,0)</f>
        <v>#N/A</v>
      </c>
    </row>
    <row r="24" spans="1:7" hidden="1" x14ac:dyDescent="0.2">
      <c r="A24">
        <v>23</v>
      </c>
      <c r="B24" t="s">
        <v>41</v>
      </c>
      <c r="C24" t="s">
        <v>42</v>
      </c>
      <c r="D24" s="1">
        <f>VLOOKUP(B24,[1]col_names_wos!$A$2:$B$74,2,0)</f>
        <v>0.99885321100914803</v>
      </c>
      <c r="G24" t="e">
        <f>VLOOKUP(B24,D_colnames!$C$2:$C$31,1,0)</f>
        <v>#N/A</v>
      </c>
    </row>
    <row r="25" spans="1:7" hidden="1" x14ac:dyDescent="0.2">
      <c r="A25">
        <v>24</v>
      </c>
      <c r="B25" t="s">
        <v>43</v>
      </c>
      <c r="C25" t="s">
        <v>44</v>
      </c>
      <c r="D25" s="1">
        <f>VLOOKUP(B25,[1]col_names_wos!$A$2:$B$74,2,0)</f>
        <v>0.48547400611619701</v>
      </c>
      <c r="G25" t="e">
        <f>VLOOKUP(B25,D_colnames!$C$2:$C$31,1,0)</f>
        <v>#N/A</v>
      </c>
    </row>
    <row r="26" spans="1:7" hidden="1" x14ac:dyDescent="0.2">
      <c r="A26">
        <v>25</v>
      </c>
      <c r="B26" t="s">
        <v>45</v>
      </c>
      <c r="C26" t="s">
        <v>46</v>
      </c>
      <c r="D26" s="1">
        <f>VLOOKUP(B26,[1]col_names_wos!$A$2:$B$74,2,0)</f>
        <v>0.204510703363912</v>
      </c>
      <c r="G26" t="e">
        <f>VLOOKUP(B26,D_colnames!$C$2:$C$31,1,0)</f>
        <v>#N/A</v>
      </c>
    </row>
    <row r="27" spans="1:7" hidden="1" x14ac:dyDescent="0.2">
      <c r="A27">
        <v>26</v>
      </c>
      <c r="B27" t="s">
        <v>47</v>
      </c>
      <c r="C27" t="s">
        <v>48</v>
      </c>
      <c r="D27" s="1">
        <f>VLOOKUP(B27,[1]col_names_wos!$A$2:$B$74,2,0)</f>
        <v>0.10626911314984699</v>
      </c>
      <c r="G27" t="e">
        <f>VLOOKUP(B27,D_colnames!$C$2:$C$31,1,0)</f>
        <v>#N/A</v>
      </c>
    </row>
    <row r="28" spans="1:7" hidden="1" x14ac:dyDescent="0.2">
      <c r="A28">
        <v>27</v>
      </c>
      <c r="B28" t="s">
        <v>49</v>
      </c>
      <c r="C28" t="s">
        <v>50</v>
      </c>
      <c r="D28" s="1">
        <f>VLOOKUP(B28,[1]col_names_wos!$A$2:$B$74,2,0)</f>
        <v>0</v>
      </c>
      <c r="G28" t="e">
        <f>VLOOKUP(B28,D_colnames!$C$2:$C$31,1,0)</f>
        <v>#N/A</v>
      </c>
    </row>
    <row r="29" spans="1:7" x14ac:dyDescent="0.2">
      <c r="A29">
        <v>11</v>
      </c>
      <c r="B29" t="s">
        <v>20</v>
      </c>
      <c r="C29" t="s">
        <v>21</v>
      </c>
      <c r="D29" s="1">
        <f>VLOOKUP(B29,[1]col_names_wos!$A$2:$B$74,2,0)</f>
        <v>2.6758409785932601E-2</v>
      </c>
      <c r="E29">
        <v>9</v>
      </c>
      <c r="F29">
        <v>28</v>
      </c>
      <c r="G29" s="3" t="str">
        <f>VLOOKUP(B29,D_colnames!$C$2:$C$31,1,0)</f>
        <v>C1</v>
      </c>
    </row>
    <row r="30" spans="1:7" hidden="1" x14ac:dyDescent="0.2">
      <c r="A30">
        <v>29</v>
      </c>
      <c r="B30" t="s">
        <v>53</v>
      </c>
      <c r="C30" t="s">
        <v>54</v>
      </c>
      <c r="D30" s="1">
        <f>VLOOKUP(B30,[1]col_names_wos!$A$2:$B$74,2,0)</f>
        <v>0.80466360856267105</v>
      </c>
      <c r="G30" t="e">
        <f>VLOOKUP(B30,D_colnames!$C$2:$C$31,1,0)</f>
        <v>#N/A</v>
      </c>
    </row>
    <row r="31" spans="1:7" hidden="1" x14ac:dyDescent="0.2">
      <c r="A31">
        <v>30</v>
      </c>
      <c r="B31" t="s">
        <v>55</v>
      </c>
      <c r="C31" t="s">
        <v>56</v>
      </c>
      <c r="D31" s="1">
        <f>VLOOKUP(B31,[1]col_names_wos!$A$2:$B$74,2,0)</f>
        <v>0</v>
      </c>
      <c r="G31" t="e">
        <f>VLOOKUP(B31,D_colnames!$C$2:$C$31,1,0)</f>
        <v>#N/A</v>
      </c>
    </row>
    <row r="32" spans="1:7" hidden="1" x14ac:dyDescent="0.2">
      <c r="A32">
        <v>31</v>
      </c>
      <c r="B32" t="s">
        <v>57</v>
      </c>
      <c r="C32" t="s">
        <v>58</v>
      </c>
      <c r="D32" s="1">
        <f>VLOOKUP(B32,[1]col_names_wos!$A$2:$B$74,2,0)</f>
        <v>0.92584097859324799</v>
      </c>
      <c r="G32" t="e">
        <f>VLOOKUP(B32,D_colnames!$C$2:$C$31,1,0)</f>
        <v>#N/A</v>
      </c>
    </row>
    <row r="33" spans="1:7" hidden="1" x14ac:dyDescent="0.2">
      <c r="A33">
        <v>32</v>
      </c>
      <c r="B33" t="s">
        <v>59</v>
      </c>
      <c r="C33" t="s">
        <v>60</v>
      </c>
      <c r="D33" s="1">
        <f>VLOOKUP(B33,[1]col_names_wos!$A$2:$B$74,2,0)</f>
        <v>0.93960244648315605</v>
      </c>
      <c r="G33" t="e">
        <f>VLOOKUP(B33,D_colnames!$C$2:$C$31,1,0)</f>
        <v>#N/A</v>
      </c>
    </row>
    <row r="34" spans="1:7" x14ac:dyDescent="0.2">
      <c r="A34">
        <v>51</v>
      </c>
      <c r="B34" t="s">
        <v>96</v>
      </c>
      <c r="C34" t="s">
        <v>97</v>
      </c>
      <c r="D34" s="1">
        <f>VLOOKUP(B34,[1]col_names_wos!$A$2:$B$74,2,0)</f>
        <v>8.4097859327217403E-2</v>
      </c>
      <c r="E34">
        <v>10</v>
      </c>
      <c r="F34">
        <f>VLOOKUP(B34,S_colnames!$E$2:$F$42,2,0)</f>
        <v>10</v>
      </c>
      <c r="G34" t="str">
        <f>VLOOKUP(B34,D_colnames!$C$2:$C$31,1,0)</f>
        <v>RP</v>
      </c>
    </row>
    <row r="35" spans="1:7" hidden="1" x14ac:dyDescent="0.2">
      <c r="A35">
        <v>34</v>
      </c>
      <c r="B35" t="s">
        <v>63</v>
      </c>
      <c r="C35" t="s">
        <v>64</v>
      </c>
      <c r="D35" s="1">
        <f>VLOOKUP(B35,[1]col_names_wos!$A$2:$B$74,2,0)</f>
        <v>0.389908256880726</v>
      </c>
      <c r="G35" t="e">
        <f>VLOOKUP(B35,D_colnames!$C$2:$C$31,1,0)</f>
        <v>#N/A</v>
      </c>
    </row>
    <row r="36" spans="1:7" hidden="1" x14ac:dyDescent="0.2">
      <c r="A36">
        <v>35</v>
      </c>
      <c r="B36" t="s">
        <v>65</v>
      </c>
      <c r="C36" t="s">
        <v>66</v>
      </c>
      <c r="D36" s="1">
        <f>VLOOKUP(B36,[1]col_names_wos!$A$2:$B$74,2,0)</f>
        <v>0</v>
      </c>
      <c r="G36" t="e">
        <f>VLOOKUP(B36,D_colnames!$C$2:$C$31,1,0)</f>
        <v>#N/A</v>
      </c>
    </row>
    <row r="37" spans="1:7" x14ac:dyDescent="0.2">
      <c r="A37">
        <v>3</v>
      </c>
      <c r="B37" t="s">
        <v>4</v>
      </c>
      <c r="C37" t="s">
        <v>5</v>
      </c>
      <c r="D37" s="1">
        <f>VLOOKUP(B37,[1]col_names_wos!$A$2:$B$74,2,0)</f>
        <v>2.37003058103975E-2</v>
      </c>
      <c r="E37">
        <v>11</v>
      </c>
      <c r="F37">
        <f>VLOOKUP(B37,S_colnames!$E$2:$F$42,2,0)</f>
        <v>11</v>
      </c>
      <c r="G37" t="str">
        <f>VLOOKUP(B37,D_colnames!$C$2:$C$31,1,0)</f>
        <v>CR</v>
      </c>
    </row>
    <row r="38" spans="1:7" hidden="1" x14ac:dyDescent="0.2">
      <c r="A38">
        <v>37</v>
      </c>
      <c r="B38" t="s">
        <v>69</v>
      </c>
      <c r="C38" t="s">
        <v>70</v>
      </c>
      <c r="D38" s="1">
        <f>VLOOKUP(B38,[1]col_names_wos!$A$2:$B$74,2,0)</f>
        <v>0</v>
      </c>
      <c r="G38" t="e">
        <f>VLOOKUP(B38,D_colnames!$C$2:$C$31,1,0)</f>
        <v>#N/A</v>
      </c>
    </row>
    <row r="39" spans="1:7" hidden="1" x14ac:dyDescent="0.2">
      <c r="A39">
        <v>38</v>
      </c>
      <c r="B39" t="s">
        <v>71</v>
      </c>
      <c r="C39" t="s">
        <v>72</v>
      </c>
      <c r="D39" s="1">
        <f>VLOOKUP(B39,[1]col_names_wos!$A$2:$B$74,2,0)</f>
        <v>0</v>
      </c>
      <c r="G39" t="e">
        <f>VLOOKUP(B39,D_colnames!$C$2:$C$31,1,0)</f>
        <v>#N/A</v>
      </c>
    </row>
    <row r="40" spans="1:7" hidden="1" x14ac:dyDescent="0.2">
      <c r="A40">
        <v>39</v>
      </c>
      <c r="B40" t="s">
        <v>73</v>
      </c>
      <c r="C40" t="s">
        <v>129</v>
      </c>
      <c r="D40" s="1">
        <f>VLOOKUP(B40,[1]col_names_wos!$A$2:$B$74,2,0)</f>
        <v>0.74885321100915603</v>
      </c>
      <c r="G40" t="e">
        <f>VLOOKUP(B40,D_colnames!$C$2:$C$31,1,0)</f>
        <v>#N/A</v>
      </c>
    </row>
    <row r="41" spans="1:7" hidden="1" x14ac:dyDescent="0.2">
      <c r="A41">
        <v>40</v>
      </c>
      <c r="B41" t="s">
        <v>74</v>
      </c>
      <c r="C41" t="s">
        <v>75</v>
      </c>
      <c r="D41" s="1">
        <f>VLOOKUP(B41,[1]col_names_wos!$A$2:$B$74,2,0)</f>
        <v>0.48738532110090699</v>
      </c>
      <c r="G41" t="e">
        <f>VLOOKUP(B41,D_colnames!$C$2:$C$31,1,0)</f>
        <v>#N/A</v>
      </c>
    </row>
    <row r="42" spans="1:7" hidden="1" x14ac:dyDescent="0.2">
      <c r="A42">
        <v>41</v>
      </c>
      <c r="B42" t="s">
        <v>76</v>
      </c>
      <c r="C42" t="s">
        <v>77</v>
      </c>
      <c r="D42" s="1">
        <f>VLOOKUP(B42,[1]col_names_wos!$A$2:$B$74,2,0)</f>
        <v>0</v>
      </c>
      <c r="G42" t="e">
        <f>VLOOKUP(B42,D_colnames!$C$2:$C$31,1,0)</f>
        <v>#N/A</v>
      </c>
    </row>
    <row r="43" spans="1:7" hidden="1" x14ac:dyDescent="0.2">
      <c r="A43">
        <v>42</v>
      </c>
      <c r="B43" t="s">
        <v>78</v>
      </c>
      <c r="C43" t="s">
        <v>79</v>
      </c>
      <c r="D43" s="1">
        <f>VLOOKUP(B43,[1]col_names_wos!$A$2:$B$74,2,0)</f>
        <v>0.49426605504586002</v>
      </c>
      <c r="G43" t="e">
        <f>VLOOKUP(B43,D_colnames!$C$2:$C$31,1,0)</f>
        <v>#N/A</v>
      </c>
    </row>
    <row r="44" spans="1:7" hidden="1" x14ac:dyDescent="0.2">
      <c r="A44">
        <v>43</v>
      </c>
      <c r="B44" t="s">
        <v>80</v>
      </c>
      <c r="C44" t="s">
        <v>81</v>
      </c>
      <c r="D44" s="1">
        <f>VLOOKUP(B44,[1]col_names_wos!$A$2:$B$74,2,0)</f>
        <v>0</v>
      </c>
      <c r="G44" t="e">
        <f>VLOOKUP(B44,D_colnames!$C$2:$C$31,1,0)</f>
        <v>#N/A</v>
      </c>
    </row>
    <row r="45" spans="1:7" hidden="1" x14ac:dyDescent="0.2">
      <c r="A45">
        <v>44</v>
      </c>
      <c r="B45" t="s">
        <v>82</v>
      </c>
      <c r="C45" t="s">
        <v>83</v>
      </c>
      <c r="D45" s="1">
        <f>VLOOKUP(B45,[1]col_names_wos!$A$2:$B$74,2,0)</f>
        <v>0</v>
      </c>
      <c r="G45" t="e">
        <f>VLOOKUP(B45,D_colnames!$C$2:$C$31,1,0)</f>
        <v>#N/A</v>
      </c>
    </row>
    <row r="46" spans="1:7" hidden="1" x14ac:dyDescent="0.2">
      <c r="A46">
        <v>45</v>
      </c>
      <c r="B46" t="s">
        <v>84</v>
      </c>
      <c r="C46" t="s">
        <v>85</v>
      </c>
      <c r="D46" s="1">
        <f>VLOOKUP(B46,[1]col_names_wos!$A$2:$B$74,2,0)</f>
        <v>0.97362385321098399</v>
      </c>
      <c r="G46" t="e">
        <f>VLOOKUP(B46,D_colnames!$C$2:$C$31,1,0)</f>
        <v>#N/A</v>
      </c>
    </row>
    <row r="47" spans="1:7" hidden="1" x14ac:dyDescent="0.2">
      <c r="A47">
        <v>46</v>
      </c>
      <c r="B47" t="s">
        <v>86</v>
      </c>
      <c r="C47" t="s">
        <v>87</v>
      </c>
      <c r="D47" s="1">
        <f>VLOOKUP(B47,[1]col_names_wos!$A$2:$B$74,2,0)</f>
        <v>0.99426605504584498</v>
      </c>
      <c r="G47" t="e">
        <f>VLOOKUP(B47,D_colnames!$C$2:$C$31,1,0)</f>
        <v>#N/A</v>
      </c>
    </row>
    <row r="48" spans="1:7" hidden="1" x14ac:dyDescent="0.2">
      <c r="A48">
        <v>47</v>
      </c>
      <c r="B48" t="s">
        <v>88</v>
      </c>
      <c r="C48" t="s">
        <v>89</v>
      </c>
      <c r="D48" s="1">
        <f>VLOOKUP(B48,[1]col_names_wos!$A$2:$B$74,2,0)</f>
        <v>0</v>
      </c>
      <c r="E48" s="2"/>
      <c r="G48" t="e">
        <f>VLOOKUP(B48,D_colnames!$C$2:$C$31,1,0)</f>
        <v>#N/A</v>
      </c>
    </row>
    <row r="49" spans="1:7" x14ac:dyDescent="0.2">
      <c r="A49">
        <v>58</v>
      </c>
      <c r="B49" t="s">
        <v>110</v>
      </c>
      <c r="C49" t="s">
        <v>111</v>
      </c>
      <c r="D49" s="1">
        <f>VLOOKUP(B49,[1]col_names_wos!$A$2:$B$74,2,0)</f>
        <v>0</v>
      </c>
      <c r="E49">
        <v>12</v>
      </c>
      <c r="F49">
        <f>VLOOKUP(B49,S_colnames!$E$2:$F$42,2,0)</f>
        <v>12</v>
      </c>
      <c r="G49" t="str">
        <f>VLOOKUP(B49,D_colnames!$C$2:$C$31,1,0)</f>
        <v>TC</v>
      </c>
    </row>
    <row r="50" spans="1:7" x14ac:dyDescent="0.2">
      <c r="A50">
        <v>49</v>
      </c>
      <c r="B50" t="s">
        <v>92</v>
      </c>
      <c r="C50" t="s">
        <v>93</v>
      </c>
      <c r="D50" s="1">
        <f>VLOOKUP(B50,[1]col_names_wos!$A$2:$B$74,2,0)</f>
        <v>1.26146788990825E-2</v>
      </c>
      <c r="E50">
        <v>13</v>
      </c>
      <c r="F50">
        <f>VLOOKUP(B50,S_colnames!$E$2:$F$42,2,0)</f>
        <v>13</v>
      </c>
      <c r="G50" t="str">
        <f>VLOOKUP(B50,D_colnames!$C$2:$C$31,1,0)</f>
        <v>PY</v>
      </c>
    </row>
    <row r="51" spans="1:7" hidden="1" x14ac:dyDescent="0.2">
      <c r="A51">
        <v>50</v>
      </c>
      <c r="B51" t="s">
        <v>94</v>
      </c>
      <c r="C51" t="s">
        <v>95</v>
      </c>
      <c r="D51" s="1">
        <f>VLOOKUP(B51,[1]col_names_wos!$A$2:$B$74,2,0)</f>
        <v>0.59250764525992505</v>
      </c>
      <c r="G51" t="e">
        <f>VLOOKUP(B51,D_colnames!$C$2:$C$31,1,0)</f>
        <v>#N/A</v>
      </c>
    </row>
    <row r="52" spans="1:7" x14ac:dyDescent="0.2">
      <c r="A52">
        <v>52</v>
      </c>
      <c r="B52" t="s">
        <v>98</v>
      </c>
      <c r="C52" t="s">
        <v>99</v>
      </c>
      <c r="D52" s="1">
        <f>VLOOKUP(B52,[1]col_names_wos!$A$2:$B$74,2,0)</f>
        <v>0</v>
      </c>
      <c r="E52">
        <v>14</v>
      </c>
      <c r="F52">
        <f>VLOOKUP(B52,S_colnames!$E$2:$F$42,2,0)</f>
        <v>14</v>
      </c>
      <c r="G52" s="3" t="str">
        <f>VLOOKUP(B52,D_colnames!$C$2:$C$31,1,0)</f>
        <v>SC</v>
      </c>
    </row>
    <row r="53" spans="1:7" x14ac:dyDescent="0.2">
      <c r="A53">
        <v>62</v>
      </c>
      <c r="B53" t="s">
        <v>118</v>
      </c>
      <c r="C53" t="s">
        <v>119</v>
      </c>
      <c r="D53" s="1">
        <f>VLOOKUP(B53,[1]col_names_wos!$A$2:$B$74,2,0)</f>
        <v>0</v>
      </c>
      <c r="E53">
        <v>15</v>
      </c>
      <c r="F53">
        <f>VLOOKUP(B53,S_colnames!$E$2:$F$42,2,0)</f>
        <v>15</v>
      </c>
      <c r="G53" t="str">
        <f>VLOOKUP(B53,D_colnames!$C$2:$C$31,1,0)</f>
        <v>UT</v>
      </c>
    </row>
    <row r="54" spans="1:7" hidden="1" x14ac:dyDescent="0.2">
      <c r="A54">
        <v>53</v>
      </c>
      <c r="B54" t="s">
        <v>100</v>
      </c>
      <c r="C54" t="s">
        <v>101</v>
      </c>
      <c r="D54" s="1">
        <f>VLOOKUP(B54,[1]col_names_wos!$A$2:$B$74,2,0)</f>
        <v>0.84518348623851003</v>
      </c>
      <c r="G54" t="e">
        <f>VLOOKUP(B54,D_colnames!$C$2:$C$31,1,0)</f>
        <v>#N/A</v>
      </c>
    </row>
    <row r="55" spans="1:7" hidden="1" x14ac:dyDescent="0.2">
      <c r="A55">
        <v>54</v>
      </c>
      <c r="B55" t="s">
        <v>102</v>
      </c>
      <c r="C55" t="s">
        <v>103</v>
      </c>
      <c r="D55" s="1">
        <f>VLOOKUP(B55,[1]col_names_wos!$A$2:$B$74,2,0)</f>
        <v>0.93081039755349304</v>
      </c>
      <c r="G55" t="e">
        <f>VLOOKUP(B55,D_colnames!$C$2:$C$31,1,0)</f>
        <v>#N/A</v>
      </c>
    </row>
    <row r="56" spans="1:7" hidden="1" x14ac:dyDescent="0.2">
      <c r="A56">
        <v>55</v>
      </c>
      <c r="B56" t="s">
        <v>104</v>
      </c>
      <c r="C56" t="s">
        <v>105</v>
      </c>
      <c r="D56" s="1">
        <f>VLOOKUP(B56,[1]col_names_wos!$A$2:$B$74,2,0)</f>
        <v>0.19839449541284199</v>
      </c>
      <c r="G56" t="e">
        <f>VLOOKUP(B56,D_colnames!$C$2:$C$31,1,0)</f>
        <v>#N/A</v>
      </c>
    </row>
    <row r="57" spans="1:7" x14ac:dyDescent="0.2">
      <c r="A57">
        <v>67</v>
      </c>
      <c r="B57" t="s">
        <v>135</v>
      </c>
      <c r="D57" s="1">
        <f>VLOOKUP(B57,[1]col_names_wos!$A$2:$B$74,2,0)</f>
        <v>0</v>
      </c>
      <c r="E57">
        <v>16</v>
      </c>
      <c r="F57">
        <f>VLOOKUP(B57,S_colnames!$E$2:$F$42,2,0)</f>
        <v>16</v>
      </c>
      <c r="G57" t="str">
        <f>VLOOKUP(B57,D_colnames!$C$2:$C$31,1,0)</f>
        <v>DB</v>
      </c>
    </row>
    <row r="58" spans="1:7" hidden="1" x14ac:dyDescent="0.2">
      <c r="A58">
        <v>57</v>
      </c>
      <c r="B58" t="s">
        <v>108</v>
      </c>
      <c r="C58" t="s">
        <v>109</v>
      </c>
      <c r="D58" s="1">
        <f>VLOOKUP(B58,[1]col_names_wos!$A$2:$B$74,2,0)</f>
        <v>0.99770642201832205</v>
      </c>
      <c r="G58" t="e">
        <f>VLOOKUP(B58,D_colnames!$C$2:$C$31,1,0)</f>
        <v>#N/A</v>
      </c>
    </row>
    <row r="59" spans="1:7" x14ac:dyDescent="0.2">
      <c r="A59">
        <v>68</v>
      </c>
      <c r="B59" t="s">
        <v>136</v>
      </c>
      <c r="D59" s="1">
        <f>VLOOKUP(B59,[1]col_names_wos!$A$2:$B$74,2,0)</f>
        <v>4.5871559633027498E-2</v>
      </c>
      <c r="E59">
        <v>17</v>
      </c>
      <c r="F59">
        <f>VLOOKUP(B59,S_colnames!$E$2:$F$42,2,0)</f>
        <v>17</v>
      </c>
      <c r="G59" t="str">
        <f>VLOOKUP(B59,D_colnames!$C$2:$C$31,1,0)</f>
        <v>AU_UN</v>
      </c>
    </row>
    <row r="60" spans="1:7" x14ac:dyDescent="0.2">
      <c r="A60">
        <v>69</v>
      </c>
      <c r="B60" t="s">
        <v>137</v>
      </c>
      <c r="D60" s="1">
        <f>VLOOKUP(B60,[1]col_names_wos!$A$2:$B$74,2,0)</f>
        <v>0</v>
      </c>
      <c r="E60">
        <v>18</v>
      </c>
      <c r="F60">
        <f>VLOOKUP(B60,S_colnames!$E$2:$F$42,2,0)</f>
        <v>18</v>
      </c>
      <c r="G60" t="str">
        <f>VLOOKUP(B60,D_colnames!$C$2:$C$31,1,0)</f>
        <v>AU1_UN</v>
      </c>
    </row>
    <row r="61" spans="1:7" hidden="1" x14ac:dyDescent="0.2">
      <c r="A61">
        <v>60</v>
      </c>
      <c r="B61" t="s">
        <v>114</v>
      </c>
      <c r="C61" t="s">
        <v>115</v>
      </c>
      <c r="D61" s="1">
        <f>VLOOKUP(B61,[1]col_names_wos!$A$2:$B$74,2,0)</f>
        <v>0</v>
      </c>
      <c r="G61" t="e">
        <f>VLOOKUP(B61,D_colnames!$C$2:$C$31,1,0)</f>
        <v>#N/A</v>
      </c>
    </row>
    <row r="62" spans="1:7" hidden="1" x14ac:dyDescent="0.2">
      <c r="A62">
        <v>61</v>
      </c>
      <c r="B62" t="s">
        <v>116</v>
      </c>
      <c r="C62" t="s">
        <v>117</v>
      </c>
      <c r="D62" s="1">
        <f>VLOOKUP(B62,[1]col_names_wos!$A$2:$B$74,2,0)</f>
        <v>0</v>
      </c>
      <c r="G62" t="e">
        <f>VLOOKUP(B62,D_colnames!$C$2:$C$31,1,0)</f>
        <v>#N/A</v>
      </c>
    </row>
    <row r="63" spans="1:7" x14ac:dyDescent="0.2">
      <c r="A63">
        <v>70</v>
      </c>
      <c r="B63" t="s">
        <v>138</v>
      </c>
      <c r="D63" s="1">
        <f>VLOOKUP(B63,[1]col_names_wos!$A$2:$B$74,2,0)</f>
        <v>0.99999999999997402</v>
      </c>
      <c r="E63">
        <v>19</v>
      </c>
      <c r="F63">
        <f>VLOOKUP(B63,S_colnames!$E$2:$F$42,2,0)</f>
        <v>19</v>
      </c>
      <c r="G63" s="3" t="str">
        <f>VLOOKUP(B63,D_colnames!$C$2:$C$31,1,0)</f>
        <v>AU_UN_NR</v>
      </c>
    </row>
    <row r="64" spans="1:7" hidden="1" x14ac:dyDescent="0.2">
      <c r="A64">
        <v>63</v>
      </c>
      <c r="B64" t="s">
        <v>120</v>
      </c>
      <c r="C64" t="s">
        <v>121</v>
      </c>
      <c r="D64" s="1">
        <f>VLOOKUP(B64,[1]col_names_wos!$A$2:$B$74,2,0)</f>
        <v>0.28134556574923097</v>
      </c>
      <c r="G64" t="e">
        <f>VLOOKUP(B64,D_colnames!$C$2:$C$31,1,0)</f>
        <v>#N/A</v>
      </c>
    </row>
    <row r="65" spans="1:22" x14ac:dyDescent="0.2">
      <c r="A65">
        <v>71</v>
      </c>
      <c r="B65" t="s">
        <v>139</v>
      </c>
      <c r="D65" s="1">
        <f>VLOOKUP(B65,[1]col_names_wos!$A$2:$B$74,2,0)</f>
        <v>0</v>
      </c>
      <c r="E65">
        <v>20</v>
      </c>
      <c r="F65">
        <f>VLOOKUP(B65,S_colnames!$E$2:$F$42,2,0)</f>
        <v>20</v>
      </c>
      <c r="G65" t="str">
        <f>VLOOKUP(B65,D_colnames!$C$2:$C$31,1,0)</f>
        <v>SR_FULL</v>
      </c>
    </row>
    <row r="66" spans="1:22" hidden="1" x14ac:dyDescent="0.2">
      <c r="A66">
        <v>65</v>
      </c>
      <c r="B66" t="s">
        <v>124</v>
      </c>
      <c r="C66" t="e">
        <v>#N/A</v>
      </c>
      <c r="D66" s="1">
        <f>VLOOKUP(B66,[1]col_names_wos!$A$2:$B$74,2,0)</f>
        <v>0</v>
      </c>
      <c r="G66" t="e">
        <f>VLOOKUP(B66,D_colnames!$C$2:$C$31,1,0)</f>
        <v>#N/A</v>
      </c>
    </row>
    <row r="67" spans="1:22" x14ac:dyDescent="0.2">
      <c r="A67">
        <v>72</v>
      </c>
      <c r="B67" t="s">
        <v>140</v>
      </c>
      <c r="D67" s="1">
        <f>VLOOKUP(B67,[1]col_names_wos!$A$2:$B$74,2,0)</f>
        <v>0</v>
      </c>
      <c r="E67">
        <v>21</v>
      </c>
      <c r="F67">
        <f>VLOOKUP(B67,S_colnames!$E$2:$F$42,2,0)</f>
        <v>21</v>
      </c>
      <c r="G67" t="str">
        <f>VLOOKUP(B67,D_colnames!$C$2:$C$31,1,0)</f>
        <v>SR</v>
      </c>
    </row>
    <row r="68" spans="1:22" x14ac:dyDescent="0.2">
      <c r="A68">
        <v>73</v>
      </c>
      <c r="B68" t="s">
        <v>141</v>
      </c>
      <c r="D68" s="1">
        <f>VLOOKUP(B68,[1]col_names_wos!$A$2:$B$74,2,0)</f>
        <v>2.4847094801223199E-2</v>
      </c>
      <c r="E68">
        <v>22</v>
      </c>
      <c r="F68">
        <f>VLOOKUP(B68,S_colnames!$E$2:$F$42,2,0)</f>
        <v>22</v>
      </c>
      <c r="G68" t="str">
        <f>VLOOKUP(B68,D_colnames!$C$2:$C$31,1,0)</f>
        <v>AU_CO</v>
      </c>
    </row>
    <row r="69" spans="1:22" x14ac:dyDescent="0.2">
      <c r="A69">
        <v>20</v>
      </c>
      <c r="B69" t="s">
        <v>36</v>
      </c>
      <c r="C69" t="s">
        <v>37</v>
      </c>
      <c r="D69" s="1">
        <f>VLOOKUP(B69,[1]col_names_wos!$A$2:$B$74,2,0)</f>
        <v>0.29778287461773201</v>
      </c>
      <c r="E69">
        <v>23</v>
      </c>
      <c r="F69">
        <f>VLOOKUP(B69,S_colnames!$E$2:$F$42,2,0)</f>
        <v>23</v>
      </c>
      <c r="G69" t="str">
        <f>VLOOKUP(B69,D_colnames!$C$2:$C$31,1,0)</f>
        <v>DI</v>
      </c>
    </row>
    <row r="70" spans="1:22" x14ac:dyDescent="0.2">
      <c r="A70">
        <v>9</v>
      </c>
      <c r="B70" t="s">
        <v>16</v>
      </c>
      <c r="C70" t="s">
        <v>17</v>
      </c>
      <c r="D70" s="1">
        <f>VLOOKUP(B70,[1]col_names_wos!$A$2:$B$74,2,0)</f>
        <v>0.70565749235472297</v>
      </c>
      <c r="E70">
        <v>24</v>
      </c>
      <c r="F70">
        <f>VLOOKUP(B70,S_colnames!$E$2:$F$42,2,0)</f>
        <v>24</v>
      </c>
      <c r="G70" s="3" t="str">
        <f>VLOOKUP(B70,D_colnames!$C$2:$C$31,1,0)</f>
        <v>BN</v>
      </c>
    </row>
    <row r="71" spans="1:22" x14ac:dyDescent="0.2">
      <c r="A71">
        <v>64</v>
      </c>
      <c r="B71" t="s">
        <v>122</v>
      </c>
      <c r="C71" t="s">
        <v>123</v>
      </c>
      <c r="D71" s="1">
        <f>VLOOKUP(B71,[1]col_names_wos!$A$2:$B$74,2,0)</f>
        <v>0</v>
      </c>
      <c r="E71" s="3">
        <v>25</v>
      </c>
      <c r="F71">
        <v>25</v>
      </c>
      <c r="G71" s="3" t="str">
        <f>VLOOKUP(B71,D_colnames!$C$2:$C$31,1,0)</f>
        <v>WC</v>
      </c>
    </row>
    <row r="72" spans="1:22" x14ac:dyDescent="0.2">
      <c r="A72">
        <v>66</v>
      </c>
      <c r="B72" t="s">
        <v>125</v>
      </c>
      <c r="C72" t="s">
        <v>126</v>
      </c>
      <c r="D72" s="1">
        <f>VLOOKUP(B72,[1]col_names_wos!$A$2:$B$74,2,0)</f>
        <v>0</v>
      </c>
      <c r="E72" s="3">
        <v>26</v>
      </c>
      <c r="F72">
        <v>26</v>
      </c>
      <c r="G72" s="3" t="str">
        <f>VLOOKUP(B72,D_colnames!$C$2:$C$31,1,0)</f>
        <v>Z9</v>
      </c>
    </row>
    <row r="73" spans="1:22" x14ac:dyDescent="0.2">
      <c r="A73">
        <v>48</v>
      </c>
      <c r="B73" t="s">
        <v>90</v>
      </c>
      <c r="C73" t="s">
        <v>91</v>
      </c>
      <c r="D73" s="1">
        <f>VLOOKUP(B73,[1]col_names_wos!$A$2:$B$74,2,0)</f>
        <v>0</v>
      </c>
      <c r="E73" s="3">
        <v>27</v>
      </c>
      <c r="F73">
        <v>27</v>
      </c>
      <c r="G73" s="3" t="str">
        <f>VLOOKUP(B73,D_colnames!$C$2:$C$31,1,0)</f>
        <v>PU</v>
      </c>
    </row>
    <row r="74" spans="1:22" x14ac:dyDescent="0.2">
      <c r="A74">
        <v>28</v>
      </c>
      <c r="B74" t="s">
        <v>51</v>
      </c>
      <c r="C74" t="s">
        <v>52</v>
      </c>
      <c r="D74" s="1">
        <f>VLOOKUP(B74,[1]col_names_wos!$A$2:$B$74,2,0)</f>
        <v>0.799311926605484</v>
      </c>
      <c r="E74" s="3">
        <v>28</v>
      </c>
      <c r="F74">
        <v>28</v>
      </c>
      <c r="G74" s="3" t="str">
        <f>VLOOKUP(B74,D_colnames!$C$2:$C$31,1,0)</f>
        <v>FU</v>
      </c>
    </row>
    <row r="75" spans="1:22" x14ac:dyDescent="0.2">
      <c r="A75">
        <v>74</v>
      </c>
      <c r="B75" t="s">
        <v>174</v>
      </c>
      <c r="C75" t="s">
        <v>175</v>
      </c>
      <c r="E75">
        <v>29</v>
      </c>
      <c r="F75">
        <v>29</v>
      </c>
      <c r="G75" s="3" t="str">
        <f>VLOOKUP(B75,D_colnames!$C$2:$C$31,1,0)</f>
        <v>PF</v>
      </c>
    </row>
    <row r="79" spans="1:22" x14ac:dyDescent="0.2">
      <c r="E79" t="s">
        <v>142</v>
      </c>
      <c r="T79" t="s">
        <v>142</v>
      </c>
      <c r="V79" t="str">
        <f>_xlfn.CONCAT(T79:T88)</f>
        <v>c("C1" =  "" , "SC" =  "" , "AU_UN_NR" =  "" , "WC" =  "" , "Z9" =  "" , "PU" =  "" , "FU" =  "" , "PF" =  "")</v>
      </c>
    </row>
    <row r="80" spans="1:22" x14ac:dyDescent="0.2">
      <c r="C80">
        <v>1</v>
      </c>
      <c r="D80" t="s">
        <v>144</v>
      </c>
      <c r="E80" t="str">
        <f>_xlfn.CONCAT(C80:D80)</f>
        <v xml:space="preserve">1, </v>
      </c>
      <c r="F80" t="str">
        <f>_xlfn.CONCAT(E79:E109)</f>
        <v>c(1, 59, 56, 36, 21, 19, 33, 4, 11, 51, 3, 58, 49, 52, 62, 67, 68, 69, 70, 71, 72, 73,20,9,64,66,48,28,74)</v>
      </c>
      <c r="O80" t="s">
        <v>190</v>
      </c>
      <c r="P80" t="s">
        <v>20</v>
      </c>
      <c r="Q80" t="s">
        <v>190</v>
      </c>
      <c r="R80" t="s">
        <v>191</v>
      </c>
      <c r="S80" t="s">
        <v>193</v>
      </c>
      <c r="T80" t="str">
        <f t="shared" ref="T80:T87" si="0">_xlfn.CONCAT(O80:S80)</f>
        <v xml:space="preserve">"C1" =  "" , </v>
      </c>
      <c r="V80" t="s">
        <v>194</v>
      </c>
    </row>
    <row r="81" spans="3:20" x14ac:dyDescent="0.2">
      <c r="C81">
        <v>59</v>
      </c>
      <c r="D81" t="s">
        <v>144</v>
      </c>
      <c r="E81" t="str">
        <f t="shared" ref="E81:E108" si="1">_xlfn.CONCAT(C81:D81)</f>
        <v xml:space="preserve">59, </v>
      </c>
      <c r="F81" t="s">
        <v>176</v>
      </c>
      <c r="O81" t="s">
        <v>190</v>
      </c>
      <c r="P81" t="s">
        <v>98</v>
      </c>
      <c r="Q81" t="s">
        <v>190</v>
      </c>
      <c r="R81" t="s">
        <v>191</v>
      </c>
      <c r="S81" t="s">
        <v>193</v>
      </c>
      <c r="T81" t="str">
        <f t="shared" si="0"/>
        <v xml:space="preserve">"SC" =  "" , </v>
      </c>
    </row>
    <row r="82" spans="3:20" x14ac:dyDescent="0.2">
      <c r="C82">
        <v>56</v>
      </c>
      <c r="D82" t="s">
        <v>144</v>
      </c>
      <c r="E82" t="str">
        <f t="shared" si="1"/>
        <v xml:space="preserve">56, </v>
      </c>
      <c r="O82" t="s">
        <v>190</v>
      </c>
      <c r="P82" t="s">
        <v>138</v>
      </c>
      <c r="Q82" t="s">
        <v>190</v>
      </c>
      <c r="R82" t="s">
        <v>191</v>
      </c>
      <c r="S82" t="s">
        <v>193</v>
      </c>
      <c r="T82" t="str">
        <f t="shared" si="0"/>
        <v xml:space="preserve">"AU_UN_NR" =  "" , </v>
      </c>
    </row>
    <row r="83" spans="3:20" x14ac:dyDescent="0.2">
      <c r="C83">
        <v>36</v>
      </c>
      <c r="D83" t="s">
        <v>144</v>
      </c>
      <c r="E83" t="str">
        <f t="shared" si="1"/>
        <v xml:space="preserve">36, </v>
      </c>
      <c r="O83" t="s">
        <v>190</v>
      </c>
      <c r="P83" t="s">
        <v>122</v>
      </c>
      <c r="Q83" t="s">
        <v>190</v>
      </c>
      <c r="R83" t="s">
        <v>191</v>
      </c>
      <c r="S83" t="s">
        <v>193</v>
      </c>
      <c r="T83" t="str">
        <f t="shared" si="0"/>
        <v xml:space="preserve">"WC" =  "" , </v>
      </c>
    </row>
    <row r="84" spans="3:20" x14ac:dyDescent="0.2">
      <c r="C84">
        <v>21</v>
      </c>
      <c r="D84" t="s">
        <v>144</v>
      </c>
      <c r="E84" t="str">
        <f t="shared" si="1"/>
        <v xml:space="preserve">21, </v>
      </c>
      <c r="O84" t="s">
        <v>190</v>
      </c>
      <c r="P84" t="s">
        <v>125</v>
      </c>
      <c r="Q84" t="s">
        <v>190</v>
      </c>
      <c r="R84" t="s">
        <v>191</v>
      </c>
      <c r="S84" t="s">
        <v>193</v>
      </c>
      <c r="T84" t="str">
        <f t="shared" si="0"/>
        <v xml:space="preserve">"Z9" =  "" , </v>
      </c>
    </row>
    <row r="85" spans="3:20" x14ac:dyDescent="0.2">
      <c r="C85">
        <v>19</v>
      </c>
      <c r="D85" t="s">
        <v>144</v>
      </c>
      <c r="E85" t="str">
        <f t="shared" si="1"/>
        <v xml:space="preserve">19, </v>
      </c>
      <c r="O85" t="s">
        <v>190</v>
      </c>
      <c r="P85" t="s">
        <v>90</v>
      </c>
      <c r="Q85" t="s">
        <v>190</v>
      </c>
      <c r="R85" t="s">
        <v>191</v>
      </c>
      <c r="S85" t="s">
        <v>193</v>
      </c>
      <c r="T85" t="str">
        <f t="shared" si="0"/>
        <v xml:space="preserve">"PU" =  "" , </v>
      </c>
    </row>
    <row r="86" spans="3:20" x14ac:dyDescent="0.2">
      <c r="C86">
        <v>33</v>
      </c>
      <c r="D86" t="s">
        <v>144</v>
      </c>
      <c r="E86" t="str">
        <f t="shared" si="1"/>
        <v xml:space="preserve">33, </v>
      </c>
      <c r="O86" t="s">
        <v>190</v>
      </c>
      <c r="P86" t="s">
        <v>51</v>
      </c>
      <c r="Q86" t="s">
        <v>190</v>
      </c>
      <c r="R86" t="s">
        <v>191</v>
      </c>
      <c r="S86" t="s">
        <v>193</v>
      </c>
      <c r="T86" t="str">
        <f t="shared" si="0"/>
        <v xml:space="preserve">"FU" =  "" , </v>
      </c>
    </row>
    <row r="87" spans="3:20" x14ac:dyDescent="0.2">
      <c r="C87">
        <v>4</v>
      </c>
      <c r="D87" t="s">
        <v>144</v>
      </c>
      <c r="E87" t="str">
        <f t="shared" si="1"/>
        <v xml:space="preserve">4, </v>
      </c>
      <c r="O87" t="s">
        <v>190</v>
      </c>
      <c r="P87" t="s">
        <v>174</v>
      </c>
      <c r="Q87" t="s">
        <v>190</v>
      </c>
      <c r="R87" t="s">
        <v>191</v>
      </c>
      <c r="S87" t="s">
        <v>192</v>
      </c>
      <c r="T87" t="str">
        <f t="shared" si="0"/>
        <v>"PF" =  ""</v>
      </c>
    </row>
    <row r="88" spans="3:20" x14ac:dyDescent="0.2">
      <c r="C88">
        <v>11</v>
      </c>
      <c r="D88" t="s">
        <v>144</v>
      </c>
      <c r="E88" t="str">
        <f t="shared" si="1"/>
        <v xml:space="preserve">11, </v>
      </c>
      <c r="T88" t="s">
        <v>143</v>
      </c>
    </row>
    <row r="89" spans="3:20" x14ac:dyDescent="0.2">
      <c r="C89">
        <v>51</v>
      </c>
      <c r="D89" t="s">
        <v>144</v>
      </c>
      <c r="E89" t="str">
        <f t="shared" si="1"/>
        <v xml:space="preserve">51, </v>
      </c>
    </row>
    <row r="90" spans="3:20" x14ac:dyDescent="0.2">
      <c r="C90">
        <v>3</v>
      </c>
      <c r="D90" t="s">
        <v>144</v>
      </c>
      <c r="E90" t="str">
        <f t="shared" si="1"/>
        <v xml:space="preserve">3, </v>
      </c>
    </row>
    <row r="91" spans="3:20" x14ac:dyDescent="0.2">
      <c r="C91">
        <v>58</v>
      </c>
      <c r="D91" t="s">
        <v>144</v>
      </c>
      <c r="E91" t="str">
        <f t="shared" si="1"/>
        <v xml:space="preserve">58, </v>
      </c>
    </row>
    <row r="92" spans="3:20" x14ac:dyDescent="0.2">
      <c r="C92">
        <v>49</v>
      </c>
      <c r="D92" t="s">
        <v>144</v>
      </c>
      <c r="E92" t="str">
        <f t="shared" si="1"/>
        <v xml:space="preserve">49, </v>
      </c>
    </row>
    <row r="93" spans="3:20" x14ac:dyDescent="0.2">
      <c r="C93">
        <v>52</v>
      </c>
      <c r="D93" t="s">
        <v>144</v>
      </c>
      <c r="E93" t="str">
        <f t="shared" si="1"/>
        <v xml:space="preserve">52, </v>
      </c>
    </row>
    <row r="94" spans="3:20" x14ac:dyDescent="0.2">
      <c r="C94">
        <v>62</v>
      </c>
      <c r="D94" t="s">
        <v>144</v>
      </c>
      <c r="E94" t="str">
        <f t="shared" si="1"/>
        <v xml:space="preserve">62, </v>
      </c>
    </row>
    <row r="95" spans="3:20" x14ac:dyDescent="0.2">
      <c r="C95">
        <v>67</v>
      </c>
      <c r="D95" t="s">
        <v>144</v>
      </c>
      <c r="E95" t="str">
        <f t="shared" si="1"/>
        <v xml:space="preserve">67, </v>
      </c>
    </row>
    <row r="96" spans="3:20" x14ac:dyDescent="0.2">
      <c r="C96">
        <v>68</v>
      </c>
      <c r="D96" t="s">
        <v>144</v>
      </c>
      <c r="E96" t="str">
        <f t="shared" si="1"/>
        <v xml:space="preserve">68, </v>
      </c>
    </row>
    <row r="97" spans="3:5" x14ac:dyDescent="0.2">
      <c r="C97">
        <v>69</v>
      </c>
      <c r="D97" t="s">
        <v>144</v>
      </c>
      <c r="E97" t="str">
        <f t="shared" si="1"/>
        <v xml:space="preserve">69, </v>
      </c>
    </row>
    <row r="98" spans="3:5" x14ac:dyDescent="0.2">
      <c r="C98">
        <v>70</v>
      </c>
      <c r="D98" t="s">
        <v>144</v>
      </c>
      <c r="E98" t="str">
        <f t="shared" si="1"/>
        <v xml:space="preserve">70, </v>
      </c>
    </row>
    <row r="99" spans="3:5" x14ac:dyDescent="0.2">
      <c r="C99">
        <v>71</v>
      </c>
      <c r="D99" t="s">
        <v>144</v>
      </c>
      <c r="E99" t="str">
        <f t="shared" si="1"/>
        <v xml:space="preserve">71, </v>
      </c>
    </row>
    <row r="100" spans="3:5" x14ac:dyDescent="0.2">
      <c r="C100">
        <v>72</v>
      </c>
      <c r="D100" t="s">
        <v>144</v>
      </c>
      <c r="E100" t="str">
        <f t="shared" si="1"/>
        <v xml:space="preserve">72, </v>
      </c>
    </row>
    <row r="101" spans="3:5" x14ac:dyDescent="0.2">
      <c r="C101">
        <v>73</v>
      </c>
      <c r="D101" t="s">
        <v>145</v>
      </c>
      <c r="E101" t="str">
        <f t="shared" si="1"/>
        <v>73,</v>
      </c>
    </row>
    <row r="102" spans="3:5" x14ac:dyDescent="0.2">
      <c r="C102">
        <v>20</v>
      </c>
      <c r="D102" t="s">
        <v>145</v>
      </c>
      <c r="E102" t="str">
        <f t="shared" si="1"/>
        <v>20,</v>
      </c>
    </row>
    <row r="103" spans="3:5" x14ac:dyDescent="0.2">
      <c r="C103">
        <v>9</v>
      </c>
      <c r="D103" t="s">
        <v>145</v>
      </c>
      <c r="E103" t="str">
        <f t="shared" si="1"/>
        <v>9,</v>
      </c>
    </row>
    <row r="104" spans="3:5" x14ac:dyDescent="0.2">
      <c r="C104">
        <v>64</v>
      </c>
      <c r="D104" t="s">
        <v>145</v>
      </c>
      <c r="E104" t="str">
        <f t="shared" si="1"/>
        <v>64,</v>
      </c>
    </row>
    <row r="105" spans="3:5" x14ac:dyDescent="0.2">
      <c r="C105">
        <v>66</v>
      </c>
      <c r="D105" t="s">
        <v>145</v>
      </c>
      <c r="E105" t="str">
        <f t="shared" si="1"/>
        <v>66,</v>
      </c>
    </row>
    <row r="106" spans="3:5" x14ac:dyDescent="0.2">
      <c r="C106">
        <v>48</v>
      </c>
      <c r="D106" t="s">
        <v>145</v>
      </c>
      <c r="E106" t="str">
        <f t="shared" si="1"/>
        <v>48,</v>
      </c>
    </row>
    <row r="107" spans="3:5" x14ac:dyDescent="0.2">
      <c r="C107">
        <v>28</v>
      </c>
      <c r="D107" t="s">
        <v>145</v>
      </c>
      <c r="E107" t="str">
        <f t="shared" si="1"/>
        <v>28,</v>
      </c>
    </row>
    <row r="108" spans="3:5" x14ac:dyDescent="0.2">
      <c r="C108">
        <v>74</v>
      </c>
      <c r="E108" t="str">
        <f t="shared" si="1"/>
        <v>74</v>
      </c>
    </row>
    <row r="109" spans="3:5" x14ac:dyDescent="0.2">
      <c r="E109" t="s">
        <v>143</v>
      </c>
    </row>
  </sheetData>
  <autoFilter ref="A1:G75" xr:uid="{00000000-0001-0000-0000-000000000000}">
    <filterColumn colId="4">
      <customFilters>
        <customFilter operator="notEqual" val=" "/>
      </customFilters>
    </filterColumn>
  </autoFilter>
  <conditionalFormatting sqref="D2:D74">
    <cfRule type="colorScale" priority="3">
      <colorScale>
        <cfvo type="min"/>
        <cfvo type="max"/>
        <color rgb="FF00B050"/>
        <color rgb="FFFFC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0CE-8D71-134C-AA6C-BB6F3292FBE8}">
  <dimension ref="A1:J74"/>
  <sheetViews>
    <sheetView tabSelected="1" zoomScale="101" workbookViewId="0">
      <selection activeCell="J44" sqref="J44"/>
    </sheetView>
  </sheetViews>
  <sheetFormatPr baseColWidth="10" defaultRowHeight="16" x14ac:dyDescent="0.2"/>
  <cols>
    <col min="3" max="3" width="19.1640625" customWidth="1"/>
  </cols>
  <sheetData>
    <row r="1" spans="1:7" x14ac:dyDescent="0.2">
      <c r="A1" t="s">
        <v>161</v>
      </c>
      <c r="B1" t="s">
        <v>146</v>
      </c>
      <c r="C1" t="s">
        <v>162</v>
      </c>
      <c r="D1" s="4" t="s">
        <v>147</v>
      </c>
      <c r="E1" t="s">
        <v>171</v>
      </c>
      <c r="F1" t="s">
        <v>134</v>
      </c>
    </row>
    <row r="2" spans="1:7" x14ac:dyDescent="0.2">
      <c r="A2">
        <v>1</v>
      </c>
      <c r="B2" s="3" t="s">
        <v>0</v>
      </c>
      <c r="C2" t="s">
        <v>1</v>
      </c>
      <c r="D2" s="4">
        <v>0</v>
      </c>
      <c r="E2" t="str">
        <f>B2</f>
        <v>AU</v>
      </c>
      <c r="F2">
        <v>1</v>
      </c>
      <c r="G2">
        <f>VLOOKUP(E2,W_colnames!$B$2:$E$74,4,0)</f>
        <v>1</v>
      </c>
    </row>
    <row r="3" spans="1:7" x14ac:dyDescent="0.2">
      <c r="A3">
        <v>4</v>
      </c>
      <c r="B3" s="3" t="s">
        <v>150</v>
      </c>
      <c r="C3" t="s">
        <v>113</v>
      </c>
      <c r="D3" s="4">
        <v>0</v>
      </c>
      <c r="E3" t="s">
        <v>112</v>
      </c>
      <c r="F3">
        <v>2</v>
      </c>
    </row>
    <row r="4" spans="1:7" x14ac:dyDescent="0.2">
      <c r="A4">
        <v>6</v>
      </c>
      <c r="B4" s="3" t="s">
        <v>106</v>
      </c>
      <c r="C4" t="s">
        <v>170</v>
      </c>
      <c r="D4" s="4">
        <v>0</v>
      </c>
      <c r="E4" t="str">
        <f>B4</f>
        <v>SO</v>
      </c>
      <c r="F4">
        <v>3</v>
      </c>
    </row>
    <row r="5" spans="1:7" x14ac:dyDescent="0.2">
      <c r="A5">
        <v>31</v>
      </c>
      <c r="B5" s="3" t="s">
        <v>67</v>
      </c>
      <c r="C5" t="s">
        <v>172</v>
      </c>
      <c r="D5" s="4">
        <v>0</v>
      </c>
      <c r="E5" t="str">
        <f>B5</f>
        <v>JI</v>
      </c>
      <c r="F5">
        <v>4</v>
      </c>
      <c r="G5">
        <f>VLOOKUP(E5,W_colnames!$B$2:$E$74,4,0)</f>
        <v>4</v>
      </c>
    </row>
    <row r="6" spans="1:7" x14ac:dyDescent="0.2">
      <c r="A6">
        <v>26</v>
      </c>
      <c r="B6" s="3" t="s">
        <v>38</v>
      </c>
      <c r="C6" t="s">
        <v>39</v>
      </c>
      <c r="D6" s="4">
        <v>0</v>
      </c>
      <c r="E6" t="str">
        <f>B6</f>
        <v>DT</v>
      </c>
      <c r="F6">
        <v>5</v>
      </c>
      <c r="G6">
        <f>VLOOKUP(E6,W_colnames!$B$2:$E$74,4,0)</f>
        <v>5</v>
      </c>
    </row>
    <row r="7" spans="1:7" x14ac:dyDescent="0.2">
      <c r="A7">
        <v>20</v>
      </c>
      <c r="B7" s="3" t="s">
        <v>34</v>
      </c>
      <c r="C7" t="s">
        <v>35</v>
      </c>
      <c r="D7" s="4">
        <v>0</v>
      </c>
      <c r="E7" t="str">
        <f>B7</f>
        <v>DE</v>
      </c>
      <c r="F7">
        <v>6</v>
      </c>
      <c r="G7">
        <f>VLOOKUP(E7,W_colnames!$B$2:$E$74,4,0)</f>
        <v>6</v>
      </c>
    </row>
    <row r="8" spans="1:7" x14ac:dyDescent="0.2">
      <c r="A8">
        <v>19</v>
      </c>
      <c r="B8" s="3" t="s">
        <v>157</v>
      </c>
      <c r="D8" s="4">
        <v>0</v>
      </c>
      <c r="E8" t="s">
        <v>61</v>
      </c>
      <c r="F8">
        <v>7</v>
      </c>
    </row>
    <row r="9" spans="1:7" x14ac:dyDescent="0.2">
      <c r="A9">
        <v>18</v>
      </c>
      <c r="B9" s="3" t="s">
        <v>6</v>
      </c>
      <c r="C9" t="s">
        <v>7</v>
      </c>
      <c r="D9" s="4">
        <v>0</v>
      </c>
      <c r="E9" t="str">
        <f t="shared" ref="E9:E24" si="0">B9</f>
        <v>AB</v>
      </c>
      <c r="F9">
        <v>8</v>
      </c>
    </row>
    <row r="10" spans="1:7" x14ac:dyDescent="0.2">
      <c r="A10">
        <v>17</v>
      </c>
      <c r="B10" s="3" t="s">
        <v>20</v>
      </c>
      <c r="C10" t="s">
        <v>21</v>
      </c>
      <c r="D10" s="4">
        <v>0</v>
      </c>
      <c r="E10" t="str">
        <f t="shared" si="0"/>
        <v>C1</v>
      </c>
      <c r="F10">
        <v>9</v>
      </c>
    </row>
    <row r="11" spans="1:7" x14ac:dyDescent="0.2">
      <c r="A11">
        <v>24</v>
      </c>
      <c r="B11" s="3" t="s">
        <v>96</v>
      </c>
      <c r="C11" t="s">
        <v>168</v>
      </c>
      <c r="D11" s="4">
        <v>0</v>
      </c>
      <c r="E11" t="str">
        <f t="shared" si="0"/>
        <v>RP</v>
      </c>
      <c r="F11">
        <v>10</v>
      </c>
    </row>
    <row r="12" spans="1:7" x14ac:dyDescent="0.2">
      <c r="A12">
        <v>23</v>
      </c>
      <c r="B12" s="3" t="s">
        <v>4</v>
      </c>
      <c r="C12" t="s">
        <v>167</v>
      </c>
      <c r="D12" s="4">
        <v>0</v>
      </c>
      <c r="E12" t="str">
        <f t="shared" si="0"/>
        <v>CR</v>
      </c>
      <c r="F12">
        <v>11</v>
      </c>
    </row>
    <row r="13" spans="1:7" x14ac:dyDescent="0.2">
      <c r="A13">
        <v>14</v>
      </c>
      <c r="B13" s="3" t="s">
        <v>110</v>
      </c>
      <c r="C13" t="s">
        <v>165</v>
      </c>
      <c r="D13" s="4">
        <v>0</v>
      </c>
      <c r="E13" t="str">
        <f t="shared" si="0"/>
        <v>TC</v>
      </c>
      <c r="F13">
        <v>12</v>
      </c>
    </row>
    <row r="14" spans="1:7" x14ac:dyDescent="0.2">
      <c r="A14">
        <v>5</v>
      </c>
      <c r="B14" s="3" t="s">
        <v>92</v>
      </c>
      <c r="C14" t="s">
        <v>163</v>
      </c>
      <c r="D14" s="4">
        <v>0</v>
      </c>
      <c r="E14" t="str">
        <f t="shared" si="0"/>
        <v>PY</v>
      </c>
      <c r="F14">
        <v>13</v>
      </c>
      <c r="G14">
        <f>VLOOKUP(E14,W_colnames!$B$2:$E$74,4,0)</f>
        <v>13</v>
      </c>
    </row>
    <row r="15" spans="1:7" x14ac:dyDescent="0.2">
      <c r="A15">
        <v>39</v>
      </c>
      <c r="B15" s="5" t="s">
        <v>98</v>
      </c>
      <c r="E15" t="str">
        <f t="shared" si="0"/>
        <v>SC</v>
      </c>
      <c r="F15">
        <v>14</v>
      </c>
      <c r="G15">
        <f>VLOOKUP(E15,W_colnames!$B$2:$E$74,4,0)</f>
        <v>14</v>
      </c>
    </row>
    <row r="16" spans="1:7" x14ac:dyDescent="0.2">
      <c r="A16">
        <v>30</v>
      </c>
      <c r="B16" s="3" t="s">
        <v>118</v>
      </c>
      <c r="C16" t="s">
        <v>119</v>
      </c>
      <c r="D16" s="4">
        <v>0</v>
      </c>
      <c r="E16" t="str">
        <f t="shared" si="0"/>
        <v>UT</v>
      </c>
      <c r="F16">
        <v>15</v>
      </c>
      <c r="G16">
        <v>24</v>
      </c>
    </row>
    <row r="17" spans="1:7" x14ac:dyDescent="0.2">
      <c r="A17">
        <v>29</v>
      </c>
      <c r="B17" s="3" t="s">
        <v>135</v>
      </c>
      <c r="C17" t="s">
        <v>169</v>
      </c>
      <c r="D17" s="4">
        <v>0</v>
      </c>
      <c r="E17" t="str">
        <f t="shared" si="0"/>
        <v>DB</v>
      </c>
      <c r="F17">
        <v>16</v>
      </c>
    </row>
    <row r="18" spans="1:7" x14ac:dyDescent="0.2">
      <c r="A18">
        <v>33</v>
      </c>
      <c r="B18" s="3" t="s">
        <v>136</v>
      </c>
      <c r="D18" s="4">
        <v>0.36002239641657702</v>
      </c>
      <c r="E18" t="str">
        <f t="shared" si="0"/>
        <v>AU_UN</v>
      </c>
      <c r="F18">
        <v>17</v>
      </c>
      <c r="G18">
        <f>VLOOKUP(E18,W_colnames!$B$2:$E$74,4,0)</f>
        <v>17</v>
      </c>
    </row>
    <row r="19" spans="1:7" x14ac:dyDescent="0.2">
      <c r="A19">
        <v>34</v>
      </c>
      <c r="B19" s="3" t="s">
        <v>137</v>
      </c>
      <c r="D19" s="4">
        <v>0</v>
      </c>
      <c r="E19" t="str">
        <f t="shared" si="0"/>
        <v>AU1_UN</v>
      </c>
      <c r="F19">
        <v>18</v>
      </c>
      <c r="G19">
        <f>VLOOKUP(E19,W_colnames!$B$2:$E$74,4,0)</f>
        <v>18</v>
      </c>
    </row>
    <row r="20" spans="1:7" x14ac:dyDescent="0.2">
      <c r="A20">
        <v>35</v>
      </c>
      <c r="B20" s="3" t="s">
        <v>138</v>
      </c>
      <c r="D20" s="4">
        <v>0.99999999999998102</v>
      </c>
      <c r="E20" t="str">
        <f t="shared" si="0"/>
        <v>AU_UN_NR</v>
      </c>
      <c r="F20">
        <v>19</v>
      </c>
      <c r="G20">
        <f>VLOOKUP(E20,W_colnames!$B$2:$E$74,4,0)</f>
        <v>19</v>
      </c>
    </row>
    <row r="21" spans="1:7" x14ac:dyDescent="0.2">
      <c r="A21">
        <v>36</v>
      </c>
      <c r="B21" s="3" t="s">
        <v>139</v>
      </c>
      <c r="D21" s="4">
        <v>0</v>
      </c>
      <c r="E21" t="str">
        <f t="shared" si="0"/>
        <v>SR_FULL</v>
      </c>
      <c r="F21">
        <v>20</v>
      </c>
      <c r="G21">
        <f>VLOOKUP(E21,W_colnames!$B$2:$E$74,4,0)</f>
        <v>20</v>
      </c>
    </row>
    <row r="22" spans="1:7" x14ac:dyDescent="0.2">
      <c r="A22">
        <v>37</v>
      </c>
      <c r="B22" s="3" t="s">
        <v>140</v>
      </c>
      <c r="D22" s="4">
        <v>0</v>
      </c>
      <c r="E22" t="str">
        <f t="shared" si="0"/>
        <v>SR</v>
      </c>
      <c r="F22">
        <v>21</v>
      </c>
      <c r="G22">
        <f>VLOOKUP(E22,W_colnames!$B$2:$E$74,4,0)</f>
        <v>21</v>
      </c>
    </row>
    <row r="23" spans="1:7" x14ac:dyDescent="0.2">
      <c r="A23">
        <v>38</v>
      </c>
      <c r="B23" s="5" t="s">
        <v>141</v>
      </c>
      <c r="D23" s="4"/>
      <c r="E23" t="str">
        <f t="shared" si="0"/>
        <v>AU_CO</v>
      </c>
      <c r="F23">
        <v>22</v>
      </c>
    </row>
    <row r="24" spans="1:7" x14ac:dyDescent="0.2">
      <c r="A24">
        <v>13</v>
      </c>
      <c r="B24" s="3" t="s">
        <v>36</v>
      </c>
      <c r="C24" t="s">
        <v>164</v>
      </c>
      <c r="D24" s="4">
        <v>0</v>
      </c>
      <c r="E24" t="str">
        <f t="shared" si="0"/>
        <v>DI</v>
      </c>
      <c r="F24">
        <v>23</v>
      </c>
      <c r="G24">
        <f>VLOOKUP(E24,W_colnames!$B$2:$E$74,4,0)</f>
        <v>23</v>
      </c>
    </row>
    <row r="25" spans="1:7" x14ac:dyDescent="0.2">
      <c r="A25">
        <v>15</v>
      </c>
      <c r="B25" t="s">
        <v>155</v>
      </c>
      <c r="C25" s="5" t="s">
        <v>173</v>
      </c>
      <c r="D25" s="4">
        <v>0</v>
      </c>
      <c r="E25" t="s">
        <v>16</v>
      </c>
      <c r="F25">
        <v>24</v>
      </c>
      <c r="G25">
        <f>VLOOKUP(E25,W_colnames!$B$2:$E$74,4,0)</f>
        <v>24</v>
      </c>
    </row>
    <row r="26" spans="1:7" x14ac:dyDescent="0.2">
      <c r="A26">
        <v>40</v>
      </c>
      <c r="B26" s="5" t="s">
        <v>122</v>
      </c>
      <c r="E26" t="str">
        <f>B26</f>
        <v>WC</v>
      </c>
      <c r="F26">
        <v>25</v>
      </c>
      <c r="G26">
        <f>VLOOKUP(E26,W_colnames!$B$2:$E$74,4,0)</f>
        <v>25</v>
      </c>
    </row>
    <row r="27" spans="1:7" x14ac:dyDescent="0.2">
      <c r="A27">
        <v>41</v>
      </c>
      <c r="B27" s="3" t="s">
        <v>125</v>
      </c>
      <c r="E27" t="str">
        <f>B27</f>
        <v>Z9</v>
      </c>
      <c r="F27">
        <v>26</v>
      </c>
      <c r="G27">
        <f>VLOOKUP(E27,W_colnames!$B$2:$E$74,4,0)</f>
        <v>26</v>
      </c>
    </row>
    <row r="28" spans="1:7" x14ac:dyDescent="0.2">
      <c r="A28">
        <v>25</v>
      </c>
      <c r="B28" s="3" t="s">
        <v>91</v>
      </c>
      <c r="D28" s="4">
        <v>0</v>
      </c>
      <c r="E28" t="s">
        <v>90</v>
      </c>
      <c r="F28">
        <v>27</v>
      </c>
    </row>
    <row r="29" spans="1:7" x14ac:dyDescent="0.2">
      <c r="A29">
        <v>21</v>
      </c>
      <c r="B29" s="3" t="s">
        <v>51</v>
      </c>
      <c r="C29" t="s">
        <v>166</v>
      </c>
      <c r="D29" s="4">
        <v>0</v>
      </c>
      <c r="E29" t="str">
        <f>B29</f>
        <v>FU</v>
      </c>
      <c r="F29">
        <v>28</v>
      </c>
    </row>
    <row r="30" spans="1:7" x14ac:dyDescent="0.2">
      <c r="A30">
        <v>42</v>
      </c>
      <c r="B30" s="3" t="s">
        <v>174</v>
      </c>
      <c r="C30" t="s">
        <v>177</v>
      </c>
      <c r="E30" t="str">
        <f>B30</f>
        <v>PF</v>
      </c>
      <c r="F30">
        <v>29</v>
      </c>
      <c r="G30" t="e">
        <f>VLOOKUP(E30,W_colnames!$B$2:$E$74,4,0)</f>
        <v>#N/A</v>
      </c>
    </row>
    <row r="31" spans="1:7" x14ac:dyDescent="0.2">
      <c r="A31">
        <v>2</v>
      </c>
      <c r="B31" t="s">
        <v>148</v>
      </c>
      <c r="D31" s="4">
        <v>0</v>
      </c>
      <c r="G31" t="e">
        <f>VLOOKUP(E31,W_colnames!$B$2:$E$74,4,0)</f>
        <v>#N/A</v>
      </c>
    </row>
    <row r="32" spans="1:7" x14ac:dyDescent="0.2">
      <c r="A32">
        <v>3</v>
      </c>
      <c r="B32" t="s">
        <v>149</v>
      </c>
      <c r="D32" s="4">
        <v>0</v>
      </c>
      <c r="G32" t="e">
        <f>VLOOKUP(E32,W_colnames!$B$2:$E$74,4,0)</f>
        <v>#N/A</v>
      </c>
    </row>
    <row r="33" spans="1:10" x14ac:dyDescent="0.2">
      <c r="A33">
        <v>7</v>
      </c>
      <c r="B33" t="s">
        <v>120</v>
      </c>
      <c r="D33" s="4">
        <v>0</v>
      </c>
    </row>
    <row r="34" spans="1:10" x14ac:dyDescent="0.2">
      <c r="A34">
        <v>8</v>
      </c>
      <c r="B34" t="s">
        <v>63</v>
      </c>
      <c r="D34" s="4">
        <v>0</v>
      </c>
      <c r="G34" t="e">
        <f>VLOOKUP(E34,W_colnames!$B$2:$E$74,4,0)</f>
        <v>#N/A</v>
      </c>
    </row>
    <row r="35" spans="1:10" x14ac:dyDescent="0.2">
      <c r="A35">
        <v>9</v>
      </c>
      <c r="B35" t="s">
        <v>151</v>
      </c>
      <c r="D35" s="4">
        <v>0</v>
      </c>
      <c r="G35" t="e">
        <f>VLOOKUP(E35,W_colnames!$B$2:$E$74,4,0)</f>
        <v>#N/A</v>
      </c>
    </row>
    <row r="36" spans="1:10" x14ac:dyDescent="0.2">
      <c r="A36">
        <v>10</v>
      </c>
      <c r="B36" t="s">
        <v>152</v>
      </c>
      <c r="D36" s="4">
        <v>0</v>
      </c>
      <c r="G36" t="e">
        <f>VLOOKUP(E36,W_colnames!$B$2:$E$74,4,0)</f>
        <v>#N/A</v>
      </c>
    </row>
    <row r="37" spans="1:10" x14ac:dyDescent="0.2">
      <c r="A37">
        <v>11</v>
      </c>
      <c r="B37" t="s">
        <v>153</v>
      </c>
      <c r="D37" s="4">
        <v>0</v>
      </c>
      <c r="G37" t="e">
        <f>VLOOKUP(E37,W_colnames!$B$2:$E$74,4,0)</f>
        <v>#N/A</v>
      </c>
    </row>
    <row r="38" spans="1:10" x14ac:dyDescent="0.2">
      <c r="A38">
        <v>12</v>
      </c>
      <c r="B38" t="s">
        <v>154</v>
      </c>
      <c r="D38" s="4">
        <v>0</v>
      </c>
      <c r="G38" t="e">
        <f>VLOOKUP(E38,W_colnames!$B$2:$E$74,4,0)</f>
        <v>#N/A</v>
      </c>
    </row>
    <row r="39" spans="1:10" x14ac:dyDescent="0.2">
      <c r="A39">
        <v>16</v>
      </c>
      <c r="B39" t="s">
        <v>156</v>
      </c>
      <c r="D39" s="4">
        <v>0</v>
      </c>
      <c r="G39" t="e">
        <f>VLOOKUP(E39,W_colnames!$B$2:$E$74,4,0)</f>
        <v>#N/A</v>
      </c>
    </row>
    <row r="40" spans="1:10" x14ac:dyDescent="0.2">
      <c r="A40">
        <v>22</v>
      </c>
      <c r="B40" t="s">
        <v>158</v>
      </c>
      <c r="D40" s="4">
        <v>0</v>
      </c>
      <c r="G40" t="e">
        <f>VLOOKUP(E40,W_colnames!$B$2:$E$74,4,0)</f>
        <v>#N/A</v>
      </c>
    </row>
    <row r="41" spans="1:10" x14ac:dyDescent="0.2">
      <c r="A41">
        <v>27</v>
      </c>
      <c r="B41" t="s">
        <v>159</v>
      </c>
      <c r="D41" s="4">
        <v>0</v>
      </c>
      <c r="G41" t="e">
        <f>VLOOKUP(E41,W_colnames!$B$2:$E$74,4,0)</f>
        <v>#N/A</v>
      </c>
    </row>
    <row r="42" spans="1:10" x14ac:dyDescent="0.2">
      <c r="A42">
        <v>28</v>
      </c>
      <c r="B42" t="s">
        <v>160</v>
      </c>
      <c r="D42" s="4">
        <v>0</v>
      </c>
      <c r="G42" t="e">
        <f>VLOOKUP(E42,W_colnames!$B$2:$E$74,4,0)</f>
        <v>#N/A</v>
      </c>
    </row>
    <row r="43" spans="1:10" x14ac:dyDescent="0.2">
      <c r="A43">
        <v>32</v>
      </c>
      <c r="B43" t="s">
        <v>65</v>
      </c>
      <c r="D43" s="4">
        <v>0</v>
      </c>
      <c r="E43" t="str">
        <f>B43</f>
        <v>J9</v>
      </c>
      <c r="G43">
        <f>VLOOKUP(E43,W_colnames!$B$2:$E$74,4,0)</f>
        <v>0</v>
      </c>
    </row>
    <row r="44" spans="1:10" x14ac:dyDescent="0.2">
      <c r="I44" t="s">
        <v>142</v>
      </c>
      <c r="J44" t="str">
        <f>_xlfn.CONCAT(I44:I74)</f>
        <v>c(1, 4, 6, 31, 26, 20, 19, 18, 17, 24, 23, 14, 5, 39, 30, 29, 33, 34, 35, 36, 37, 38, 13, 15, 40, 41, 25, 21,42)</v>
      </c>
    </row>
    <row r="45" spans="1:10" x14ac:dyDescent="0.2">
      <c r="B45" t="s">
        <v>0</v>
      </c>
      <c r="G45">
        <v>1</v>
      </c>
      <c r="H45" t="s">
        <v>144</v>
      </c>
      <c r="I45" t="str">
        <f>_xlfn.CONCAT(G45:H45)</f>
        <v xml:space="preserve">1, </v>
      </c>
    </row>
    <row r="46" spans="1:10" x14ac:dyDescent="0.2">
      <c r="B46" t="s">
        <v>4</v>
      </c>
      <c r="G46">
        <v>4</v>
      </c>
      <c r="H46" t="s">
        <v>144</v>
      </c>
      <c r="I46" t="str">
        <f t="shared" ref="I46:I73" si="1">_xlfn.CONCAT(G46:H46)</f>
        <v xml:space="preserve">4, </v>
      </c>
      <c r="J46" t="s">
        <v>178</v>
      </c>
    </row>
    <row r="47" spans="1:10" x14ac:dyDescent="0.2">
      <c r="B47" t="s">
        <v>6</v>
      </c>
      <c r="G47">
        <v>6</v>
      </c>
      <c r="H47" t="s">
        <v>144</v>
      </c>
      <c r="I47" t="str">
        <f t="shared" si="1"/>
        <v xml:space="preserve">6, </v>
      </c>
    </row>
    <row r="48" spans="1:10" x14ac:dyDescent="0.2">
      <c r="B48" t="s">
        <v>20</v>
      </c>
      <c r="G48">
        <v>31</v>
      </c>
      <c r="H48" t="s">
        <v>144</v>
      </c>
      <c r="I48" t="str">
        <f t="shared" si="1"/>
        <v xml:space="preserve">31, </v>
      </c>
    </row>
    <row r="49" spans="2:9" x14ac:dyDescent="0.2">
      <c r="B49" t="s">
        <v>34</v>
      </c>
      <c r="G49">
        <v>26</v>
      </c>
      <c r="H49" t="s">
        <v>144</v>
      </c>
      <c r="I49" t="str">
        <f t="shared" si="1"/>
        <v xml:space="preserve">26, </v>
      </c>
    </row>
    <row r="50" spans="2:9" x14ac:dyDescent="0.2">
      <c r="B50" t="s">
        <v>36</v>
      </c>
      <c r="G50">
        <v>20</v>
      </c>
      <c r="H50" t="s">
        <v>144</v>
      </c>
      <c r="I50" t="str">
        <f t="shared" si="1"/>
        <v xml:space="preserve">20, </v>
      </c>
    </row>
    <row r="51" spans="2:9" x14ac:dyDescent="0.2">
      <c r="B51" t="s">
        <v>38</v>
      </c>
      <c r="G51">
        <v>19</v>
      </c>
      <c r="H51" t="s">
        <v>144</v>
      </c>
      <c r="I51" t="str">
        <f t="shared" si="1"/>
        <v xml:space="preserve">19, </v>
      </c>
    </row>
    <row r="52" spans="2:9" x14ac:dyDescent="0.2">
      <c r="B52" t="s">
        <v>61</v>
      </c>
      <c r="G52">
        <v>18</v>
      </c>
      <c r="H52" t="s">
        <v>144</v>
      </c>
      <c r="I52" t="str">
        <f t="shared" si="1"/>
        <v xml:space="preserve">18, </v>
      </c>
    </row>
    <row r="53" spans="2:9" x14ac:dyDescent="0.2">
      <c r="B53" t="s">
        <v>67</v>
      </c>
      <c r="G53">
        <v>17</v>
      </c>
      <c r="H53" t="s">
        <v>144</v>
      </c>
      <c r="I53" t="str">
        <f t="shared" si="1"/>
        <v xml:space="preserve">17, </v>
      </c>
    </row>
    <row r="54" spans="2:9" x14ac:dyDescent="0.2">
      <c r="B54" t="s">
        <v>90</v>
      </c>
      <c r="G54">
        <v>24</v>
      </c>
      <c r="H54" t="s">
        <v>144</v>
      </c>
      <c r="I54" t="str">
        <f t="shared" si="1"/>
        <v xml:space="preserve">24, </v>
      </c>
    </row>
    <row r="55" spans="2:9" x14ac:dyDescent="0.2">
      <c r="B55" t="s">
        <v>92</v>
      </c>
      <c r="G55">
        <v>23</v>
      </c>
      <c r="H55" t="s">
        <v>144</v>
      </c>
      <c r="I55" t="str">
        <f t="shared" si="1"/>
        <v xml:space="preserve">23, </v>
      </c>
    </row>
    <row r="56" spans="2:9" x14ac:dyDescent="0.2">
      <c r="B56" t="s">
        <v>96</v>
      </c>
      <c r="G56">
        <v>14</v>
      </c>
      <c r="H56" t="s">
        <v>144</v>
      </c>
      <c r="I56" t="str">
        <f t="shared" si="1"/>
        <v xml:space="preserve">14, </v>
      </c>
    </row>
    <row r="57" spans="2:9" x14ac:dyDescent="0.2">
      <c r="B57" s="3" t="s">
        <v>98</v>
      </c>
      <c r="G57">
        <v>5</v>
      </c>
      <c r="H57" t="s">
        <v>144</v>
      </c>
      <c r="I57" t="str">
        <f t="shared" si="1"/>
        <v xml:space="preserve">5, </v>
      </c>
    </row>
    <row r="58" spans="2:9" x14ac:dyDescent="0.2">
      <c r="B58" t="s">
        <v>106</v>
      </c>
      <c r="G58">
        <v>39</v>
      </c>
      <c r="H58" t="s">
        <v>144</v>
      </c>
      <c r="I58" t="str">
        <f t="shared" si="1"/>
        <v xml:space="preserve">39, </v>
      </c>
    </row>
    <row r="59" spans="2:9" x14ac:dyDescent="0.2">
      <c r="B59" t="s">
        <v>110</v>
      </c>
      <c r="G59">
        <v>30</v>
      </c>
      <c r="H59" t="s">
        <v>144</v>
      </c>
      <c r="I59" t="str">
        <f t="shared" si="1"/>
        <v xml:space="preserve">30, </v>
      </c>
    </row>
    <row r="60" spans="2:9" x14ac:dyDescent="0.2">
      <c r="B60" t="s">
        <v>112</v>
      </c>
      <c r="G60">
        <v>29</v>
      </c>
      <c r="H60" t="s">
        <v>144</v>
      </c>
      <c r="I60" t="str">
        <f t="shared" si="1"/>
        <v xml:space="preserve">29, </v>
      </c>
    </row>
    <row r="61" spans="2:9" x14ac:dyDescent="0.2">
      <c r="B61" t="s">
        <v>118</v>
      </c>
      <c r="G61">
        <v>33</v>
      </c>
      <c r="H61" t="s">
        <v>144</v>
      </c>
      <c r="I61" t="str">
        <f t="shared" si="1"/>
        <v xml:space="preserve">33, </v>
      </c>
    </row>
    <row r="62" spans="2:9" x14ac:dyDescent="0.2">
      <c r="B62" s="3" t="s">
        <v>122</v>
      </c>
      <c r="G62">
        <v>34</v>
      </c>
      <c r="H62" t="s">
        <v>144</v>
      </c>
      <c r="I62" t="str">
        <f t="shared" si="1"/>
        <v xml:space="preserve">34, </v>
      </c>
    </row>
    <row r="63" spans="2:9" x14ac:dyDescent="0.2">
      <c r="B63" s="3" t="s">
        <v>125</v>
      </c>
      <c r="G63">
        <v>35</v>
      </c>
      <c r="H63" t="s">
        <v>144</v>
      </c>
      <c r="I63" t="str">
        <f t="shared" si="1"/>
        <v xml:space="preserve">35, </v>
      </c>
    </row>
    <row r="64" spans="2:9" x14ac:dyDescent="0.2">
      <c r="B64" t="s">
        <v>135</v>
      </c>
      <c r="G64">
        <v>36</v>
      </c>
      <c r="H64" t="s">
        <v>144</v>
      </c>
      <c r="I64" t="str">
        <f t="shared" si="1"/>
        <v xml:space="preserve">36, </v>
      </c>
    </row>
    <row r="65" spans="2:9" x14ac:dyDescent="0.2">
      <c r="B65" t="s">
        <v>136</v>
      </c>
      <c r="G65">
        <v>37</v>
      </c>
      <c r="H65" t="s">
        <v>144</v>
      </c>
      <c r="I65" t="str">
        <f t="shared" si="1"/>
        <v xml:space="preserve">37, </v>
      </c>
    </row>
    <row r="66" spans="2:9" x14ac:dyDescent="0.2">
      <c r="B66" t="s">
        <v>137</v>
      </c>
      <c r="G66">
        <v>38</v>
      </c>
      <c r="H66" t="s">
        <v>144</v>
      </c>
      <c r="I66" t="str">
        <f t="shared" si="1"/>
        <v xml:space="preserve">38, </v>
      </c>
    </row>
    <row r="67" spans="2:9" x14ac:dyDescent="0.2">
      <c r="B67" t="s">
        <v>138</v>
      </c>
      <c r="G67">
        <v>13</v>
      </c>
      <c r="H67" t="s">
        <v>144</v>
      </c>
      <c r="I67" t="str">
        <f t="shared" si="1"/>
        <v xml:space="preserve">13, </v>
      </c>
    </row>
    <row r="68" spans="2:9" x14ac:dyDescent="0.2">
      <c r="B68" t="s">
        <v>139</v>
      </c>
      <c r="G68">
        <v>15</v>
      </c>
      <c r="H68" t="s">
        <v>144</v>
      </c>
      <c r="I68" t="str">
        <f t="shared" si="1"/>
        <v xml:space="preserve">15, </v>
      </c>
    </row>
    <row r="69" spans="2:9" x14ac:dyDescent="0.2">
      <c r="B69" t="s">
        <v>140</v>
      </c>
      <c r="G69">
        <v>40</v>
      </c>
      <c r="H69" t="s">
        <v>144</v>
      </c>
      <c r="I69" t="str">
        <f t="shared" si="1"/>
        <v xml:space="preserve">40, </v>
      </c>
    </row>
    <row r="70" spans="2:9" x14ac:dyDescent="0.2">
      <c r="B70" t="s">
        <v>141</v>
      </c>
      <c r="G70">
        <v>41</v>
      </c>
      <c r="H70" t="s">
        <v>144</v>
      </c>
      <c r="I70" t="str">
        <f t="shared" si="1"/>
        <v xml:space="preserve">41, </v>
      </c>
    </row>
    <row r="71" spans="2:9" x14ac:dyDescent="0.2">
      <c r="G71">
        <v>25</v>
      </c>
      <c r="H71" t="s">
        <v>144</v>
      </c>
      <c r="I71" t="str">
        <f t="shared" si="1"/>
        <v xml:space="preserve">25, </v>
      </c>
    </row>
    <row r="72" spans="2:9" x14ac:dyDescent="0.2">
      <c r="G72">
        <v>21</v>
      </c>
      <c r="H72" t="s">
        <v>145</v>
      </c>
      <c r="I72" t="str">
        <f t="shared" si="1"/>
        <v>21,</v>
      </c>
    </row>
    <row r="73" spans="2:9" x14ac:dyDescent="0.2">
      <c r="G73">
        <v>42</v>
      </c>
      <c r="I73" t="str">
        <f t="shared" si="1"/>
        <v>42</v>
      </c>
    </row>
    <row r="74" spans="2:9" x14ac:dyDescent="0.2">
      <c r="I74" t="s">
        <v>143</v>
      </c>
    </row>
  </sheetData>
  <autoFilter ref="A1:F43" xr:uid="{5E88E0CE-8D71-134C-AA6C-BB6F3292FBE8}">
    <sortState xmlns:xlrd2="http://schemas.microsoft.com/office/spreadsheetml/2017/richdata2" ref="A2:F43">
      <sortCondition ref="F1:F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E900-FA18-8C48-BD36-A64259FEF809}">
  <sheetPr filterMode="1"/>
  <dimension ref="A1:K71"/>
  <sheetViews>
    <sheetView topLeftCell="A24" workbookViewId="0">
      <selection activeCell="B46" sqref="B46:F55"/>
    </sheetView>
  </sheetViews>
  <sheetFormatPr baseColWidth="10" defaultRowHeight="16" x14ac:dyDescent="0.2"/>
  <sheetData>
    <row r="1" spans="1:4" x14ac:dyDescent="0.2">
      <c r="A1" t="s">
        <v>130</v>
      </c>
      <c r="B1" t="s">
        <v>179</v>
      </c>
      <c r="C1" t="s">
        <v>180</v>
      </c>
      <c r="D1" t="s">
        <v>187</v>
      </c>
    </row>
    <row r="2" spans="1:4" x14ac:dyDescent="0.2">
      <c r="A2">
        <v>10</v>
      </c>
      <c r="B2" t="s">
        <v>0</v>
      </c>
      <c r="C2" t="s">
        <v>0</v>
      </c>
      <c r="D2">
        <f>VLOOKUP(C2,W_colnames!$B$2:$E$75,4,0)</f>
        <v>1</v>
      </c>
    </row>
    <row r="3" spans="1:4" x14ac:dyDescent="0.2">
      <c r="A3">
        <v>3</v>
      </c>
      <c r="B3" t="s">
        <v>112</v>
      </c>
      <c r="C3" t="s">
        <v>112</v>
      </c>
      <c r="D3">
        <f>VLOOKUP(C3,W_colnames!$B$2:$E$75,4,0)</f>
        <v>2</v>
      </c>
    </row>
    <row r="4" spans="1:4" x14ac:dyDescent="0.2">
      <c r="A4">
        <v>23</v>
      </c>
      <c r="B4" t="s">
        <v>106</v>
      </c>
      <c r="C4" t="s">
        <v>106</v>
      </c>
      <c r="D4">
        <f>VLOOKUP(C4,W_colnames!$B$2:$E$75,4,0)</f>
        <v>3</v>
      </c>
    </row>
    <row r="5" spans="1:4" x14ac:dyDescent="0.2">
      <c r="A5">
        <v>24</v>
      </c>
      <c r="B5" t="s">
        <v>67</v>
      </c>
      <c r="C5" t="s">
        <v>67</v>
      </c>
      <c r="D5">
        <f>VLOOKUP(C5,W_colnames!$B$2:$E$75,4,0)</f>
        <v>4</v>
      </c>
    </row>
    <row r="6" spans="1:4" x14ac:dyDescent="0.2">
      <c r="A6">
        <v>17</v>
      </c>
      <c r="B6" t="s">
        <v>38</v>
      </c>
      <c r="C6" t="s">
        <v>38</v>
      </c>
      <c r="D6">
        <f>VLOOKUP(C6,W_colnames!$B$2:$E$75,4,0)</f>
        <v>5</v>
      </c>
    </row>
    <row r="7" spans="1:4" x14ac:dyDescent="0.2">
      <c r="A7">
        <v>20</v>
      </c>
      <c r="B7" t="s">
        <v>34</v>
      </c>
      <c r="C7" t="s">
        <v>34</v>
      </c>
      <c r="D7">
        <f>VLOOKUP(C7,W_colnames!$B$2:$E$75,4,0)</f>
        <v>6</v>
      </c>
    </row>
    <row r="8" spans="1:4" x14ac:dyDescent="0.2">
      <c r="A8">
        <v>19</v>
      </c>
      <c r="B8" t="s">
        <v>61</v>
      </c>
      <c r="C8" t="s">
        <v>61</v>
      </c>
      <c r="D8">
        <f>VLOOKUP(C8,W_colnames!$B$2:$E$75,4,0)</f>
        <v>7</v>
      </c>
    </row>
    <row r="9" spans="1:4" x14ac:dyDescent="0.2">
      <c r="A9">
        <v>4</v>
      </c>
      <c r="B9" t="s">
        <v>6</v>
      </c>
      <c r="C9" t="s">
        <v>6</v>
      </c>
      <c r="D9">
        <f>VLOOKUP(C9,W_colnames!$B$2:$E$75,4,0)</f>
        <v>8</v>
      </c>
    </row>
    <row r="10" spans="1:4" x14ac:dyDescent="0.2">
      <c r="A10">
        <v>28</v>
      </c>
      <c r="B10" t="s">
        <v>20</v>
      </c>
      <c r="C10" t="s">
        <v>20</v>
      </c>
      <c r="D10">
        <f>VLOOKUP(C10,W_colnames!$B$2:$E$75,4,0)</f>
        <v>9</v>
      </c>
    </row>
    <row r="11" spans="1:4" x14ac:dyDescent="0.2">
      <c r="A11">
        <v>21</v>
      </c>
      <c r="B11" t="s">
        <v>96</v>
      </c>
      <c r="C11" t="s">
        <v>96</v>
      </c>
      <c r="D11">
        <f>VLOOKUP(C11,W_colnames!$B$2:$E$75,4,0)</f>
        <v>10</v>
      </c>
    </row>
    <row r="12" spans="1:4" x14ac:dyDescent="0.2">
      <c r="A12">
        <v>16</v>
      </c>
      <c r="B12" t="s">
        <v>4</v>
      </c>
      <c r="C12" t="s">
        <v>4</v>
      </c>
      <c r="D12">
        <f>VLOOKUP(C12,W_colnames!$B$2:$E$75,4,0)</f>
        <v>11</v>
      </c>
    </row>
    <row r="13" spans="1:4" x14ac:dyDescent="0.2">
      <c r="A13">
        <v>14</v>
      </c>
      <c r="B13" t="s">
        <v>110</v>
      </c>
      <c r="C13" t="s">
        <v>110</v>
      </c>
      <c r="D13">
        <f>VLOOKUP(C13,W_colnames!$B$2:$E$75,4,0)</f>
        <v>12</v>
      </c>
    </row>
    <row r="14" spans="1:4" x14ac:dyDescent="0.2">
      <c r="A14">
        <v>6</v>
      </c>
      <c r="B14" t="s">
        <v>92</v>
      </c>
      <c r="C14" t="s">
        <v>92</v>
      </c>
      <c r="D14">
        <f>VLOOKUP(C14,W_colnames!$B$2:$E$75,4,0)</f>
        <v>13</v>
      </c>
    </row>
    <row r="15" spans="1:4" x14ac:dyDescent="0.2">
      <c r="A15">
        <v>29</v>
      </c>
      <c r="B15" t="s">
        <v>98</v>
      </c>
      <c r="C15" t="s">
        <v>98</v>
      </c>
      <c r="D15">
        <f>VLOOKUP(C15,W_colnames!$B$2:$E$75,4,0)</f>
        <v>14</v>
      </c>
    </row>
    <row r="16" spans="1:4" x14ac:dyDescent="0.2">
      <c r="A16">
        <v>1</v>
      </c>
      <c r="B16" t="s">
        <v>118</v>
      </c>
      <c r="C16" t="s">
        <v>118</v>
      </c>
      <c r="D16">
        <f>VLOOKUP(C16,W_colnames!$B$2:$E$75,4,0)</f>
        <v>15</v>
      </c>
    </row>
    <row r="17" spans="1:4" x14ac:dyDescent="0.2">
      <c r="A17">
        <v>25</v>
      </c>
      <c r="B17" t="s">
        <v>135</v>
      </c>
      <c r="C17" t="s">
        <v>135</v>
      </c>
      <c r="D17">
        <f>VLOOKUP(C17,W_colnames!$B$2:$E$75,4,0)</f>
        <v>16</v>
      </c>
    </row>
    <row r="18" spans="1:4" x14ac:dyDescent="0.2">
      <c r="A18">
        <v>11</v>
      </c>
      <c r="B18" t="s">
        <v>181</v>
      </c>
      <c r="C18" t="s">
        <v>136</v>
      </c>
      <c r="D18">
        <f>VLOOKUP(C18,W_colnames!$B$2:$E$75,4,0)</f>
        <v>17</v>
      </c>
    </row>
    <row r="19" spans="1:4" x14ac:dyDescent="0.2">
      <c r="A19">
        <v>22</v>
      </c>
      <c r="B19" t="s">
        <v>137</v>
      </c>
      <c r="C19" t="s">
        <v>137</v>
      </c>
      <c r="D19">
        <f>VLOOKUP(C19,W_colnames!$B$2:$E$75,4,0)</f>
        <v>18</v>
      </c>
    </row>
    <row r="20" spans="1:4" x14ac:dyDescent="0.2">
      <c r="A20">
        <v>30</v>
      </c>
      <c r="B20" t="s">
        <v>138</v>
      </c>
      <c r="C20" t="s">
        <v>138</v>
      </c>
      <c r="D20">
        <f>VLOOKUP(C20,W_colnames!$B$2:$E$75,4,0)</f>
        <v>19</v>
      </c>
    </row>
    <row r="21" spans="1:4" x14ac:dyDescent="0.2">
      <c r="A21">
        <v>26</v>
      </c>
      <c r="B21" t="s">
        <v>139</v>
      </c>
      <c r="C21" t="s">
        <v>139</v>
      </c>
      <c r="D21">
        <f>VLOOKUP(C21,W_colnames!$B$2:$E$75,4,0)</f>
        <v>20</v>
      </c>
    </row>
    <row r="22" spans="1:4" x14ac:dyDescent="0.2">
      <c r="A22">
        <v>27</v>
      </c>
      <c r="B22" t="s">
        <v>140</v>
      </c>
      <c r="C22" t="s">
        <v>140</v>
      </c>
      <c r="D22">
        <f>VLOOKUP(C22,W_colnames!$B$2:$E$75,4,0)</f>
        <v>21</v>
      </c>
    </row>
    <row r="23" spans="1:4" x14ac:dyDescent="0.2">
      <c r="A23">
        <v>12</v>
      </c>
      <c r="B23" t="s">
        <v>182</v>
      </c>
      <c r="C23" t="s">
        <v>141</v>
      </c>
      <c r="D23">
        <f>VLOOKUP(C23,W_colnames!$B$2:$E$75,4,0)</f>
        <v>22</v>
      </c>
    </row>
    <row r="24" spans="1:4" x14ac:dyDescent="0.2">
      <c r="A24">
        <v>2</v>
      </c>
      <c r="B24" t="s">
        <v>36</v>
      </c>
      <c r="C24" t="s">
        <v>36</v>
      </c>
      <c r="D24">
        <f>VLOOKUP(C24,W_colnames!$B$2:$E$75,4,0)</f>
        <v>23</v>
      </c>
    </row>
    <row r="25" spans="1:4" x14ac:dyDescent="0.2">
      <c r="A25">
        <v>13</v>
      </c>
      <c r="B25" t="s">
        <v>185</v>
      </c>
      <c r="C25" s="3" t="s">
        <v>16</v>
      </c>
      <c r="D25">
        <f>VLOOKUP(C25,W_colnames!$B$2:$E$75,4,0)</f>
        <v>24</v>
      </c>
    </row>
    <row r="26" spans="1:4" x14ac:dyDescent="0.2">
      <c r="A26">
        <v>31</v>
      </c>
      <c r="B26" t="s">
        <v>122</v>
      </c>
      <c r="C26" t="s">
        <v>122</v>
      </c>
      <c r="D26">
        <f>VLOOKUP(C26,W_colnames!$B$2:$E$75,4,0)</f>
        <v>25</v>
      </c>
    </row>
    <row r="27" spans="1:4" x14ac:dyDescent="0.2">
      <c r="A27">
        <v>32</v>
      </c>
      <c r="B27" t="s">
        <v>125</v>
      </c>
      <c r="C27" t="s">
        <v>125</v>
      </c>
      <c r="D27">
        <f>VLOOKUP(C27,W_colnames!$B$2:$E$75,4,0)</f>
        <v>26</v>
      </c>
    </row>
    <row r="28" spans="1:4" x14ac:dyDescent="0.2">
      <c r="A28">
        <v>33</v>
      </c>
      <c r="B28" t="s">
        <v>90</v>
      </c>
      <c r="C28" t="s">
        <v>90</v>
      </c>
      <c r="D28">
        <f>VLOOKUP(C28,W_colnames!$B$2:$E$75,4,0)</f>
        <v>27</v>
      </c>
    </row>
    <row r="29" spans="1:4" x14ac:dyDescent="0.2">
      <c r="A29">
        <v>34</v>
      </c>
      <c r="B29" t="s">
        <v>51</v>
      </c>
      <c r="C29" t="s">
        <v>51</v>
      </c>
      <c r="D29">
        <f>VLOOKUP(C29,W_colnames!$B$2:$E$75,4,0)</f>
        <v>28</v>
      </c>
    </row>
    <row r="30" spans="1:4" x14ac:dyDescent="0.2">
      <c r="A30">
        <v>35</v>
      </c>
      <c r="B30" t="s">
        <v>174</v>
      </c>
      <c r="C30" t="s">
        <v>174</v>
      </c>
      <c r="D30">
        <f>VLOOKUP(C30,W_colnames!$B$2:$E$75,4,0)</f>
        <v>29</v>
      </c>
    </row>
    <row r="31" spans="1:4" hidden="1" x14ac:dyDescent="0.2">
      <c r="A31">
        <v>5</v>
      </c>
      <c r="B31" t="s">
        <v>184</v>
      </c>
      <c r="C31" s="3" t="e">
        <v>#N/A</v>
      </c>
      <c r="D31" s="6" t="e">
        <f>VLOOKUP(C31,W_colnames!$B$2:$E$75,4,0)</f>
        <v>#N/A</v>
      </c>
    </row>
    <row r="32" spans="1:4" hidden="1" x14ac:dyDescent="0.2">
      <c r="A32">
        <v>7</v>
      </c>
      <c r="B32" t="s">
        <v>120</v>
      </c>
      <c r="D32" s="6" t="e">
        <f>VLOOKUP(C32,W_colnames!$B$2:$E$75,4,0)</f>
        <v>#N/A</v>
      </c>
    </row>
    <row r="33" spans="1:11" hidden="1" x14ac:dyDescent="0.2">
      <c r="A33">
        <v>8</v>
      </c>
      <c r="B33" t="s">
        <v>64</v>
      </c>
      <c r="C33" s="3" t="s">
        <v>64</v>
      </c>
      <c r="D33" s="6" t="e">
        <f>VLOOKUP(C33,W_colnames!$B$2:$E$75,4,0)</f>
        <v>#N/A</v>
      </c>
    </row>
    <row r="34" spans="1:11" hidden="1" x14ac:dyDescent="0.2">
      <c r="A34">
        <v>9</v>
      </c>
      <c r="B34" t="s">
        <v>154</v>
      </c>
      <c r="C34" t="s">
        <v>154</v>
      </c>
      <c r="D34" s="6" t="e">
        <f>VLOOKUP(C34,W_colnames!$B$2:$E$75,4,0)</f>
        <v>#N/A</v>
      </c>
    </row>
    <row r="35" spans="1:11" hidden="1" x14ac:dyDescent="0.2">
      <c r="A35">
        <v>15</v>
      </c>
      <c r="B35" t="s">
        <v>186</v>
      </c>
      <c r="C35" s="3" t="e">
        <v>#N/A</v>
      </c>
      <c r="D35" s="6" t="e">
        <f>VLOOKUP(C35,W_colnames!$B$2:$E$75,4,0)</f>
        <v>#N/A</v>
      </c>
    </row>
    <row r="36" spans="1:11" hidden="1" x14ac:dyDescent="0.2">
      <c r="A36">
        <v>18</v>
      </c>
      <c r="B36" t="s">
        <v>2</v>
      </c>
      <c r="D36" s="6" t="e">
        <f>VLOOKUP(C36,W_colnames!$B$2:$E$75,4,0)</f>
        <v>#N/A</v>
      </c>
    </row>
    <row r="37" spans="1:11" hidden="1" x14ac:dyDescent="0.2">
      <c r="B37" t="s">
        <v>141</v>
      </c>
      <c r="D37" s="2" t="e">
        <f>VLOOKUP(C37,W_colnames!$B$2:$E$75,4,0)</f>
        <v>#N/A</v>
      </c>
    </row>
    <row r="38" spans="1:11" hidden="1" x14ac:dyDescent="0.2">
      <c r="B38" t="s">
        <v>183</v>
      </c>
      <c r="C38" t="s">
        <v>183</v>
      </c>
      <c r="D38" s="6" t="e">
        <f>VLOOKUP(C38,W_colnames!$B$2:$E$75,4,0)</f>
        <v>#N/A</v>
      </c>
    </row>
    <row r="39" spans="1:11" hidden="1" x14ac:dyDescent="0.2">
      <c r="B39" t="s">
        <v>136</v>
      </c>
      <c r="D39" s="2" t="e">
        <f>VLOOKUP(C39,W_colnames!$B$2:$E$75,4,0)</f>
        <v>#N/A</v>
      </c>
    </row>
    <row r="40" spans="1:11" hidden="1" x14ac:dyDescent="0.2"/>
    <row r="41" spans="1:11" x14ac:dyDescent="0.2">
      <c r="J41" t="s">
        <v>142</v>
      </c>
      <c r="K41" t="str">
        <f>_xlfn.CONCAT(J41:J71)</f>
        <v>c(10, 3, 23, 24, 17, 20, 19, 4, 28, 21, 16, 14, 6, 29, 1, 25, 11, 22, 30, 26, 27, 12, 2, 13, 31, 32, 33, 34,35)</v>
      </c>
    </row>
    <row r="42" spans="1:11" x14ac:dyDescent="0.2">
      <c r="H42">
        <v>10</v>
      </c>
      <c r="I42" t="s">
        <v>144</v>
      </c>
      <c r="J42" t="str">
        <f>_xlfn.CONCAT(H42:I42)</f>
        <v xml:space="preserve">10, </v>
      </c>
      <c r="K42" t="s">
        <v>195</v>
      </c>
    </row>
    <row r="43" spans="1:11" x14ac:dyDescent="0.2">
      <c r="H43">
        <v>3</v>
      </c>
      <c r="I43" t="s">
        <v>144</v>
      </c>
      <c r="J43" t="str">
        <f t="shared" ref="J43:J70" si="0">_xlfn.CONCAT(H43:I43)</f>
        <v xml:space="preserve">3, </v>
      </c>
    </row>
    <row r="44" spans="1:11" x14ac:dyDescent="0.2">
      <c r="H44">
        <v>23</v>
      </c>
      <c r="I44" t="s">
        <v>144</v>
      </c>
      <c r="J44" t="str">
        <f t="shared" si="0"/>
        <v xml:space="preserve">23, </v>
      </c>
    </row>
    <row r="45" spans="1:11" x14ac:dyDescent="0.2">
      <c r="H45">
        <v>24</v>
      </c>
      <c r="I45" t="s">
        <v>144</v>
      </c>
      <c r="J45" t="str">
        <f t="shared" si="0"/>
        <v xml:space="preserve">24, </v>
      </c>
    </row>
    <row r="46" spans="1:11" x14ac:dyDescent="0.2">
      <c r="H46">
        <v>17</v>
      </c>
      <c r="I46" t="s">
        <v>144</v>
      </c>
      <c r="J46" t="str">
        <f t="shared" si="0"/>
        <v xml:space="preserve">17, </v>
      </c>
    </row>
    <row r="47" spans="1:11" x14ac:dyDescent="0.2">
      <c r="H47">
        <v>20</v>
      </c>
      <c r="I47" t="s">
        <v>144</v>
      </c>
      <c r="J47" t="str">
        <f t="shared" si="0"/>
        <v xml:space="preserve">20, </v>
      </c>
    </row>
    <row r="48" spans="1:11" x14ac:dyDescent="0.2">
      <c r="H48">
        <v>19</v>
      </c>
      <c r="I48" t="s">
        <v>144</v>
      </c>
      <c r="J48" t="str">
        <f t="shared" si="0"/>
        <v xml:space="preserve">19, </v>
      </c>
    </row>
    <row r="49" spans="8:10" x14ac:dyDescent="0.2">
      <c r="H49">
        <v>4</v>
      </c>
      <c r="I49" t="s">
        <v>144</v>
      </c>
      <c r="J49" t="str">
        <f t="shared" si="0"/>
        <v xml:space="preserve">4, </v>
      </c>
    </row>
    <row r="50" spans="8:10" x14ac:dyDescent="0.2">
      <c r="H50">
        <v>28</v>
      </c>
      <c r="I50" t="s">
        <v>144</v>
      </c>
      <c r="J50" t="str">
        <f t="shared" si="0"/>
        <v xml:space="preserve">28, </v>
      </c>
    </row>
    <row r="51" spans="8:10" x14ac:dyDescent="0.2">
      <c r="H51">
        <v>21</v>
      </c>
      <c r="I51" t="s">
        <v>144</v>
      </c>
      <c r="J51" t="str">
        <f t="shared" si="0"/>
        <v xml:space="preserve">21, </v>
      </c>
    </row>
    <row r="52" spans="8:10" x14ac:dyDescent="0.2">
      <c r="H52">
        <v>16</v>
      </c>
      <c r="I52" t="s">
        <v>144</v>
      </c>
      <c r="J52" t="str">
        <f t="shared" si="0"/>
        <v xml:space="preserve">16, </v>
      </c>
    </row>
    <row r="53" spans="8:10" x14ac:dyDescent="0.2">
      <c r="H53">
        <v>14</v>
      </c>
      <c r="I53" t="s">
        <v>144</v>
      </c>
      <c r="J53" t="str">
        <f t="shared" si="0"/>
        <v xml:space="preserve">14, </v>
      </c>
    </row>
    <row r="54" spans="8:10" x14ac:dyDescent="0.2">
      <c r="H54">
        <v>6</v>
      </c>
      <c r="I54" t="s">
        <v>144</v>
      </c>
      <c r="J54" t="str">
        <f t="shared" si="0"/>
        <v xml:space="preserve">6, </v>
      </c>
    </row>
    <row r="55" spans="8:10" x14ac:dyDescent="0.2">
      <c r="H55">
        <v>29</v>
      </c>
      <c r="I55" t="s">
        <v>144</v>
      </c>
      <c r="J55" t="str">
        <f t="shared" si="0"/>
        <v xml:space="preserve">29, </v>
      </c>
    </row>
    <row r="56" spans="8:10" x14ac:dyDescent="0.2">
      <c r="H56">
        <v>1</v>
      </c>
      <c r="I56" t="s">
        <v>144</v>
      </c>
      <c r="J56" t="str">
        <f t="shared" si="0"/>
        <v xml:space="preserve">1, </v>
      </c>
    </row>
    <row r="57" spans="8:10" x14ac:dyDescent="0.2">
      <c r="H57">
        <v>25</v>
      </c>
      <c r="I57" t="s">
        <v>144</v>
      </c>
      <c r="J57" t="str">
        <f t="shared" si="0"/>
        <v xml:space="preserve">25, </v>
      </c>
    </row>
    <row r="58" spans="8:10" x14ac:dyDescent="0.2">
      <c r="H58">
        <v>11</v>
      </c>
      <c r="I58" t="s">
        <v>144</v>
      </c>
      <c r="J58" t="str">
        <f t="shared" si="0"/>
        <v xml:space="preserve">11, </v>
      </c>
    </row>
    <row r="59" spans="8:10" x14ac:dyDescent="0.2">
      <c r="H59">
        <v>22</v>
      </c>
      <c r="I59" t="s">
        <v>144</v>
      </c>
      <c r="J59" t="str">
        <f t="shared" si="0"/>
        <v xml:space="preserve">22, </v>
      </c>
    </row>
    <row r="60" spans="8:10" x14ac:dyDescent="0.2">
      <c r="H60">
        <v>30</v>
      </c>
      <c r="I60" t="s">
        <v>144</v>
      </c>
      <c r="J60" t="str">
        <f t="shared" si="0"/>
        <v xml:space="preserve">30, </v>
      </c>
    </row>
    <row r="61" spans="8:10" x14ac:dyDescent="0.2">
      <c r="H61">
        <v>26</v>
      </c>
      <c r="I61" t="s">
        <v>144</v>
      </c>
      <c r="J61" t="str">
        <f t="shared" si="0"/>
        <v xml:space="preserve">26, </v>
      </c>
    </row>
    <row r="62" spans="8:10" x14ac:dyDescent="0.2">
      <c r="H62">
        <v>27</v>
      </c>
      <c r="I62" t="s">
        <v>144</v>
      </c>
      <c r="J62" t="str">
        <f t="shared" si="0"/>
        <v xml:space="preserve">27, </v>
      </c>
    </row>
    <row r="63" spans="8:10" x14ac:dyDescent="0.2">
      <c r="H63">
        <v>12</v>
      </c>
      <c r="I63" t="s">
        <v>144</v>
      </c>
      <c r="J63" t="str">
        <f t="shared" si="0"/>
        <v xml:space="preserve">12, </v>
      </c>
    </row>
    <row r="64" spans="8:10" x14ac:dyDescent="0.2">
      <c r="H64">
        <v>2</v>
      </c>
      <c r="I64" t="s">
        <v>144</v>
      </c>
      <c r="J64" t="str">
        <f t="shared" si="0"/>
        <v xml:space="preserve">2, </v>
      </c>
    </row>
    <row r="65" spans="8:10" x14ac:dyDescent="0.2">
      <c r="H65">
        <v>13</v>
      </c>
      <c r="I65" t="s">
        <v>144</v>
      </c>
      <c r="J65" t="str">
        <f t="shared" si="0"/>
        <v xml:space="preserve">13, </v>
      </c>
    </row>
    <row r="66" spans="8:10" x14ac:dyDescent="0.2">
      <c r="H66">
        <v>31</v>
      </c>
      <c r="I66" t="s">
        <v>144</v>
      </c>
      <c r="J66" t="str">
        <f t="shared" si="0"/>
        <v xml:space="preserve">31, </v>
      </c>
    </row>
    <row r="67" spans="8:10" x14ac:dyDescent="0.2">
      <c r="H67">
        <v>32</v>
      </c>
      <c r="I67" t="s">
        <v>144</v>
      </c>
      <c r="J67" t="str">
        <f t="shared" si="0"/>
        <v xml:space="preserve">32, </v>
      </c>
    </row>
    <row r="68" spans="8:10" x14ac:dyDescent="0.2">
      <c r="H68">
        <v>33</v>
      </c>
      <c r="I68" t="s">
        <v>144</v>
      </c>
      <c r="J68" t="str">
        <f t="shared" si="0"/>
        <v xml:space="preserve">33, </v>
      </c>
    </row>
    <row r="69" spans="8:10" x14ac:dyDescent="0.2">
      <c r="H69">
        <v>34</v>
      </c>
      <c r="I69" t="s">
        <v>145</v>
      </c>
      <c r="J69" t="str">
        <f t="shared" si="0"/>
        <v>34,</v>
      </c>
    </row>
    <row r="70" spans="8:10" x14ac:dyDescent="0.2">
      <c r="H70">
        <v>35</v>
      </c>
      <c r="J70" t="str">
        <f t="shared" si="0"/>
        <v>35</v>
      </c>
    </row>
    <row r="71" spans="8:10" x14ac:dyDescent="0.2">
      <c r="J71" t="s">
        <v>143</v>
      </c>
    </row>
  </sheetData>
  <autoFilter ref="A1:D40" xr:uid="{2A2FE900-FA18-8C48-BD36-A64259FEF809}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W_colnames</vt:lpstr>
      <vt:lpstr>S_colnames</vt:lpstr>
      <vt:lpstr>D_colnames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2022-09-27T14:13:36Z</dcterms:created>
  <dcterms:modified xsi:type="dcterms:W3CDTF">2022-11-06T13:19:44Z</dcterms:modified>
</cp:coreProperties>
</file>