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3\"/>
    </mc:Choice>
  </mc:AlternateContent>
  <xr:revisionPtr revIDLastSave="0" documentId="13_ncr:1_{1C54CCC9-8E8C-4CEE-BAB5-A746BB35114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VERVIEW" sheetId="2" r:id="rId1"/>
    <sheet name="Data" sheetId="3" r:id="rId2"/>
    <sheet name="Pivot Tables" sheetId="4" r:id="rId3"/>
  </sheets>
  <definedNames>
    <definedName name="_xlcn.WorksheetConnection_deliveries.csvA1N180791">Data!$A$1:$O$18079</definedName>
  </definedNames>
  <calcPr calcId="191029"/>
  <extLst>
    <ext uri="GoogleSheetsCustomDataVersion2">
      <go:sheetsCustomData xmlns:go="http://customooxmlschemas.google.com/" r:id="rId8" roundtripDataChecksum="TwRL2oo2S3UluB71+nEPjTqGOkv4dvR+VOyDLyEn5X8="/>
    </ext>
  </extLst>
</workbook>
</file>

<file path=xl/calcChain.xml><?xml version="1.0" encoding="utf-8"?>
<calcChain xmlns="http://schemas.openxmlformats.org/spreadsheetml/2006/main">
  <c r="E14" i="4" l="1"/>
  <c r="E15" i="4" s="1"/>
  <c r="E11" i="4"/>
  <c r="E12" i="4" s="1"/>
  <c r="E8" i="4"/>
  <c r="E9" i="4" s="1"/>
  <c r="E5" i="4"/>
  <c r="E4" i="4"/>
  <c r="E3" i="4"/>
</calcChain>
</file>

<file path=xl/sharedStrings.xml><?xml version="1.0" encoding="utf-8"?>
<sst xmlns="http://schemas.openxmlformats.org/spreadsheetml/2006/main" count="171" uniqueCount="39">
  <si>
    <t>Month</t>
  </si>
  <si>
    <t>Region</t>
  </si>
  <si>
    <t>Sales</t>
  </si>
  <si>
    <t>Profit</t>
  </si>
  <si>
    <t>Target Sales</t>
  </si>
  <si>
    <t>Customers</t>
  </si>
  <si>
    <t>Quarter</t>
  </si>
  <si>
    <t>Sales Completion Rate</t>
  </si>
  <si>
    <t>Profit Completion Rate</t>
  </si>
  <si>
    <t>Customer Completion Rate</t>
  </si>
  <si>
    <t>Argentina</t>
  </si>
  <si>
    <t>Quarter 1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</si>
  <si>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</si>
  <si>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</si>
  <si>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</si>
  <si>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</si>
  <si>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</si>
  <si>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</si>
  <si>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</si>
  <si>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</si>
  <si>
    <t>Values</t>
  </si>
  <si>
    <t>Headers</t>
  </si>
  <si>
    <t>Row Labels</t>
  </si>
  <si>
    <t xml:space="preserve">Sales </t>
  </si>
  <si>
    <t xml:space="preserve">Target Sales </t>
  </si>
  <si>
    <t>Sum of Customers</t>
  </si>
  <si>
    <t>Sum of Profit</t>
  </si>
  <si>
    <t>Sum of Sales</t>
  </si>
  <si>
    <t>Average of Sales Completion Rate</t>
  </si>
  <si>
    <t>Sales Completion</t>
  </si>
  <si>
    <t>Sales Incompletion</t>
  </si>
  <si>
    <t>Grand Total</t>
  </si>
  <si>
    <t>Average of Profit Completion Rate</t>
  </si>
  <si>
    <t>Profit Completion</t>
  </si>
  <si>
    <t>Profit Incompletion</t>
  </si>
  <si>
    <t>Average of Customer Completion Rate</t>
  </si>
  <si>
    <t>Customer Completion</t>
  </si>
  <si>
    <t>Customer Incompletion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</si>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</sst>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\$* #,##0_-;\-* #,##0_-;_-* &quot;-&quot;??_-;_-@"/>
  </numFmts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7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1" fontId="2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165" fontId="2" fillId="0" borderId="1" xfId="0" applyNumberFormat="1" applyFont="1" applyBorder="1"/>
    <xf numFmtId="17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164" fontId="2" fillId="0" borderId="3" xfId="0" applyNumberFormat="1" applyFont="1" applyBorder="1"/>
    <xf numFmtId="0" fontId="3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left"/>
    </xf>
    <xf numFmtId="164" fontId="2" fillId="0" borderId="7" xfId="0" applyNumberFormat="1" applyFont="1" applyBorder="1"/>
    <xf numFmtId="0" fontId="0" fillId="2" borderId="0" xfId="0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_-* #,##0_-;\-* #,##0_-;_-* &quot;-&quot;??_-;_-@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54150370153404"/>
          <c:y val="0.16086054816918371"/>
          <c:w val="0.4235048846465308"/>
          <c:h val="0.63456305666709689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C-40F4-9A6C-DF524F0E5B04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C-40F4-9A6C-DF524F0E5B04}"/>
              </c:ext>
            </c:extLst>
          </c:dPt>
          <c:dLbls>
            <c:dLbl>
              <c:idx val="0"/>
              <c:layout>
                <c:manualLayout>
                  <c:x val="-6.3516773204224747E-2"/>
                  <c:y val="-0.2481274471838561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accent1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B1E31B-C97C-4A54-AE51-0099238460F0}" type="VALUE">
                      <a:rPr lang="en-US" sz="2000" b="1">
                        <a:solidFill>
                          <a:schemeClr val="accent1">
                            <a:lumMod val="50000"/>
                          </a:schemeClr>
                        </a:solidFill>
                      </a:rPr>
                      <a:pPr>
                        <a:defRPr sz="2000">
                          <a:solidFill>
                            <a:schemeClr val="accent1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6675166698254"/>
                      <c:h val="0.4181291682801944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98C-40F4-9A6C-DF524F0E5B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8C-40F4-9A6C-DF524F0E5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Tables'!$D$8:$D$9</c:f>
              <c:strCache>
                <c:ptCount val="2"/>
                <c:pt idx="0">
                  <c:v>Sales Completion</c:v>
                </c:pt>
                <c:pt idx="1">
                  <c:v>Sales Incompletion</c:v>
                </c:pt>
              </c:strCache>
            </c:strRef>
          </c:cat>
          <c:val>
            <c:numRef>
              <c:f>'Pivot Tables'!$E$8:$E$9</c:f>
              <c:numCache>
                <c:formatCode>0%</c:formatCode>
                <c:ptCount val="2"/>
                <c:pt idx="0">
                  <c:v>0.85555555555555574</c:v>
                </c:pt>
                <c:pt idx="1">
                  <c:v>0.14444444444444426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C-40F4-9A6C-DF524F0E5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6E-4C8F-BDEC-F05AE1A6E238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6E-4C8F-BDEC-F05AE1A6E238}"/>
              </c:ext>
            </c:extLst>
          </c:dPt>
          <c:dLbls>
            <c:dLbl>
              <c:idx val="0"/>
              <c:layout>
                <c:manualLayout>
                  <c:x val="-7.0810432065794834E-2"/>
                  <c:y val="-0.231733574286820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6D32AB-B9F3-42B5-B35D-A8808534CD0D}" type="VALUE">
                      <a:rPr lang="en-US" sz="2000" b="1">
                        <a:solidFill>
                          <a:schemeClr val="accent1">
                            <a:lumMod val="50000"/>
                          </a:schemeClr>
                        </a:solidFill>
                      </a:rPr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560697691781965"/>
                      <c:h val="0.494631900520631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6E-4C8F-BDEC-F05AE1A6E23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6E-4C8F-BDEC-F05AE1A6E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Tables'!$D$11:$D$12</c:f>
              <c:strCache>
                <c:ptCount val="2"/>
                <c:pt idx="0">
                  <c:v>Profit Completion</c:v>
                </c:pt>
                <c:pt idx="1">
                  <c:v>Profit Incompletion</c:v>
                </c:pt>
              </c:strCache>
            </c:strRef>
          </c:cat>
          <c:val>
            <c:numRef>
              <c:f>'Pivot Tables'!$E$11:$E$12</c:f>
              <c:numCache>
                <c:formatCode>0%</c:formatCode>
                <c:ptCount val="2"/>
                <c:pt idx="0">
                  <c:v>0.85492063492063519</c:v>
                </c:pt>
                <c:pt idx="1">
                  <c:v>0.14507936507936481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6E-4C8F-BDEC-F05AE1A6E2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4-44BF-BBD4-69519A539AAE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4-44BF-BBD4-69519A539AAE}"/>
              </c:ext>
            </c:extLst>
          </c:dPt>
          <c:dLbls>
            <c:dLbl>
              <c:idx val="0"/>
              <c:layout>
                <c:manualLayout>
                  <c:x val="-6.7163746216624437E-2"/>
                  <c:y val="-0.237198055161137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042827524021199"/>
                      <c:h val="0.54927670926380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3E4-44BF-BBD4-69519A539A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E4-44BF-BBD4-69519A539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Tables'!$D$14:$D$15</c:f>
              <c:strCache>
                <c:ptCount val="2"/>
                <c:pt idx="0">
                  <c:v>Customer Completion</c:v>
                </c:pt>
                <c:pt idx="1">
                  <c:v>Customer Incompletion</c:v>
                </c:pt>
              </c:strCache>
            </c:strRef>
          </c:cat>
          <c:val>
            <c:numRef>
              <c:f>'Pivot Tables'!$E$14:$E$15</c:f>
              <c:numCache>
                <c:formatCode>0%</c:formatCode>
                <c:ptCount val="2"/>
                <c:pt idx="0">
                  <c:v>0.8447619047619046</c:v>
                </c:pt>
                <c:pt idx="1">
                  <c:v>0.1552380952380954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4-44BF-BBD4-69519A539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'Pivot Tables'!$M$2</c:f>
              <c:strCache>
                <c:ptCount val="1"/>
                <c:pt idx="0">
                  <c:v>Sum of Customers</c:v>
                </c:pt>
              </c:strCache>
            </c:strRef>
          </c:tx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69-4534-B231-C436537210E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9-4534-B231-C436537210E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69-4534-B231-C436537210E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69-4534-B231-C436537210E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69-4534-B231-C436537210E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69-4534-B231-C436537210E3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69-4534-B231-C436537210E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69-4534-B231-C436537210E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F69-4534-B231-C436537210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Tables'!$L$3:$L$11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Tables'!$M$3:$M$11</c:f>
              <c:numCache>
                <c:formatCode>_-* #,##0_-;\-* #,##0_-;_-* "-"??_-;_-@</c:formatCode>
                <c:ptCount val="9"/>
                <c:pt idx="0">
                  <c:v>300</c:v>
                </c:pt>
                <c:pt idx="1">
                  <c:v>310</c:v>
                </c:pt>
                <c:pt idx="2">
                  <c:v>300</c:v>
                </c:pt>
                <c:pt idx="3">
                  <c:v>700</c:v>
                </c:pt>
                <c:pt idx="4">
                  <c:v>650</c:v>
                </c:pt>
                <c:pt idx="5">
                  <c:v>1600</c:v>
                </c:pt>
                <c:pt idx="6">
                  <c:v>1800</c:v>
                </c:pt>
                <c:pt idx="7">
                  <c:v>1700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0-4A83-9744-DB59906A7A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124159"/>
        <c:axId val="69121279"/>
      </c:lineChart>
      <c:dateAx>
        <c:axId val="691241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279"/>
        <c:crosses val="autoZero"/>
        <c:auto val="1"/>
        <c:lblOffset val="100"/>
        <c:baseTimeUnit val="months"/>
      </c:dateAx>
      <c:valAx>
        <c:axId val="69121279"/>
        <c:scaling>
          <c:orientation val="minMax"/>
        </c:scaling>
        <c:delete val="0"/>
        <c:axPos val="l"/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Tables'!$M$2</c:f>
              <c:strCache>
                <c:ptCount val="1"/>
                <c:pt idx="0">
                  <c:v>Sum of Customers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Tables'!$L$3:$L$11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Tables'!$M$3:$M$11</c:f>
              <c:numCache>
                <c:formatCode>_-* #,##0_-;\-* #,##0_-;_-* "-"??_-;_-@</c:formatCode>
                <c:ptCount val="9"/>
                <c:pt idx="0">
                  <c:v>300</c:v>
                </c:pt>
                <c:pt idx="1">
                  <c:v>310</c:v>
                </c:pt>
                <c:pt idx="2">
                  <c:v>300</c:v>
                </c:pt>
                <c:pt idx="3">
                  <c:v>700</c:v>
                </c:pt>
                <c:pt idx="4">
                  <c:v>650</c:v>
                </c:pt>
                <c:pt idx="5">
                  <c:v>1600</c:v>
                </c:pt>
                <c:pt idx="6">
                  <c:v>1800</c:v>
                </c:pt>
                <c:pt idx="7">
                  <c:v>1700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5-493B-9755-DE6BC81A4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064326047"/>
        <c:axId val="2064324127"/>
      </c:barChart>
      <c:dateAx>
        <c:axId val="2064326047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24127"/>
        <c:crosses val="autoZero"/>
        <c:auto val="1"/>
        <c:lblOffset val="100"/>
        <c:baseTimeUnit val="months"/>
      </c:dateAx>
      <c:valAx>
        <c:axId val="2064324127"/>
        <c:scaling>
          <c:orientation val="minMax"/>
        </c:scaling>
        <c:delete val="0"/>
        <c:axPos val="b"/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6702919709991"/>
          <c:y val="4.3119839200347676E-2"/>
          <c:w val="0.84939935979321712"/>
          <c:h val="0.794917065044183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Tables'!$I$3:$I$11</c:f>
              <c:numCache>
                <c:formatCode>_-* #,##0_-;\-* #,##0_-;_-* "-"??_-;_-@</c:formatCode>
                <c:ptCount val="9"/>
                <c:pt idx="0">
                  <c:v>30000</c:v>
                </c:pt>
                <c:pt idx="1">
                  <c:v>45000</c:v>
                </c:pt>
                <c:pt idx="2">
                  <c:v>60000</c:v>
                </c:pt>
                <c:pt idx="3">
                  <c:v>54999.999999999993</c:v>
                </c:pt>
                <c:pt idx="4">
                  <c:v>80000.000000000015</c:v>
                </c:pt>
                <c:pt idx="5">
                  <c:v>100000.00000000001</c:v>
                </c:pt>
                <c:pt idx="6">
                  <c:v>129940.69999999998</c:v>
                </c:pt>
                <c:pt idx="7">
                  <c:v>130000.00000000003</c:v>
                </c:pt>
                <c:pt idx="8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D-45BD-A0F0-19CF2F5566CA}"/>
            </c:ext>
          </c:extLst>
        </c:ser>
        <c:ser>
          <c:idx val="1"/>
          <c:order val="1"/>
          <c:tx>
            <c:strRef>
              <c:f>'Pivot Tables'!$J$2</c:f>
              <c:strCache>
                <c:ptCount val="1"/>
                <c:pt idx="0">
                  <c:v>Target Sales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Tables'!$J$3:$J$11</c:f>
              <c:numCache>
                <c:formatCode>_-* #,##0_-;\-* #,##0_-;_-* "-"??_-;_-@</c:formatCode>
                <c:ptCount val="9"/>
                <c:pt idx="0">
                  <c:v>20000.000000000004</c:v>
                </c:pt>
                <c:pt idx="1">
                  <c:v>10000.000000000002</c:v>
                </c:pt>
                <c:pt idx="2">
                  <c:v>10000.000000000002</c:v>
                </c:pt>
                <c:pt idx="3">
                  <c:v>40000.000000000007</c:v>
                </c:pt>
                <c:pt idx="4">
                  <c:v>20000.000000000004</c:v>
                </c:pt>
                <c:pt idx="5">
                  <c:v>5999.9999999999991</c:v>
                </c:pt>
                <c:pt idx="6">
                  <c:v>5000.0000000000009</c:v>
                </c:pt>
                <c:pt idx="7">
                  <c:v>5000.0000000000009</c:v>
                </c:pt>
                <c:pt idx="8">
                  <c:v>2000.0000000000002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D-45BD-A0F0-19CF2F5566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2065982271"/>
        <c:axId val="2065983711"/>
      </c:barChart>
      <c:dateAx>
        <c:axId val="20659822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3711"/>
        <c:crosses val="autoZero"/>
        <c:auto val="1"/>
        <c:lblOffset val="100"/>
        <c:baseTimeUnit val="months"/>
      </c:dateAx>
      <c:valAx>
        <c:axId val="2065983711"/>
        <c:scaling>
          <c:orientation val="minMax"/>
        </c:scaling>
        <c:delete val="0"/>
        <c:axPos val="l"/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2271"/>
        <c:crosses val="autoZero"/>
        <c:crossBetween val="between"/>
      </c:valAx>
      <c:spPr>
        <a:noFill/>
        <a:ln>
          <a:solidFill>
            <a:schemeClr val="accent1">
              <a:alpha val="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22413</xdr:colOff>
      <xdr:row>0</xdr:row>
      <xdr:rowOff>14941</xdr:rowOff>
    </xdr:from>
    <xdr:to>
      <xdr:col>12</xdr:col>
      <xdr:colOff>246530</xdr:colOff>
      <xdr:row>29</xdr:row>
      <xdr:rowOff>98911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AFF2398-795A-6CE2-0765-61CFBE6CCDFD}"/>
            </a:ext>
          </a:extLst>
        </xdr:cNvPr>
        <xdr:cNvSpPr/>
      </xdr:nvSpPr>
      <xdr:spPr>
        <a:xfrm>
          <a:off x="22413" y="14941"/>
          <a:ext cx="10443882" cy="5716794"/>
        </a:xfrm>
        <a:prstGeom prst="rect">
          <a:avLst/>
        </a:prstGeom>
        <a:solidFill>
          <a:schemeClr val="bg2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57076</xdr:colOff>
      <xdr:row>0</xdr:row>
      <xdr:rowOff>46916</xdr:rowOff>
    </xdr:from>
    <xdr:to>
      <xdr:col>12</xdr:col>
      <xdr:colOff>209476</xdr:colOff>
      <xdr:row>4</xdr:row>
      <xdr:rowOff>180191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17958E6-7C84-C5C4-70DC-90DBB242A72E}"/>
            </a:ext>
          </a:extLst>
        </xdr:cNvPr>
        <xdr:cNvSpPr/>
      </xdr:nvSpPr>
      <xdr:spPr>
        <a:xfrm>
          <a:off x="57076" y="46916"/>
          <a:ext cx="10372165" cy="9102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58569</xdr:colOff>
      <xdr:row>5</xdr:row>
      <xdr:rowOff>52333</xdr:rowOff>
    </xdr:from>
    <xdr:to>
      <xdr:col>3</xdr:col>
      <xdr:colOff>194235</xdr:colOff>
      <xdr:row>10</xdr:row>
      <xdr:rowOff>112059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B9850B8-3842-E561-F31C-4D337C0D9130}"/>
            </a:ext>
          </a:extLst>
        </xdr:cNvPr>
        <xdr:cNvSpPr/>
      </xdr:nvSpPr>
      <xdr:spPr>
        <a:xfrm>
          <a:off x="58569" y="1023509"/>
          <a:ext cx="2690607" cy="103090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Sales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314362</xdr:colOff>
      <xdr:row>5</xdr:row>
      <xdr:rowOff>68431</xdr:rowOff>
    </xdr:from>
    <xdr:to>
      <xdr:col>7</xdr:col>
      <xdr:colOff>762000</xdr:colOff>
      <xdr:row>10</xdr:row>
      <xdr:rowOff>104588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9B7E6EA-2956-46C3-801C-658230245CA8}"/>
            </a:ext>
          </a:extLst>
        </xdr:cNvPr>
        <xdr:cNvSpPr/>
      </xdr:nvSpPr>
      <xdr:spPr>
        <a:xfrm>
          <a:off x="3720950" y="1039607"/>
          <a:ext cx="3002579" cy="100733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Profit</a:t>
          </a:r>
          <a:r>
            <a:rPr lang="en-IN"/>
            <a:t> </a:t>
          </a:r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551032</xdr:colOff>
      <xdr:row>5</xdr:row>
      <xdr:rowOff>61260</xdr:rowOff>
    </xdr:from>
    <xdr:to>
      <xdr:col>12</xdr:col>
      <xdr:colOff>216647</xdr:colOff>
      <xdr:row>10</xdr:row>
      <xdr:rowOff>82177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A4AE6A3-84DA-43BF-9F21-0A33CD9B383F}"/>
            </a:ext>
          </a:extLst>
        </xdr:cNvPr>
        <xdr:cNvSpPr/>
      </xdr:nvSpPr>
      <xdr:spPr>
        <a:xfrm>
          <a:off x="7364208" y="1032436"/>
          <a:ext cx="3072204" cy="99209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Customers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0</xdr:col>
      <xdr:colOff>50351</xdr:colOff>
      <xdr:row>10</xdr:row>
      <xdr:rowOff>172121</xdr:rowOff>
    </xdr:from>
    <xdr:to>
      <xdr:col>6</xdr:col>
      <xdr:colOff>186764</xdr:colOff>
      <xdr:row>29</xdr:row>
      <xdr:rowOff>82175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2422D5C-A6E2-5D04-1F8E-112BF3791871}"/>
            </a:ext>
          </a:extLst>
        </xdr:cNvPr>
        <xdr:cNvSpPr/>
      </xdr:nvSpPr>
      <xdr:spPr>
        <a:xfrm>
          <a:off x="50351" y="2114474"/>
          <a:ext cx="5246295" cy="36005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212613</xdr:colOff>
      <xdr:row>10</xdr:row>
      <xdr:rowOff>186764</xdr:rowOff>
    </xdr:from>
    <xdr:to>
      <xdr:col>12</xdr:col>
      <xdr:colOff>14493</xdr:colOff>
      <xdr:row>20</xdr:row>
      <xdr:rowOff>23009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A39C77A-A173-430B-43D8-9CE7FDFB1CD3}"/>
            </a:ext>
          </a:extLst>
        </xdr:cNvPr>
        <xdr:cNvSpPr/>
      </xdr:nvSpPr>
      <xdr:spPr>
        <a:xfrm>
          <a:off x="5322495" y="2129117"/>
          <a:ext cx="4911763" cy="17785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220233</xdr:colOff>
      <xdr:row>20</xdr:row>
      <xdr:rowOff>45869</xdr:rowOff>
    </xdr:from>
    <xdr:to>
      <xdr:col>12</xdr:col>
      <xdr:colOff>22113</xdr:colOff>
      <xdr:row>29</xdr:row>
      <xdr:rowOff>76349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F819FD2-5571-4779-9853-E2F61036412F}"/>
            </a:ext>
          </a:extLst>
        </xdr:cNvPr>
        <xdr:cNvSpPr/>
      </xdr:nvSpPr>
      <xdr:spPr>
        <a:xfrm>
          <a:off x="5330115" y="3930575"/>
          <a:ext cx="4911763" cy="17785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53936</xdr:colOff>
      <xdr:row>7</xdr:row>
      <xdr:rowOff>48821</xdr:rowOff>
    </xdr:from>
    <xdr:to>
      <xdr:col>2</xdr:col>
      <xdr:colOff>37353</xdr:colOff>
      <xdr:row>10</xdr:row>
      <xdr:rowOff>186765</xdr:rowOff>
    </xdr:to>
    <xdr:sp macro="" textlink="'Pivot Tables'!E3">
      <xdr:nvSpPr>
        <xdr:cNvPr id="17" name="TextBox 16">
          <a:extLst>
            <a:ext uri="{FF2B5EF4-FFF2-40B4-BE49-F238E27FC236}">
              <a16:creationId xmlns:a16="http://schemas.microsoft.com/office/drawing/2014/main" id="{69A2F40F-3455-7A35-B253-8A3447F467E3}"/>
            </a:ext>
          </a:extLst>
        </xdr:cNvPr>
        <xdr:cNvSpPr txBox="1"/>
      </xdr:nvSpPr>
      <xdr:spPr>
        <a:xfrm>
          <a:off x="53936" y="1408468"/>
          <a:ext cx="1686711" cy="720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2CC4160-B4BC-421C-A5B3-64F695A3B1A1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pPr/>
            <a:t>$7,54,941 </a:t>
          </a:fld>
          <a:endParaRPr lang="en-IN" sz="2400" b="1">
            <a:solidFill>
              <a:schemeClr val="accent1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418502</xdr:colOff>
      <xdr:row>6</xdr:row>
      <xdr:rowOff>189155</xdr:rowOff>
    </xdr:from>
    <xdr:to>
      <xdr:col>6</xdr:col>
      <xdr:colOff>524889</xdr:colOff>
      <xdr:row>9</xdr:row>
      <xdr:rowOff>105225</xdr:rowOff>
    </xdr:to>
    <xdr:sp macro="" textlink="'Pivot Tables'!E4">
      <xdr:nvSpPr>
        <xdr:cNvPr id="19" name="TextBox 18">
          <a:extLst>
            <a:ext uri="{FF2B5EF4-FFF2-40B4-BE49-F238E27FC236}">
              <a16:creationId xmlns:a16="http://schemas.microsoft.com/office/drawing/2014/main" id="{C467EB2C-E8BE-DDA3-EFC2-C1067481B1DC}"/>
            </a:ext>
          </a:extLst>
        </xdr:cNvPr>
        <xdr:cNvSpPr txBox="1"/>
      </xdr:nvSpPr>
      <xdr:spPr>
        <a:xfrm>
          <a:off x="3825090" y="1354567"/>
          <a:ext cx="1809681" cy="4987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D75936-C805-43AA-A128-58D923EA2EAF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pPr/>
            <a:t>$8,91,111 </a:t>
          </a:fld>
          <a:endParaRPr lang="en-IN" sz="2400" b="1">
            <a:solidFill>
              <a:schemeClr val="accent1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634702</xdr:colOff>
      <xdr:row>6</xdr:row>
      <xdr:rowOff>167042</xdr:rowOff>
    </xdr:from>
    <xdr:to>
      <xdr:col>11</xdr:col>
      <xdr:colOff>71218</xdr:colOff>
      <xdr:row>9</xdr:row>
      <xdr:rowOff>104473</xdr:rowOff>
    </xdr:to>
    <xdr:sp macro="" textlink="'Pivot Tables'!E5">
      <xdr:nvSpPr>
        <xdr:cNvPr id="20" name="TextBox 19">
          <a:extLst>
            <a:ext uri="{FF2B5EF4-FFF2-40B4-BE49-F238E27FC236}">
              <a16:creationId xmlns:a16="http://schemas.microsoft.com/office/drawing/2014/main" id="{5B0F160E-0043-BBCB-4F40-C0AFE3D3A6AC}"/>
            </a:ext>
          </a:extLst>
        </xdr:cNvPr>
        <xdr:cNvSpPr txBox="1"/>
      </xdr:nvSpPr>
      <xdr:spPr>
        <a:xfrm>
          <a:off x="7447878" y="1332454"/>
          <a:ext cx="1991458" cy="5201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787EA3-9B29-4892-86C9-841650AF8B31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pPr/>
            <a:t> 9,360 </a:t>
          </a:fld>
          <a:endParaRPr lang="en-IN" sz="2400" b="1">
            <a:solidFill>
              <a:schemeClr val="accent1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130287</xdr:colOff>
      <xdr:row>4</xdr:row>
      <xdr:rowOff>1793</xdr:rowOff>
    </xdr:from>
    <xdr:to>
      <xdr:col>3</xdr:col>
      <xdr:colOff>762001</xdr:colOff>
      <xdr:row>12</xdr:row>
      <xdr:rowOff>82175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B601CDD-9D08-4FFF-A747-A4A0E81B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820719</xdr:colOff>
      <xdr:row>4</xdr:row>
      <xdr:rowOff>53340</xdr:rowOff>
    </xdr:from>
    <xdr:to>
      <xdr:col>8</xdr:col>
      <xdr:colOff>216647</xdr:colOff>
      <xdr:row>11</xdr:row>
      <xdr:rowOff>104589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082677E-CAED-492C-A70C-FB668253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400275</xdr:colOff>
      <xdr:row>4</xdr:row>
      <xdr:rowOff>68579</xdr:rowOff>
    </xdr:from>
    <xdr:to>
      <xdr:col>12</xdr:col>
      <xdr:colOff>635000</xdr:colOff>
      <xdr:row>11</xdr:row>
      <xdr:rowOff>74706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E1A51DF-F431-466F-A9A9-8AB32E5F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212612</xdr:colOff>
      <xdr:row>10</xdr:row>
      <xdr:rowOff>179295</xdr:rowOff>
    </xdr:from>
    <xdr:to>
      <xdr:col>12</xdr:col>
      <xdr:colOff>22411</xdr:colOff>
      <xdr:row>20</xdr:row>
      <xdr:rowOff>23160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876CA60-DFDF-45FC-A0C5-1EEBF33B0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250115</xdr:colOff>
      <xdr:row>20</xdr:row>
      <xdr:rowOff>53340</xdr:rowOff>
    </xdr:from>
    <xdr:to>
      <xdr:col>11</xdr:col>
      <xdr:colOff>667422</xdr:colOff>
      <xdr:row>29</xdr:row>
      <xdr:rowOff>68580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88A6979-235B-45C6-BAF6-86B2CAC8D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49754</xdr:colOff>
      <xdr:row>11</xdr:row>
      <xdr:rowOff>299</xdr:rowOff>
    </xdr:from>
    <xdr:to>
      <xdr:col>6</xdr:col>
      <xdr:colOff>127000</xdr:colOff>
      <xdr:row>29</xdr:row>
      <xdr:rowOff>74705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34E8221-1F1B-4665-B0EC-F346E3263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769470</xdr:colOff>
      <xdr:row>0</xdr:row>
      <xdr:rowOff>59764</xdr:rowOff>
    </xdr:from>
    <xdr:to>
      <xdr:col>10</xdr:col>
      <xdr:colOff>724645</xdr:colOff>
      <xdr:row>4</xdr:row>
      <xdr:rowOff>171823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8B174D2-176C-E8F2-BA3F-EDD0F6FCE12A}"/>
            </a:ext>
          </a:extLst>
        </xdr:cNvPr>
        <xdr:cNvSpPr txBox="1"/>
      </xdr:nvSpPr>
      <xdr:spPr>
        <a:xfrm>
          <a:off x="1621117" y="59764"/>
          <a:ext cx="7619999" cy="8890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5400" b="1">
              <a:solidFill>
                <a:schemeClr val="accent1">
                  <a:lumMod val="50000"/>
                </a:schemeClr>
              </a:solidFill>
            </a:rPr>
            <a:t>Dashboard Report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64">
  <tableColumns count="10">
    <tableColumn id="1" xr3:uid="{00000000-0010-0000-0000-000001000000}" name="Month"/>
    <tableColumn id="2" xr3:uid="{00000000-0010-0000-0000-000002000000}" name="Region"/>
    <tableColumn id="3" xr3:uid="{00000000-0010-0000-0000-000003000000}" name="Sales"/>
    <tableColumn id="4" xr3:uid="{00000000-0010-0000-0000-000004000000}" name="Profit"/>
    <tableColumn id="5" xr3:uid="{00000000-0010-0000-0000-000005000000}" name="Target Sales"/>
    <tableColumn id="6" xr3:uid="{00000000-0010-0000-0000-000006000000}" name="Customers"/>
    <tableColumn id="7" xr3:uid="{00000000-0010-0000-0000-000007000000}" name="Quarter"/>
    <tableColumn id="8" xr3:uid="{00000000-0010-0000-0000-000008000000}" name="Sales Completion Rate"/>
    <tableColumn id="9" xr3:uid="{00000000-0010-0000-0000-000009000000}" name="Profit Completion Rate"/>
    <tableColumn id="10" xr3:uid="{00000000-0010-0000-0000-00000A000000}" name="Customer Completion Rat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BE732-0D1C-4403-9C01-9A81E4948C5B}" name="Table2" displayName="Table2" ref="A2:B5" totalsRowShown="0" headerRowBorderDxfId="4" tableBorderDxfId="3" totalsRowBorderDxfId="2">
  <autoFilter ref="A2:B5" xr:uid="{12FBE732-0D1C-4403-9C01-9A81E4948C5B}"/>
  <tableColumns count="2">
    <tableColumn id="1" xr3:uid="{BFD79BDE-6A3A-44B6-9513-4E5C8F52F865}" name="Values" dataDxfId="1"/>
    <tableColumn id="2" xr3:uid="{E010004B-07EE-4722-B914-8BCAD490B0BE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tabSelected="1" zoomScale="102" workbookViewId="0">
      <selection activeCell="O19" sqref="O19"/>
    </sheetView>
  </sheetViews>
  <sheetFormatPr defaultColWidth="11.19921875" defaultRowHeight="15" customHeight="1" x14ac:dyDescent="0.3"/>
  <cols>
    <col min="1" max="16384" width="11.19921875" style="20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workbookViewId="0"/>
  </sheetViews>
  <sheetFormatPr defaultColWidth="11.19921875" defaultRowHeight="15" customHeight="1" x14ac:dyDescent="0.3"/>
  <cols>
    <col min="1" max="1" width="8.3984375" customWidth="1"/>
    <col min="2" max="2" width="10.19921875" customWidth="1"/>
    <col min="3" max="3" width="8.3984375" customWidth="1"/>
    <col min="4" max="4" width="9.8984375" customWidth="1"/>
    <col min="5" max="5" width="12.796875" customWidth="1"/>
    <col min="6" max="6" width="11.796875" customWidth="1"/>
    <col min="7" max="7" width="9.796875" customWidth="1"/>
    <col min="8" max="8" width="19.59765625" customWidth="1"/>
    <col min="9" max="9" width="20.09765625" customWidth="1"/>
    <col min="10" max="10" width="23.59765625" customWidth="1"/>
    <col min="11" max="26" width="8.5976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44927</v>
      </c>
      <c r="B2" s="1" t="s">
        <v>10</v>
      </c>
      <c r="C2" s="3">
        <v>5000</v>
      </c>
      <c r="D2" s="3">
        <v>2581</v>
      </c>
      <c r="E2" s="3">
        <v>2857.1428571428573</v>
      </c>
      <c r="F2" s="1">
        <v>80</v>
      </c>
      <c r="G2" s="3" t="s">
        <v>11</v>
      </c>
      <c r="H2" s="4">
        <v>0.89</v>
      </c>
      <c r="I2" s="4">
        <v>0.85</v>
      </c>
      <c r="J2" s="4">
        <v>0.72</v>
      </c>
    </row>
    <row r="3" spans="1:10" x14ac:dyDescent="0.3">
      <c r="A3" s="2">
        <v>44927</v>
      </c>
      <c r="B3" s="1" t="s">
        <v>12</v>
      </c>
      <c r="C3" s="3">
        <v>3500</v>
      </c>
      <c r="D3" s="3">
        <v>3944</v>
      </c>
      <c r="E3" s="3">
        <v>2857.1428571428573</v>
      </c>
      <c r="F3" s="1">
        <v>30</v>
      </c>
      <c r="G3" s="3" t="s">
        <v>11</v>
      </c>
      <c r="H3" s="4">
        <v>0.94</v>
      </c>
      <c r="I3" s="4">
        <v>0.95</v>
      </c>
      <c r="J3" s="4">
        <v>0.86</v>
      </c>
    </row>
    <row r="4" spans="1:10" x14ac:dyDescent="0.3">
      <c r="A4" s="2">
        <v>44927</v>
      </c>
      <c r="B4" s="1" t="s">
        <v>13</v>
      </c>
      <c r="C4" s="3">
        <v>1500</v>
      </c>
      <c r="D4" s="1">
        <v>3293</v>
      </c>
      <c r="E4" s="3">
        <v>2857.1428571428573</v>
      </c>
      <c r="F4" s="1">
        <v>15</v>
      </c>
      <c r="G4" s="3" t="s">
        <v>11</v>
      </c>
      <c r="H4" s="4">
        <v>0.82</v>
      </c>
      <c r="I4" s="4">
        <v>0.8</v>
      </c>
      <c r="J4" s="4">
        <v>0.76</v>
      </c>
    </row>
    <row r="5" spans="1:10" x14ac:dyDescent="0.3">
      <c r="A5" s="2">
        <v>44927</v>
      </c>
      <c r="B5" s="1" t="s">
        <v>14</v>
      </c>
      <c r="C5" s="3">
        <v>1500</v>
      </c>
      <c r="D5" s="1">
        <v>2019</v>
      </c>
      <c r="E5" s="3">
        <v>2857.1428571428573</v>
      </c>
      <c r="F5" s="1">
        <v>40</v>
      </c>
      <c r="G5" s="3" t="s">
        <v>11</v>
      </c>
      <c r="H5" s="4">
        <v>0.79</v>
      </c>
      <c r="I5" s="4">
        <v>0.79</v>
      </c>
      <c r="J5" s="4">
        <v>0.79</v>
      </c>
    </row>
    <row r="6" spans="1:10" x14ac:dyDescent="0.3">
      <c r="A6" s="2">
        <v>44927</v>
      </c>
      <c r="B6" s="1" t="s">
        <v>15</v>
      </c>
      <c r="C6" s="3">
        <v>6000</v>
      </c>
      <c r="D6" s="1">
        <v>2980</v>
      </c>
      <c r="E6" s="3">
        <v>2857.1428571428573</v>
      </c>
      <c r="F6" s="1">
        <v>100</v>
      </c>
      <c r="G6" s="3" t="s">
        <v>11</v>
      </c>
      <c r="H6" s="4">
        <v>0.96</v>
      </c>
      <c r="I6" s="4">
        <v>0.79</v>
      </c>
      <c r="J6" s="4">
        <v>0.7</v>
      </c>
    </row>
    <row r="7" spans="1:10" x14ac:dyDescent="0.3">
      <c r="A7" s="2">
        <v>44927</v>
      </c>
      <c r="B7" s="1" t="s">
        <v>16</v>
      </c>
      <c r="C7" s="3">
        <v>2500</v>
      </c>
      <c r="D7" s="1">
        <v>2209</v>
      </c>
      <c r="E7" s="3">
        <v>2857.1428571428573</v>
      </c>
      <c r="F7" s="1">
        <v>15</v>
      </c>
      <c r="G7" s="3" t="s">
        <v>11</v>
      </c>
      <c r="H7" s="4">
        <v>0.79</v>
      </c>
      <c r="I7" s="4">
        <v>0.79</v>
      </c>
      <c r="J7" s="4">
        <v>0.77</v>
      </c>
    </row>
    <row r="8" spans="1:10" x14ac:dyDescent="0.3">
      <c r="A8" s="2">
        <v>44927</v>
      </c>
      <c r="B8" s="1" t="s">
        <v>17</v>
      </c>
      <c r="C8" s="3">
        <v>10000</v>
      </c>
      <c r="D8" s="1">
        <v>2440</v>
      </c>
      <c r="E8" s="3">
        <v>2857.1428571428573</v>
      </c>
      <c r="F8" s="1">
        <v>20</v>
      </c>
      <c r="G8" s="3" t="s">
        <v>11</v>
      </c>
      <c r="H8" s="4">
        <v>0.75</v>
      </c>
      <c r="I8" s="4">
        <v>0.72</v>
      </c>
      <c r="J8" s="4">
        <v>0.93</v>
      </c>
    </row>
    <row r="9" spans="1:10" x14ac:dyDescent="0.3">
      <c r="A9" s="2">
        <v>44958</v>
      </c>
      <c r="B9" s="1" t="s">
        <v>10</v>
      </c>
      <c r="C9" s="3">
        <v>5000</v>
      </c>
      <c r="D9" s="3">
        <v>2000</v>
      </c>
      <c r="E9" s="3">
        <v>1428.5714285714287</v>
      </c>
      <c r="F9" s="1">
        <v>90</v>
      </c>
      <c r="G9" s="3" t="s">
        <v>11</v>
      </c>
      <c r="H9" s="4">
        <v>0.92</v>
      </c>
      <c r="I9" s="4">
        <v>0.99</v>
      </c>
      <c r="J9" s="4">
        <v>0.74</v>
      </c>
    </row>
    <row r="10" spans="1:10" x14ac:dyDescent="0.3">
      <c r="A10" s="2">
        <v>44958</v>
      </c>
      <c r="B10" s="1" t="s">
        <v>12</v>
      </c>
      <c r="C10" s="3">
        <v>15000</v>
      </c>
      <c r="D10" s="3">
        <v>14431</v>
      </c>
      <c r="E10" s="3">
        <v>1428.5714285714287</v>
      </c>
      <c r="F10" s="1">
        <v>30</v>
      </c>
      <c r="G10" s="3" t="s">
        <v>11</v>
      </c>
      <c r="H10" s="4">
        <v>0.7</v>
      </c>
      <c r="I10" s="4">
        <v>0.99</v>
      </c>
      <c r="J10" s="4">
        <v>0.95</v>
      </c>
    </row>
    <row r="11" spans="1:10" x14ac:dyDescent="0.3">
      <c r="A11" s="2">
        <v>44958</v>
      </c>
      <c r="B11" s="1" t="s">
        <v>13</v>
      </c>
      <c r="C11" s="3">
        <v>1500</v>
      </c>
      <c r="D11" s="1">
        <v>3000</v>
      </c>
      <c r="E11" s="3">
        <v>1428.5714285714287</v>
      </c>
      <c r="F11" s="1">
        <v>15</v>
      </c>
      <c r="G11" s="3" t="s">
        <v>11</v>
      </c>
      <c r="H11" s="4">
        <v>0.91</v>
      </c>
      <c r="I11" s="4">
        <v>0.98</v>
      </c>
      <c r="J11" s="4">
        <v>0.89</v>
      </c>
    </row>
    <row r="12" spans="1:10" x14ac:dyDescent="0.3">
      <c r="A12" s="2">
        <v>44958</v>
      </c>
      <c r="B12" s="1" t="s">
        <v>14</v>
      </c>
      <c r="C12" s="3">
        <v>3500</v>
      </c>
      <c r="D12" s="1">
        <v>4000</v>
      </c>
      <c r="E12" s="3">
        <v>1428.5714285714287</v>
      </c>
      <c r="F12" s="1">
        <v>40</v>
      </c>
      <c r="G12" s="3" t="s">
        <v>11</v>
      </c>
      <c r="H12" s="4">
        <v>0.74</v>
      </c>
      <c r="I12" s="4">
        <v>0.85</v>
      </c>
      <c r="J12" s="4">
        <v>0.7</v>
      </c>
    </row>
    <row r="13" spans="1:10" x14ac:dyDescent="0.3">
      <c r="A13" s="2">
        <v>44958</v>
      </c>
      <c r="B13" s="1" t="s">
        <v>15</v>
      </c>
      <c r="C13" s="3">
        <v>6000</v>
      </c>
      <c r="D13" s="1">
        <v>2000</v>
      </c>
      <c r="E13" s="3">
        <v>1428.5714285714287</v>
      </c>
      <c r="F13" s="1">
        <v>100</v>
      </c>
      <c r="G13" s="3" t="s">
        <v>11</v>
      </c>
      <c r="H13" s="4">
        <v>0.9</v>
      </c>
      <c r="I13" s="4">
        <v>0.9</v>
      </c>
      <c r="J13" s="4">
        <v>0.72</v>
      </c>
    </row>
    <row r="14" spans="1:10" x14ac:dyDescent="0.3">
      <c r="A14" s="2">
        <v>44958</v>
      </c>
      <c r="B14" s="1" t="s">
        <v>16</v>
      </c>
      <c r="C14" s="3">
        <v>4000</v>
      </c>
      <c r="D14" s="1">
        <v>2000</v>
      </c>
      <c r="E14" s="3">
        <v>1428.5714285714287</v>
      </c>
      <c r="F14" s="1">
        <v>15</v>
      </c>
      <c r="G14" s="3" t="s">
        <v>11</v>
      </c>
      <c r="H14" s="4">
        <v>0.95</v>
      </c>
      <c r="I14" s="4">
        <v>0.97</v>
      </c>
      <c r="J14" s="4">
        <v>0.81</v>
      </c>
    </row>
    <row r="15" spans="1:10" x14ac:dyDescent="0.3">
      <c r="A15" s="2">
        <v>44958</v>
      </c>
      <c r="B15" s="1" t="s">
        <v>17</v>
      </c>
      <c r="C15" s="3">
        <v>10000</v>
      </c>
      <c r="D15" s="1">
        <v>2000</v>
      </c>
      <c r="E15" s="3">
        <v>1428.5714285714287</v>
      </c>
      <c r="F15" s="1">
        <v>20</v>
      </c>
      <c r="G15" s="3" t="s">
        <v>11</v>
      </c>
      <c r="H15" s="4">
        <v>0.99</v>
      </c>
      <c r="I15" s="4">
        <v>0.79</v>
      </c>
      <c r="J15" s="4">
        <v>0.75</v>
      </c>
    </row>
    <row r="16" spans="1:10" x14ac:dyDescent="0.3">
      <c r="A16" s="2">
        <v>44986</v>
      </c>
      <c r="B16" s="1" t="s">
        <v>10</v>
      </c>
      <c r="C16" s="3">
        <v>8571.4285714285706</v>
      </c>
      <c r="D16" s="3">
        <v>4000</v>
      </c>
      <c r="E16" s="3">
        <v>1428.5714285714287</v>
      </c>
      <c r="F16" s="1">
        <v>45</v>
      </c>
      <c r="G16" s="3" t="s">
        <v>11</v>
      </c>
      <c r="H16" s="4">
        <v>0.86</v>
      </c>
      <c r="I16" s="4">
        <v>0.97</v>
      </c>
      <c r="J16" s="4">
        <v>0.89</v>
      </c>
    </row>
    <row r="17" spans="1:10" x14ac:dyDescent="0.3">
      <c r="A17" s="2">
        <v>44986</v>
      </c>
      <c r="B17" s="1" t="s">
        <v>12</v>
      </c>
      <c r="C17" s="3">
        <v>8571.4285714285706</v>
      </c>
      <c r="D17" s="3">
        <v>6000</v>
      </c>
      <c r="E17" s="3">
        <v>1428.5714285714287</v>
      </c>
      <c r="F17" s="1">
        <v>43</v>
      </c>
      <c r="G17" s="3" t="s">
        <v>11</v>
      </c>
      <c r="H17" s="4">
        <v>0.83</v>
      </c>
      <c r="I17" s="4">
        <v>0.72</v>
      </c>
      <c r="J17" s="4">
        <v>0.74</v>
      </c>
    </row>
    <row r="18" spans="1:10" x14ac:dyDescent="0.3">
      <c r="A18" s="2">
        <v>44986</v>
      </c>
      <c r="B18" s="1" t="s">
        <v>13</v>
      </c>
      <c r="C18" s="3">
        <v>8571.4285714285706</v>
      </c>
      <c r="D18" s="1">
        <v>6500</v>
      </c>
      <c r="E18" s="3">
        <v>1428.5714285714287</v>
      </c>
      <c r="F18" s="1">
        <v>43</v>
      </c>
      <c r="G18" s="3" t="s">
        <v>11</v>
      </c>
      <c r="H18" s="4">
        <v>0.74</v>
      </c>
      <c r="I18" s="4">
        <v>0.78</v>
      </c>
      <c r="J18" s="4">
        <v>0.94</v>
      </c>
    </row>
    <row r="19" spans="1:10" x14ac:dyDescent="0.3">
      <c r="A19" s="2">
        <v>44986</v>
      </c>
      <c r="B19" s="1" t="s">
        <v>14</v>
      </c>
      <c r="C19" s="3">
        <v>8571.4285714285706</v>
      </c>
      <c r="D19" s="1">
        <v>12000</v>
      </c>
      <c r="E19" s="3">
        <v>1428.5714285714287</v>
      </c>
      <c r="F19" s="1">
        <v>43</v>
      </c>
      <c r="G19" s="3" t="s">
        <v>11</v>
      </c>
      <c r="H19" s="4">
        <v>0.8</v>
      </c>
      <c r="I19" s="4">
        <v>0.84</v>
      </c>
      <c r="J19" s="4">
        <v>0.81</v>
      </c>
    </row>
    <row r="20" spans="1:10" x14ac:dyDescent="0.3">
      <c r="A20" s="2">
        <v>44986</v>
      </c>
      <c r="B20" s="1" t="s">
        <v>15</v>
      </c>
      <c r="C20" s="3">
        <v>8571.4285714285706</v>
      </c>
      <c r="D20" s="1">
        <v>3000</v>
      </c>
      <c r="E20" s="3">
        <v>1428.5714285714287</v>
      </c>
      <c r="F20" s="1">
        <v>43</v>
      </c>
      <c r="G20" s="3" t="s">
        <v>11</v>
      </c>
      <c r="H20" s="4">
        <v>0.89</v>
      </c>
      <c r="I20" s="4">
        <v>0.99</v>
      </c>
      <c r="J20" s="4">
        <v>0.97</v>
      </c>
    </row>
    <row r="21" spans="1:10" x14ac:dyDescent="0.3">
      <c r="A21" s="2">
        <v>44986</v>
      </c>
      <c r="B21" s="1" t="s">
        <v>16</v>
      </c>
      <c r="C21" s="3">
        <v>8571.4285714285706</v>
      </c>
      <c r="D21" s="1">
        <v>2000</v>
      </c>
      <c r="E21" s="3">
        <v>1428.5714285714287</v>
      </c>
      <c r="F21" s="1">
        <v>40</v>
      </c>
      <c r="G21" s="3" t="s">
        <v>11</v>
      </c>
      <c r="H21" s="4">
        <v>0.71</v>
      </c>
      <c r="I21" s="4">
        <v>0.87</v>
      </c>
      <c r="J21" s="4">
        <v>0.94</v>
      </c>
    </row>
    <row r="22" spans="1:10" x14ac:dyDescent="0.3">
      <c r="A22" s="2">
        <v>44986</v>
      </c>
      <c r="B22" s="1" t="s">
        <v>17</v>
      </c>
      <c r="C22" s="3">
        <v>8571.4285714285706</v>
      </c>
      <c r="D22" s="1">
        <v>2000</v>
      </c>
      <c r="E22" s="3">
        <v>1428.5714285714287</v>
      </c>
      <c r="F22" s="1">
        <v>43</v>
      </c>
      <c r="G22" s="3" t="s">
        <v>11</v>
      </c>
      <c r="H22" s="4">
        <v>0.9</v>
      </c>
      <c r="I22" s="4">
        <v>0.72</v>
      </c>
      <c r="J22" s="4">
        <v>0.94</v>
      </c>
    </row>
    <row r="23" spans="1:10" x14ac:dyDescent="0.3">
      <c r="A23" s="2">
        <v>45017</v>
      </c>
      <c r="B23" s="1" t="s">
        <v>10</v>
      </c>
      <c r="C23" s="3">
        <v>7857.1428571428569</v>
      </c>
      <c r="D23" s="3">
        <v>3000</v>
      </c>
      <c r="E23" s="3">
        <v>5714.2857142857147</v>
      </c>
      <c r="F23" s="1">
        <v>100</v>
      </c>
      <c r="G23" s="1" t="s">
        <v>18</v>
      </c>
      <c r="H23" s="4">
        <v>0.89</v>
      </c>
      <c r="I23" s="4">
        <v>0.85</v>
      </c>
      <c r="J23" s="4">
        <v>0.87</v>
      </c>
    </row>
    <row r="24" spans="1:10" x14ac:dyDescent="0.3">
      <c r="A24" s="2">
        <v>45017</v>
      </c>
      <c r="B24" s="1" t="s">
        <v>12</v>
      </c>
      <c r="C24" s="3">
        <v>7857.1428571428569</v>
      </c>
      <c r="D24" s="3">
        <v>4500</v>
      </c>
      <c r="E24" s="3">
        <v>5714.2857142857147</v>
      </c>
      <c r="F24" s="1">
        <v>100</v>
      </c>
      <c r="G24" s="1" t="s">
        <v>18</v>
      </c>
      <c r="H24" s="4">
        <v>0.89</v>
      </c>
      <c r="I24" s="4">
        <v>0.8</v>
      </c>
      <c r="J24" s="4">
        <v>0.88</v>
      </c>
    </row>
    <row r="25" spans="1:10" x14ac:dyDescent="0.3">
      <c r="A25" s="2">
        <v>45017</v>
      </c>
      <c r="B25" s="1" t="s">
        <v>13</v>
      </c>
      <c r="C25" s="3">
        <v>7857.1428571428569</v>
      </c>
      <c r="D25" s="1">
        <v>5500</v>
      </c>
      <c r="E25" s="3">
        <v>5714.2857142857147</v>
      </c>
      <c r="F25" s="1">
        <v>100</v>
      </c>
      <c r="G25" s="1" t="s">
        <v>18</v>
      </c>
      <c r="H25" s="4">
        <v>0.98</v>
      </c>
      <c r="I25" s="4">
        <v>0.99</v>
      </c>
      <c r="J25" s="4">
        <v>0.81</v>
      </c>
    </row>
    <row r="26" spans="1:10" x14ac:dyDescent="0.3">
      <c r="A26" s="2">
        <v>45017</v>
      </c>
      <c r="B26" s="1" t="s">
        <v>14</v>
      </c>
      <c r="C26" s="3">
        <v>7857.1428571428569</v>
      </c>
      <c r="D26" s="1">
        <v>10000</v>
      </c>
      <c r="E26" s="3">
        <v>5714.2857142857147</v>
      </c>
      <c r="F26" s="1">
        <v>100</v>
      </c>
      <c r="G26" s="1" t="s">
        <v>18</v>
      </c>
      <c r="H26" s="4">
        <v>0.81</v>
      </c>
      <c r="I26" s="4">
        <v>0.91</v>
      </c>
      <c r="J26" s="4">
        <v>0.95</v>
      </c>
    </row>
    <row r="27" spans="1:10" x14ac:dyDescent="0.3">
      <c r="A27" s="2">
        <v>45017</v>
      </c>
      <c r="B27" s="1" t="s">
        <v>15</v>
      </c>
      <c r="C27" s="3">
        <v>7857.1428571428569</v>
      </c>
      <c r="D27" s="1">
        <v>2000</v>
      </c>
      <c r="E27" s="3">
        <v>5714.2857142857147</v>
      </c>
      <c r="F27" s="1">
        <v>100</v>
      </c>
      <c r="G27" s="1" t="s">
        <v>18</v>
      </c>
      <c r="H27" s="4">
        <v>0.97</v>
      </c>
      <c r="I27" s="4">
        <v>0.85</v>
      </c>
      <c r="J27" s="4">
        <v>0.85</v>
      </c>
    </row>
    <row r="28" spans="1:10" x14ac:dyDescent="0.3">
      <c r="A28" s="2">
        <v>45017</v>
      </c>
      <c r="B28" s="1" t="s">
        <v>16</v>
      </c>
      <c r="C28" s="3">
        <v>7857.1428571428569</v>
      </c>
      <c r="D28" s="1">
        <v>2000</v>
      </c>
      <c r="E28" s="3">
        <v>5714.2857142857147</v>
      </c>
      <c r="F28" s="1">
        <v>100</v>
      </c>
      <c r="G28" s="1" t="s">
        <v>18</v>
      </c>
      <c r="H28" s="4">
        <v>0.89</v>
      </c>
      <c r="I28" s="4">
        <v>0.94</v>
      </c>
      <c r="J28" s="4">
        <v>0.8</v>
      </c>
    </row>
    <row r="29" spans="1:10" x14ac:dyDescent="0.3">
      <c r="A29" s="2">
        <v>45017</v>
      </c>
      <c r="B29" s="1" t="s">
        <v>17</v>
      </c>
      <c r="C29" s="3">
        <v>7857.1428571428569</v>
      </c>
      <c r="D29" s="1">
        <v>2000</v>
      </c>
      <c r="E29" s="3">
        <v>5714.2857142857147</v>
      </c>
      <c r="F29" s="1">
        <v>100</v>
      </c>
      <c r="G29" s="1" t="s">
        <v>18</v>
      </c>
      <c r="H29" s="4">
        <v>0.88</v>
      </c>
      <c r="I29" s="4">
        <v>0.94</v>
      </c>
      <c r="J29" s="4">
        <v>0.7</v>
      </c>
    </row>
    <row r="30" spans="1:10" x14ac:dyDescent="0.3">
      <c r="A30" s="2">
        <v>45047</v>
      </c>
      <c r="B30" s="1" t="s">
        <v>10</v>
      </c>
      <c r="C30" s="3">
        <v>11428.571428571429</v>
      </c>
      <c r="D30" s="3">
        <v>20000</v>
      </c>
      <c r="E30" s="3">
        <v>2857.1428571428573</v>
      </c>
      <c r="F30" s="1">
        <v>90</v>
      </c>
      <c r="G30" s="1" t="s">
        <v>18</v>
      </c>
      <c r="H30" s="4">
        <v>0.75</v>
      </c>
      <c r="I30" s="4">
        <v>0.77</v>
      </c>
      <c r="J30" s="4">
        <v>0.84</v>
      </c>
    </row>
    <row r="31" spans="1:10" x14ac:dyDescent="0.3">
      <c r="A31" s="2">
        <v>45047</v>
      </c>
      <c r="B31" s="1" t="s">
        <v>12</v>
      </c>
      <c r="C31" s="3">
        <v>11428.571428571429</v>
      </c>
      <c r="D31" s="3">
        <v>17000</v>
      </c>
      <c r="E31" s="3">
        <v>2857.1428571428573</v>
      </c>
      <c r="F31" s="1">
        <v>80</v>
      </c>
      <c r="G31" s="1" t="s">
        <v>18</v>
      </c>
      <c r="H31" s="4">
        <v>0.73</v>
      </c>
      <c r="I31" s="4">
        <v>0.96</v>
      </c>
      <c r="J31" s="4">
        <v>0.93</v>
      </c>
    </row>
    <row r="32" spans="1:10" x14ac:dyDescent="0.3">
      <c r="A32" s="2">
        <v>45047</v>
      </c>
      <c r="B32" s="1" t="s">
        <v>13</v>
      </c>
      <c r="C32" s="3">
        <v>11428.571428571429</v>
      </c>
      <c r="D32" s="1">
        <v>16000</v>
      </c>
      <c r="E32" s="3">
        <v>2857.1428571428573</v>
      </c>
      <c r="F32" s="1">
        <v>90</v>
      </c>
      <c r="G32" s="1" t="s">
        <v>18</v>
      </c>
      <c r="H32" s="4">
        <v>0.93</v>
      </c>
      <c r="I32" s="4">
        <v>0.74</v>
      </c>
      <c r="J32" s="4">
        <v>0.93</v>
      </c>
    </row>
    <row r="33" spans="1:12" x14ac:dyDescent="0.3">
      <c r="A33" s="2">
        <v>45047</v>
      </c>
      <c r="B33" s="1" t="s">
        <v>14</v>
      </c>
      <c r="C33" s="3">
        <v>11428.571428571429</v>
      </c>
      <c r="D33" s="1">
        <v>12000</v>
      </c>
      <c r="E33" s="3">
        <v>2857.1428571428573</v>
      </c>
      <c r="F33" s="1">
        <v>110</v>
      </c>
      <c r="G33" s="1" t="s">
        <v>18</v>
      </c>
      <c r="H33" s="4">
        <v>0.85</v>
      </c>
      <c r="I33" s="4">
        <v>0.7</v>
      </c>
      <c r="J33" s="4">
        <v>0.99</v>
      </c>
    </row>
    <row r="34" spans="1:12" x14ac:dyDescent="0.3">
      <c r="A34" s="2">
        <v>45047</v>
      </c>
      <c r="B34" s="1" t="s">
        <v>15</v>
      </c>
      <c r="C34" s="3">
        <v>11428.571428571429</v>
      </c>
      <c r="D34" s="1">
        <v>20500</v>
      </c>
      <c r="E34" s="3">
        <v>2857.1428571428573</v>
      </c>
      <c r="F34" s="1">
        <v>90</v>
      </c>
      <c r="G34" s="1" t="s">
        <v>18</v>
      </c>
      <c r="H34" s="4">
        <v>0.92</v>
      </c>
      <c r="I34" s="4">
        <v>0.99</v>
      </c>
      <c r="J34" s="4">
        <v>0.88</v>
      </c>
    </row>
    <row r="35" spans="1:12" x14ac:dyDescent="0.3">
      <c r="A35" s="2">
        <v>45047</v>
      </c>
      <c r="B35" s="1" t="s">
        <v>16</v>
      </c>
      <c r="C35" s="3">
        <v>11428.571428571429</v>
      </c>
      <c r="D35" s="1">
        <v>21000</v>
      </c>
      <c r="E35" s="3">
        <v>2857.1428571428573</v>
      </c>
      <c r="F35" s="1">
        <v>100</v>
      </c>
      <c r="G35" s="1" t="s">
        <v>18</v>
      </c>
      <c r="H35" s="4">
        <v>0.75</v>
      </c>
      <c r="I35" s="4">
        <v>0.97</v>
      </c>
      <c r="J35" s="4">
        <v>0.83</v>
      </c>
    </row>
    <row r="36" spans="1:12" x14ac:dyDescent="0.3">
      <c r="A36" s="2">
        <v>45047</v>
      </c>
      <c r="B36" s="1" t="s">
        <v>17</v>
      </c>
      <c r="C36" s="3">
        <v>11428.571428571429</v>
      </c>
      <c r="D36" s="1">
        <v>21500</v>
      </c>
      <c r="E36" s="3">
        <v>2857.1428571428573</v>
      </c>
      <c r="F36" s="1">
        <v>90</v>
      </c>
      <c r="G36" s="1" t="s">
        <v>18</v>
      </c>
      <c r="H36" s="4">
        <v>0.77</v>
      </c>
      <c r="I36" s="4">
        <v>0.97</v>
      </c>
      <c r="J36" s="4">
        <v>0.78</v>
      </c>
    </row>
    <row r="37" spans="1:12" x14ac:dyDescent="0.3">
      <c r="A37" s="2">
        <v>45078</v>
      </c>
      <c r="B37" s="1" t="s">
        <v>10</v>
      </c>
      <c r="C37" s="3">
        <v>14285.714285714286</v>
      </c>
      <c r="D37" s="3">
        <v>22000</v>
      </c>
      <c r="E37" s="3">
        <v>857.14285714285711</v>
      </c>
      <c r="F37" s="1">
        <v>228</v>
      </c>
      <c r="G37" s="1" t="s">
        <v>18</v>
      </c>
      <c r="H37" s="4">
        <v>0.79</v>
      </c>
      <c r="I37" s="4">
        <v>0.75</v>
      </c>
      <c r="J37" s="4">
        <v>0.93</v>
      </c>
    </row>
    <row r="38" spans="1:12" x14ac:dyDescent="0.3">
      <c r="A38" s="2">
        <v>45078</v>
      </c>
      <c r="B38" s="1" t="s">
        <v>12</v>
      </c>
      <c r="C38" s="3">
        <v>14285.714285714286</v>
      </c>
      <c r="D38" s="3">
        <v>18000</v>
      </c>
      <c r="E38" s="3">
        <v>857.14285714285711</v>
      </c>
      <c r="F38" s="1">
        <v>220</v>
      </c>
      <c r="G38" s="1" t="s">
        <v>18</v>
      </c>
      <c r="H38" s="4">
        <v>0.81</v>
      </c>
      <c r="I38" s="4">
        <v>0.98</v>
      </c>
      <c r="J38" s="4">
        <v>0.86</v>
      </c>
    </row>
    <row r="39" spans="1:12" x14ac:dyDescent="0.3">
      <c r="A39" s="2">
        <v>45078</v>
      </c>
      <c r="B39" s="1" t="s">
        <v>13</v>
      </c>
      <c r="C39" s="3">
        <v>14285.714285714286</v>
      </c>
      <c r="D39" s="1">
        <v>18500</v>
      </c>
      <c r="E39" s="3">
        <v>857.14285714285711</v>
      </c>
      <c r="F39" s="1">
        <v>228</v>
      </c>
      <c r="G39" s="1" t="s">
        <v>18</v>
      </c>
      <c r="H39" s="4">
        <v>0.86</v>
      </c>
      <c r="I39" s="4">
        <v>0.82</v>
      </c>
      <c r="J39" s="4">
        <v>0.86</v>
      </c>
    </row>
    <row r="40" spans="1:12" x14ac:dyDescent="0.3">
      <c r="A40" s="2">
        <v>45078</v>
      </c>
      <c r="B40" s="1" t="s">
        <v>14</v>
      </c>
      <c r="C40" s="3">
        <v>14285.714285714286</v>
      </c>
      <c r="D40" s="1">
        <v>14314</v>
      </c>
      <c r="E40" s="3">
        <v>857.14285714285711</v>
      </c>
      <c r="F40" s="1">
        <v>238</v>
      </c>
      <c r="G40" s="1" t="s">
        <v>18</v>
      </c>
      <c r="H40" s="4">
        <v>0.72</v>
      </c>
      <c r="I40" s="4">
        <v>0.95</v>
      </c>
      <c r="J40" s="4">
        <v>0.9</v>
      </c>
    </row>
    <row r="41" spans="1:12" x14ac:dyDescent="0.3">
      <c r="A41" s="2">
        <v>45078</v>
      </c>
      <c r="B41" s="1" t="s">
        <v>15</v>
      </c>
      <c r="C41" s="3">
        <v>14285.714285714286</v>
      </c>
      <c r="D41" s="1">
        <v>21000</v>
      </c>
      <c r="E41" s="3">
        <v>857.14285714285711</v>
      </c>
      <c r="F41" s="1">
        <v>228</v>
      </c>
      <c r="G41" s="1" t="s">
        <v>18</v>
      </c>
      <c r="H41" s="4">
        <v>0.71</v>
      </c>
      <c r="I41" s="4">
        <v>0.8</v>
      </c>
      <c r="J41" s="4">
        <v>0.76</v>
      </c>
    </row>
    <row r="42" spans="1:12" x14ac:dyDescent="0.3">
      <c r="A42" s="2">
        <v>45078</v>
      </c>
      <c r="B42" s="1" t="s">
        <v>16</v>
      </c>
      <c r="C42" s="3">
        <v>14285.714285714286</v>
      </c>
      <c r="D42" s="1">
        <v>22500</v>
      </c>
      <c r="E42" s="3">
        <v>857.14285714285711</v>
      </c>
      <c r="F42" s="1">
        <v>230</v>
      </c>
      <c r="G42" s="1" t="s">
        <v>18</v>
      </c>
      <c r="H42" s="4">
        <v>0.97</v>
      </c>
      <c r="I42" s="4">
        <v>0.95</v>
      </c>
      <c r="J42" s="4">
        <v>0.85</v>
      </c>
    </row>
    <row r="43" spans="1:12" x14ac:dyDescent="0.3">
      <c r="A43" s="2">
        <v>45078</v>
      </c>
      <c r="B43" s="1" t="s">
        <v>17</v>
      </c>
      <c r="C43" s="3">
        <v>14285.714285714286</v>
      </c>
      <c r="D43" s="1">
        <v>22900</v>
      </c>
      <c r="E43" s="3">
        <v>857.14285714285711</v>
      </c>
      <c r="F43" s="1">
        <v>228</v>
      </c>
      <c r="G43" s="1" t="s">
        <v>18</v>
      </c>
      <c r="H43" s="4">
        <v>0.95</v>
      </c>
      <c r="I43" s="4">
        <v>0.85</v>
      </c>
      <c r="J43" s="4">
        <v>0.91</v>
      </c>
    </row>
    <row r="44" spans="1:12" x14ac:dyDescent="0.3">
      <c r="A44" s="2">
        <v>45108</v>
      </c>
      <c r="B44" s="1" t="s">
        <v>10</v>
      </c>
      <c r="C44" s="3">
        <v>18562.957142857143</v>
      </c>
      <c r="D44" s="3">
        <v>25000</v>
      </c>
      <c r="E44" s="3">
        <v>714.28571428571433</v>
      </c>
      <c r="F44" s="1">
        <v>250</v>
      </c>
      <c r="G44" s="1" t="s">
        <v>19</v>
      </c>
      <c r="H44" s="4">
        <v>0.97</v>
      </c>
      <c r="I44" s="4">
        <v>0.7</v>
      </c>
      <c r="J44" s="4">
        <v>0.93</v>
      </c>
      <c r="K44" s="5"/>
      <c r="L44" s="5"/>
    </row>
    <row r="45" spans="1:12" x14ac:dyDescent="0.3">
      <c r="A45" s="2">
        <v>45108</v>
      </c>
      <c r="B45" s="1" t="s">
        <v>12</v>
      </c>
      <c r="C45" s="3">
        <v>18562.957142857143</v>
      </c>
      <c r="D45" s="3">
        <v>22000</v>
      </c>
      <c r="E45" s="3">
        <v>714.28571428571433</v>
      </c>
      <c r="F45" s="1">
        <v>240</v>
      </c>
      <c r="G45" s="1" t="s">
        <v>19</v>
      </c>
      <c r="H45" s="4">
        <v>0.9</v>
      </c>
      <c r="I45" s="4">
        <v>0.98</v>
      </c>
      <c r="J45" s="4">
        <v>0.96</v>
      </c>
    </row>
    <row r="46" spans="1:12" x14ac:dyDescent="0.3">
      <c r="A46" s="2">
        <v>45108</v>
      </c>
      <c r="B46" s="1" t="s">
        <v>13</v>
      </c>
      <c r="C46" s="3">
        <v>18562.957142857143</v>
      </c>
      <c r="D46" s="1">
        <v>25000</v>
      </c>
      <c r="E46" s="3">
        <v>714.28571428571433</v>
      </c>
      <c r="F46" s="1">
        <v>270</v>
      </c>
      <c r="G46" s="1" t="s">
        <v>19</v>
      </c>
      <c r="H46" s="4">
        <v>0.9</v>
      </c>
      <c r="I46" s="4">
        <v>0.95</v>
      </c>
      <c r="J46" s="4">
        <v>0.98</v>
      </c>
    </row>
    <row r="47" spans="1:12" x14ac:dyDescent="0.3">
      <c r="A47" s="2">
        <v>45108</v>
      </c>
      <c r="B47" s="1" t="s">
        <v>14</v>
      </c>
      <c r="C47" s="3">
        <v>18562.957142857143</v>
      </c>
      <c r="D47" s="1">
        <v>25000</v>
      </c>
      <c r="E47" s="3">
        <v>714.28571428571433</v>
      </c>
      <c r="F47" s="1">
        <v>259</v>
      </c>
      <c r="G47" s="1" t="s">
        <v>19</v>
      </c>
      <c r="H47" s="4">
        <v>0.96</v>
      </c>
      <c r="I47" s="4">
        <v>0.81</v>
      </c>
      <c r="J47" s="4">
        <v>0.85</v>
      </c>
    </row>
    <row r="48" spans="1:12" x14ac:dyDescent="0.3">
      <c r="A48" s="2">
        <v>45108</v>
      </c>
      <c r="B48" s="1" t="s">
        <v>15</v>
      </c>
      <c r="C48" s="3">
        <v>18562.957142857143</v>
      </c>
      <c r="D48" s="1">
        <v>25000</v>
      </c>
      <c r="E48" s="3">
        <v>714.28571428571433</v>
      </c>
      <c r="F48" s="1">
        <v>260</v>
      </c>
      <c r="G48" s="1" t="s">
        <v>19</v>
      </c>
      <c r="H48" s="4">
        <v>0.98</v>
      </c>
      <c r="I48" s="4">
        <v>0.84</v>
      </c>
      <c r="J48" s="4">
        <v>0.89</v>
      </c>
    </row>
    <row r="49" spans="1:10" x14ac:dyDescent="0.3">
      <c r="A49" s="2">
        <v>45108</v>
      </c>
      <c r="B49" s="1" t="s">
        <v>16</v>
      </c>
      <c r="C49" s="3">
        <v>18562.957142857143</v>
      </c>
      <c r="D49" s="1">
        <v>25000</v>
      </c>
      <c r="E49" s="3">
        <v>714.28571428571433</v>
      </c>
      <c r="F49" s="1">
        <v>260</v>
      </c>
      <c r="G49" s="1" t="s">
        <v>19</v>
      </c>
      <c r="H49" s="4">
        <v>0.76</v>
      </c>
      <c r="I49" s="4">
        <v>0.7</v>
      </c>
      <c r="J49" s="4">
        <v>0.86</v>
      </c>
    </row>
    <row r="50" spans="1:10" x14ac:dyDescent="0.3">
      <c r="A50" s="2">
        <v>45108</v>
      </c>
      <c r="B50" s="1" t="s">
        <v>17</v>
      </c>
      <c r="C50" s="3">
        <v>18562.957142857143</v>
      </c>
      <c r="D50" s="1">
        <v>25000</v>
      </c>
      <c r="E50" s="3">
        <v>714.28571428571433</v>
      </c>
      <c r="F50" s="1">
        <v>261</v>
      </c>
      <c r="G50" s="1" t="s">
        <v>19</v>
      </c>
      <c r="H50" s="4">
        <v>0.91</v>
      </c>
      <c r="I50" s="4">
        <v>0.77</v>
      </c>
      <c r="J50" s="4">
        <v>0.75</v>
      </c>
    </row>
    <row r="51" spans="1:10" x14ac:dyDescent="0.3">
      <c r="A51" s="2">
        <v>45139</v>
      </c>
      <c r="B51" s="1" t="s">
        <v>10</v>
      </c>
      <c r="C51" s="3">
        <v>18571.428571428572</v>
      </c>
      <c r="D51" s="3">
        <v>25000</v>
      </c>
      <c r="E51" s="3">
        <v>714.28571428571433</v>
      </c>
      <c r="F51" s="1">
        <v>242</v>
      </c>
      <c r="G51" s="1" t="s">
        <v>19</v>
      </c>
      <c r="H51" s="4">
        <v>0.79</v>
      </c>
      <c r="I51" s="4">
        <v>0.81</v>
      </c>
      <c r="J51" s="4">
        <v>0.74</v>
      </c>
    </row>
    <row r="52" spans="1:10" x14ac:dyDescent="0.3">
      <c r="A52" s="2">
        <v>45139</v>
      </c>
      <c r="B52" s="1" t="s">
        <v>12</v>
      </c>
      <c r="C52" s="3">
        <v>18571.428571428572</v>
      </c>
      <c r="D52" s="3">
        <v>22500</v>
      </c>
      <c r="E52" s="3">
        <v>714.28571428571433</v>
      </c>
      <c r="F52" s="1">
        <v>250</v>
      </c>
      <c r="G52" s="1" t="s">
        <v>19</v>
      </c>
      <c r="H52" s="4">
        <v>0.85</v>
      </c>
      <c r="I52" s="4">
        <v>0.82</v>
      </c>
      <c r="J52" s="4">
        <v>0.73</v>
      </c>
    </row>
    <row r="53" spans="1:10" x14ac:dyDescent="0.3">
      <c r="A53" s="2">
        <v>45139</v>
      </c>
      <c r="B53" s="1" t="s">
        <v>13</v>
      </c>
      <c r="C53" s="3">
        <v>18571.428571428572</v>
      </c>
      <c r="D53" s="1">
        <v>25000</v>
      </c>
      <c r="E53" s="3">
        <v>714.28571428571433</v>
      </c>
      <c r="F53" s="1">
        <v>242</v>
      </c>
      <c r="G53" s="1" t="s">
        <v>19</v>
      </c>
      <c r="H53" s="4">
        <v>0.88</v>
      </c>
      <c r="I53" s="4">
        <v>0.84</v>
      </c>
      <c r="J53" s="4">
        <v>0.75</v>
      </c>
    </row>
    <row r="54" spans="1:10" x14ac:dyDescent="0.3">
      <c r="A54" s="2">
        <v>45139</v>
      </c>
      <c r="B54" s="1" t="s">
        <v>14</v>
      </c>
      <c r="C54" s="3">
        <v>18571.428571428572</v>
      </c>
      <c r="D54" s="1">
        <v>25000</v>
      </c>
      <c r="E54" s="3">
        <v>714.28571428571433</v>
      </c>
      <c r="F54" s="1">
        <v>242</v>
      </c>
      <c r="G54" s="1" t="s">
        <v>19</v>
      </c>
      <c r="H54" s="4">
        <v>0.81</v>
      </c>
      <c r="I54" s="4">
        <v>0.92</v>
      </c>
      <c r="J54" s="4">
        <v>0.91</v>
      </c>
    </row>
    <row r="55" spans="1:10" x14ac:dyDescent="0.3">
      <c r="A55" s="2">
        <v>45139</v>
      </c>
      <c r="B55" s="1" t="s">
        <v>15</v>
      </c>
      <c r="C55" s="3">
        <v>18571.428571428572</v>
      </c>
      <c r="D55" s="1">
        <v>25000</v>
      </c>
      <c r="E55" s="3">
        <v>714.28571428571433</v>
      </c>
      <c r="F55" s="1">
        <v>242</v>
      </c>
      <c r="G55" s="1" t="s">
        <v>19</v>
      </c>
      <c r="H55" s="4">
        <v>0.84</v>
      </c>
      <c r="I55" s="4">
        <v>0.73</v>
      </c>
      <c r="J55" s="4">
        <v>0.99</v>
      </c>
    </row>
    <row r="56" spans="1:10" x14ac:dyDescent="0.3">
      <c r="A56" s="2">
        <v>45139</v>
      </c>
      <c r="B56" s="1" t="s">
        <v>16</v>
      </c>
      <c r="C56" s="3">
        <v>18571.428571428572</v>
      </c>
      <c r="D56" s="1">
        <v>25000</v>
      </c>
      <c r="E56" s="3">
        <v>714.28571428571433</v>
      </c>
      <c r="F56" s="1">
        <v>240</v>
      </c>
      <c r="G56" s="1" t="s">
        <v>19</v>
      </c>
      <c r="H56" s="4">
        <v>0.93</v>
      </c>
      <c r="I56" s="4">
        <v>0.79</v>
      </c>
      <c r="J56" s="4">
        <v>0.72</v>
      </c>
    </row>
    <row r="57" spans="1:10" x14ac:dyDescent="0.3">
      <c r="A57" s="2">
        <v>45139</v>
      </c>
      <c r="B57" s="1" t="s">
        <v>17</v>
      </c>
      <c r="C57" s="3">
        <v>18571.428571428572</v>
      </c>
      <c r="D57" s="1">
        <v>25000</v>
      </c>
      <c r="E57" s="3">
        <v>714.28571428571433</v>
      </c>
      <c r="F57" s="1">
        <v>242</v>
      </c>
      <c r="G57" s="1" t="s">
        <v>19</v>
      </c>
      <c r="H57" s="4">
        <v>0.84</v>
      </c>
      <c r="I57" s="4">
        <v>0.79</v>
      </c>
      <c r="J57" s="4">
        <v>0.8</v>
      </c>
    </row>
    <row r="58" spans="1:10" x14ac:dyDescent="0.3">
      <c r="A58" s="2">
        <v>45170</v>
      </c>
      <c r="B58" s="1" t="s">
        <v>10</v>
      </c>
      <c r="C58" s="3">
        <v>17857.142857142859</v>
      </c>
      <c r="D58" s="3">
        <v>22500</v>
      </c>
      <c r="E58" s="3">
        <v>285.71428571428572</v>
      </c>
      <c r="F58" s="1">
        <v>285</v>
      </c>
      <c r="G58" s="1" t="s">
        <v>19</v>
      </c>
      <c r="H58" s="4">
        <v>0.85</v>
      </c>
      <c r="I58" s="4">
        <v>0.91</v>
      </c>
      <c r="J58" s="4">
        <v>0.84</v>
      </c>
    </row>
    <row r="59" spans="1:10" x14ac:dyDescent="0.3">
      <c r="A59" s="2">
        <v>45170</v>
      </c>
      <c r="B59" s="1" t="s">
        <v>12</v>
      </c>
      <c r="C59" s="3">
        <v>17857.142857142859</v>
      </c>
      <c r="D59" s="3">
        <v>21500</v>
      </c>
      <c r="E59" s="3">
        <v>285.71428571428572</v>
      </c>
      <c r="F59" s="1">
        <v>275</v>
      </c>
      <c r="G59" s="1" t="s">
        <v>19</v>
      </c>
      <c r="H59" s="4">
        <v>0.86</v>
      </c>
      <c r="I59" s="4">
        <v>0.75</v>
      </c>
      <c r="J59" s="4">
        <v>0.96</v>
      </c>
    </row>
    <row r="60" spans="1:10" x14ac:dyDescent="0.3">
      <c r="A60" s="2">
        <v>45170</v>
      </c>
      <c r="B60" s="1" t="s">
        <v>13</v>
      </c>
      <c r="C60" s="3">
        <v>17857.142857142859</v>
      </c>
      <c r="D60" s="1">
        <v>24000</v>
      </c>
      <c r="E60" s="3">
        <v>285.71428571428572</v>
      </c>
      <c r="F60" s="1">
        <v>285</v>
      </c>
      <c r="G60" s="1" t="s">
        <v>19</v>
      </c>
      <c r="H60" s="4">
        <v>0.96</v>
      </c>
      <c r="I60" s="4">
        <v>0.77</v>
      </c>
      <c r="J60" s="4">
        <v>0.92</v>
      </c>
    </row>
    <row r="61" spans="1:10" x14ac:dyDescent="0.3">
      <c r="A61" s="2">
        <v>45170</v>
      </c>
      <c r="B61" s="1" t="s">
        <v>14</v>
      </c>
      <c r="C61" s="3">
        <v>17857.142857142859</v>
      </c>
      <c r="D61" s="1">
        <v>24500</v>
      </c>
      <c r="E61" s="3">
        <v>285.71428571428572</v>
      </c>
      <c r="F61" s="1">
        <v>290</v>
      </c>
      <c r="G61" s="1" t="s">
        <v>19</v>
      </c>
      <c r="H61" s="4">
        <v>0.99</v>
      </c>
      <c r="I61" s="4">
        <v>0.97</v>
      </c>
      <c r="J61" s="4">
        <v>0.73</v>
      </c>
    </row>
    <row r="62" spans="1:10" x14ac:dyDescent="0.3">
      <c r="A62" s="2">
        <v>45170</v>
      </c>
      <c r="B62" s="1" t="s">
        <v>15</v>
      </c>
      <c r="C62" s="3">
        <v>17857.142857142859</v>
      </c>
      <c r="D62" s="1">
        <v>24500</v>
      </c>
      <c r="E62" s="3">
        <v>285.71428571428572</v>
      </c>
      <c r="F62" s="1">
        <v>310</v>
      </c>
      <c r="G62" s="1" t="s">
        <v>19</v>
      </c>
      <c r="H62" s="4">
        <v>0.77</v>
      </c>
      <c r="I62" s="4">
        <v>0.72</v>
      </c>
      <c r="J62" s="4">
        <v>0.85</v>
      </c>
    </row>
    <row r="63" spans="1:10" x14ac:dyDescent="0.3">
      <c r="A63" s="2">
        <v>45170</v>
      </c>
      <c r="B63" s="1" t="s">
        <v>16</v>
      </c>
      <c r="C63" s="3">
        <v>17857.142857142859</v>
      </c>
      <c r="D63" s="1">
        <v>24500</v>
      </c>
      <c r="E63" s="3">
        <v>285.71428571428572</v>
      </c>
      <c r="F63" s="1">
        <v>270</v>
      </c>
      <c r="G63" s="1" t="s">
        <v>19</v>
      </c>
      <c r="H63" s="4">
        <v>0.77</v>
      </c>
      <c r="I63" s="4">
        <v>0.96</v>
      </c>
      <c r="J63" s="4">
        <v>0.78</v>
      </c>
    </row>
    <row r="64" spans="1:10" x14ac:dyDescent="0.3">
      <c r="A64" s="2">
        <v>45170</v>
      </c>
      <c r="B64" s="1" t="s">
        <v>17</v>
      </c>
      <c r="C64" s="3">
        <v>17857.142857142859</v>
      </c>
      <c r="D64" s="1">
        <v>24500</v>
      </c>
      <c r="E64" s="3">
        <v>285.71428571428572</v>
      </c>
      <c r="F64" s="1">
        <v>285</v>
      </c>
      <c r="G64" s="1" t="s">
        <v>19</v>
      </c>
      <c r="H64" s="4">
        <v>0.78</v>
      </c>
      <c r="I64" s="4">
        <v>0.8</v>
      </c>
      <c r="J64" s="4">
        <v>0.85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workbookViewId="0">
      <selection activeCell="F18" sqref="F18"/>
    </sheetView>
  </sheetViews>
  <sheetFormatPr defaultColWidth="11.19921875" defaultRowHeight="15" customHeight="1" x14ac:dyDescent="0.3"/>
  <cols>
    <col min="1" max="1" width="33.59765625" bestFit="1" customWidth="1"/>
    <col min="2" max="2" width="10.09765625" customWidth="1"/>
    <col min="3" max="3" width="10.8984375" customWidth="1"/>
    <col min="4" max="4" width="20.796875" bestFit="1" customWidth="1"/>
    <col min="5" max="5" width="9.5" bestFit="1" customWidth="1"/>
    <col min="6" max="7" width="8.59765625" customWidth="1"/>
    <col min="8" max="8" width="10.8984375" bestFit="1" customWidth="1"/>
    <col min="9" max="9" width="9.09765625" bestFit="1" customWidth="1"/>
    <col min="10" max="10" width="11.3984375" bestFit="1" customWidth="1"/>
    <col min="11" max="11" width="8.59765625" customWidth="1"/>
    <col min="12" max="12" width="10.8984375" bestFit="1" customWidth="1"/>
    <col min="13" max="13" width="16.19921875" bestFit="1" customWidth="1"/>
    <col min="14" max="14" width="11" customWidth="1"/>
    <col min="15" max="15" width="10.8984375" bestFit="1" customWidth="1"/>
    <col min="16" max="16" width="11.796875" bestFit="1" customWidth="1"/>
    <col min="17" max="26" width="8.59765625" customWidth="1"/>
  </cols>
  <sheetData>
    <row r="1" spans="1:16" x14ac:dyDescent="0.3"/>
    <row r="2" spans="1:16" x14ac:dyDescent="0.3">
      <c r="A2" s="16" t="s">
        <v>20</v>
      </c>
      <c r="B2" s="17" t="s">
        <v>38</v>
      </c>
      <c r="D2" s="8"/>
      <c r="E2" s="6" t="s">
        <v>21</v>
      </c>
      <c r="H2" s="8" t="s">
        <v>22</v>
      </c>
      <c r="I2" s="7" t="s">
        <v>23</v>
      </c>
      <c r="J2" s="7" t="s">
        <v>24</v>
      </c>
      <c r="L2" s="8" t="s">
        <v>22</v>
      </c>
      <c r="M2" s="7" t="s">
        <v>25</v>
      </c>
      <c r="O2" s="8" t="s">
        <v>22</v>
      </c>
      <c r="P2" s="7" t="s">
        <v>26</v>
      </c>
    </row>
    <row r="3" spans="1:16" x14ac:dyDescent="0.3">
      <c r="A3" s="14" t="s">
        <v>27</v>
      </c>
      <c r="B3" s="15">
        <v>754940.69999999937</v>
      </c>
      <c r="C3" s="3"/>
      <c r="D3" s="8" t="s">
        <v>2</v>
      </c>
      <c r="E3" s="11">
        <f t="shared" ref="E3:E5" si="0">B3</f>
        <v>754940.69999999937</v>
      </c>
      <c r="H3" s="12">
        <v>44927</v>
      </c>
      <c r="I3" s="10">
        <v>30000</v>
      </c>
      <c r="J3" s="10">
        <v>20000.000000000004</v>
      </c>
      <c r="L3" s="12">
        <v>44927</v>
      </c>
      <c r="M3" s="10">
        <v>300</v>
      </c>
      <c r="O3" s="9" t="s">
        <v>10</v>
      </c>
      <c r="P3" s="10">
        <v>126081</v>
      </c>
    </row>
    <row r="4" spans="1:16" x14ac:dyDescent="0.3">
      <c r="A4" s="14" t="s">
        <v>26</v>
      </c>
      <c r="B4" s="15">
        <v>891111</v>
      </c>
      <c r="C4" s="3"/>
      <c r="D4" s="8" t="s">
        <v>3</v>
      </c>
      <c r="E4" s="11">
        <f t="shared" si="0"/>
        <v>891111</v>
      </c>
      <c r="H4" s="12">
        <v>44958</v>
      </c>
      <c r="I4" s="10">
        <v>45000</v>
      </c>
      <c r="J4" s="10">
        <v>10000.000000000002</v>
      </c>
      <c r="L4" s="12">
        <v>44958</v>
      </c>
      <c r="M4" s="10">
        <v>310</v>
      </c>
      <c r="O4" s="9" t="s">
        <v>12</v>
      </c>
      <c r="P4" s="10">
        <v>129875</v>
      </c>
    </row>
    <row r="5" spans="1:16" x14ac:dyDescent="0.3">
      <c r="A5" s="18" t="s">
        <v>25</v>
      </c>
      <c r="B5" s="19">
        <v>9360</v>
      </c>
      <c r="C5" s="3"/>
      <c r="D5" s="8" t="s">
        <v>5</v>
      </c>
      <c r="E5" s="10">
        <f t="shared" si="0"/>
        <v>9360</v>
      </c>
      <c r="H5" s="12">
        <v>44986</v>
      </c>
      <c r="I5" s="10">
        <v>60000</v>
      </c>
      <c r="J5" s="10">
        <v>10000.000000000002</v>
      </c>
      <c r="L5" s="12">
        <v>44986</v>
      </c>
      <c r="M5" s="10">
        <v>300</v>
      </c>
      <c r="O5" s="9" t="s">
        <v>13</v>
      </c>
      <c r="P5" s="10">
        <v>126793</v>
      </c>
    </row>
    <row r="6" spans="1:16" x14ac:dyDescent="0.3">
      <c r="H6" s="12">
        <v>45017</v>
      </c>
      <c r="I6" s="10">
        <v>54999.999999999993</v>
      </c>
      <c r="J6" s="10">
        <v>40000.000000000007</v>
      </c>
      <c r="L6" s="12">
        <v>45017</v>
      </c>
      <c r="M6" s="10">
        <v>700</v>
      </c>
      <c r="O6" s="9" t="s">
        <v>14</v>
      </c>
      <c r="P6" s="10">
        <v>128833</v>
      </c>
    </row>
    <row r="7" spans="1:16" x14ac:dyDescent="0.3">
      <c r="H7" s="12">
        <v>45047</v>
      </c>
      <c r="I7" s="10">
        <v>80000.000000000015</v>
      </c>
      <c r="J7" s="10">
        <v>20000.000000000004</v>
      </c>
      <c r="L7" s="12">
        <v>45047</v>
      </c>
      <c r="M7" s="10">
        <v>650</v>
      </c>
      <c r="O7" s="9" t="s">
        <v>15</v>
      </c>
      <c r="P7" s="10">
        <v>125980</v>
      </c>
    </row>
    <row r="8" spans="1:16" x14ac:dyDescent="0.3">
      <c r="A8" s="7" t="s">
        <v>28</v>
      </c>
      <c r="D8" s="8" t="s">
        <v>29</v>
      </c>
      <c r="E8" s="13">
        <f>A9</f>
        <v>0.85555555555555574</v>
      </c>
      <c r="H8" s="12">
        <v>45078</v>
      </c>
      <c r="I8" s="10">
        <v>100000.00000000001</v>
      </c>
      <c r="J8" s="10">
        <v>5999.9999999999991</v>
      </c>
      <c r="L8" s="12">
        <v>45078</v>
      </c>
      <c r="M8" s="10">
        <v>1600</v>
      </c>
      <c r="O8" s="9" t="s">
        <v>16</v>
      </c>
      <c r="P8" s="10">
        <v>126209</v>
      </c>
    </row>
    <row r="9" spans="1:16" x14ac:dyDescent="0.3">
      <c r="A9" s="13">
        <v>0.85555555555555574</v>
      </c>
      <c r="D9" s="8" t="s">
        <v>30</v>
      </c>
      <c r="E9" s="13">
        <f>1-E8</f>
        <v>0.14444444444444426</v>
      </c>
      <c r="H9" s="12">
        <v>45108</v>
      </c>
      <c r="I9" s="10">
        <v>129940.69999999998</v>
      </c>
      <c r="J9" s="10">
        <v>5000.0000000000009</v>
      </c>
      <c r="L9" s="12">
        <v>45108</v>
      </c>
      <c r="M9" s="10">
        <v>1800</v>
      </c>
      <c r="O9" s="9" t="s">
        <v>17</v>
      </c>
      <c r="P9" s="10">
        <v>127340</v>
      </c>
    </row>
    <row r="10" spans="1:16" x14ac:dyDescent="0.3">
      <c r="H10" s="12">
        <v>45139</v>
      </c>
      <c r="I10" s="10">
        <v>130000.00000000003</v>
      </c>
      <c r="J10" s="10">
        <v>5000.0000000000009</v>
      </c>
      <c r="L10" s="12">
        <v>45139</v>
      </c>
      <c r="M10" s="10">
        <v>1700</v>
      </c>
      <c r="O10" s="9" t="s">
        <v>31</v>
      </c>
      <c r="P10" s="10">
        <v>891111</v>
      </c>
    </row>
    <row r="11" spans="1:16" x14ac:dyDescent="0.3">
      <c r="A11" s="7" t="s">
        <v>32</v>
      </c>
      <c r="D11" s="8" t="s">
        <v>33</v>
      </c>
      <c r="E11" s="13">
        <f>A12</f>
        <v>0.85492063492063519</v>
      </c>
      <c r="H11" s="12">
        <v>45170</v>
      </c>
      <c r="I11" s="10">
        <v>125000</v>
      </c>
      <c r="J11" s="10">
        <v>2000.0000000000002</v>
      </c>
      <c r="L11" s="12">
        <v>45170</v>
      </c>
      <c r="M11" s="10">
        <v>2000</v>
      </c>
    </row>
    <row r="12" spans="1:16" x14ac:dyDescent="0.3">
      <c r="A12" s="13">
        <v>0.85492063492063519</v>
      </c>
      <c r="D12" s="8" t="s">
        <v>34</v>
      </c>
      <c r="E12" s="13">
        <f>1-E11</f>
        <v>0.14507936507936481</v>
      </c>
      <c r="H12" s="12" t="s">
        <v>31</v>
      </c>
      <c r="I12" s="10">
        <v>754940.7</v>
      </c>
      <c r="J12" s="10">
        <v>118000.00000000001</v>
      </c>
      <c r="L12" s="12" t="s">
        <v>31</v>
      </c>
      <c r="M12" s="10">
        <v>9360</v>
      </c>
    </row>
    <row r="13" spans="1:16" x14ac:dyDescent="0.3"/>
    <row r="14" spans="1:16" x14ac:dyDescent="0.3">
      <c r="A14" s="7" t="s">
        <v>35</v>
      </c>
      <c r="D14" s="8" t="s">
        <v>36</v>
      </c>
      <c r="E14" s="13">
        <f>A15</f>
        <v>0.8447619047619046</v>
      </c>
    </row>
    <row r="15" spans="1:16" x14ac:dyDescent="0.3">
      <c r="A15" s="13">
        <v>0.8447619047619046</v>
      </c>
      <c r="D15" s="8" t="s">
        <v>37</v>
      </c>
      <c r="E15" s="13">
        <f>1-E14</f>
        <v>0.1552380952380954</v>
      </c>
    </row>
    <row r="16" spans="1:16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L 6 Z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F S +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p l Y K I p H u A 4 A A A A R A A A A E w A c A E Z v c m 1 1 b G F z L 1 N l Y 3 R p b 2 4 x L m 0 g o h g A K K A U A A A A A A A A A A A A A A A A A A A A A A A A A A A A K 0 5 N L s n M z 1 M I h t C G 1 g B Q S w E C L Q A U A A I A C A B U v p l Y 8 L 8 z E K U A A A D 2 A A A A E g A A A A A A A A A A A A A A A A A A A A A A Q 2 9 u Z m l n L 1 B h Y 2 t h Z 2 U u e G 1 s U E s B A i 0 A F A A C A A g A V L 6 Z W A / K 6 a u k A A A A 6 Q A A A B M A A A A A A A A A A A A A A A A A 8 Q A A A F t D b 2 5 0 Z W 5 0 X 1 R 5 c G V z X S 5 4 b W x Q S w E C L Q A U A A I A C A B U v p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I 5 D n d V Z a U O N l Q u A k 4 G 0 S A A A A A A C A A A A A A A Q Z g A A A A E A A C A A A A D 9 6 x N 3 I 2 X E Q v R b F l b e Y 0 a L j B v Y e C K 0 5 G 9 s G X L c g 5 w C 2 Q A A A A A O g A A A A A I A A C A A A A A H 8 s g 3 f H P e 6 C c z P q 4 c z R L l h 6 j F g / a t V O R q u 9 x w U x G p w V A A A A C 7 o K 8 v X S R n h A q X 8 n m 8 D D U L b Q F c 2 7 p p 9 1 I a c H g p K E N N Q 2 N S O p x U Z c P 1 + 5 n u A w c D 8 C S b a G 0 2 h w P G G d G Z G H 7 J H p b L m H I P v f b J P 7 t H 1 w 3 l P 2 M A c k A A A A B x h Z S g r 1 R z C / W 9 k 9 2 W L r x l j L L 1 M y w e 5 z 2 A P 8 j B J L 2 p j D X m E k 7 f Q m 5 h 4 G T c H c q V p u n Z W Z + u R X W y 4 j O C G k 3 B 5 W b 5 < / D a t a M a s h u p > 
</file>

<file path=customXml/itemProps1.xml><?xml version="1.0" encoding="utf-8"?>
<ds:datastoreItem xmlns:ds="http://schemas.openxmlformats.org/officeDocument/2006/customXml" ds:itemID="{39E16775-37DE-4139-BBD4-E50E23295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Data</vt:lpstr>
      <vt:lpstr>Pivot Tables</vt:lpstr>
      <vt:lpstr>_xlcn.WorksheetConnection_deliveries.csvA1N180791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Xu</dc:creator>
  <cp:lastModifiedBy>Say My Name</cp:lastModifiedBy>
  <dcterms:created xsi:type="dcterms:W3CDTF">2014-05-13T23:37:49Z</dcterms:created>
  <dcterms:modified xsi:type="dcterms:W3CDTF">2024-04-25T19:20:37Z</dcterms:modified>
</cp:coreProperties>
</file>