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2" i="1"/>
</calcChain>
</file>

<file path=xl/sharedStrings.xml><?xml version="1.0" encoding="utf-8"?>
<sst xmlns="http://schemas.openxmlformats.org/spreadsheetml/2006/main" count="169" uniqueCount="107">
  <si>
    <t>ID Collar</t>
  </si>
  <si>
    <t>Frecuencia</t>
  </si>
  <si>
    <t>Sexo</t>
  </si>
  <si>
    <t>Latitud</t>
  </si>
  <si>
    <t>Longitud</t>
  </si>
  <si>
    <t>Hora impacto</t>
  </si>
  <si>
    <t>Hora recostado</t>
  </si>
  <si>
    <t>Hora liberacion</t>
  </si>
  <si>
    <t>Color caravana</t>
  </si>
  <si>
    <t>Lado Caravana</t>
  </si>
  <si>
    <t>ID Caravana</t>
  </si>
  <si>
    <t>Estado sanitario</t>
  </si>
  <si>
    <t>Observaciones</t>
  </si>
  <si>
    <t>Fecha captura</t>
  </si>
  <si>
    <t>ID Huemul</t>
  </si>
  <si>
    <t>no</t>
  </si>
  <si>
    <t>Hembra</t>
  </si>
  <si>
    <t>Campo Los Huemules</t>
  </si>
  <si>
    <t>49.209342</t>
  </si>
  <si>
    <t>72.96778</t>
  </si>
  <si>
    <t>Protocolo anestesico - reversor</t>
  </si>
  <si>
    <t>Medetomidina/Ketamina - Atipamezol</t>
  </si>
  <si>
    <t>Tiofentanilo/Medetomidina - Naltrexona/Atipamezol</t>
  </si>
  <si>
    <t>Bueno</t>
  </si>
  <si>
    <t>Edad aproximada</t>
  </si>
  <si>
    <t>Peso</t>
  </si>
  <si>
    <t>5 - 6</t>
  </si>
  <si>
    <t>73,2</t>
  </si>
  <si>
    <t>Medetomidina (mg)</t>
  </si>
  <si>
    <t>Volumen Dardo (ml)</t>
  </si>
  <si>
    <t>Ketamina (mg)</t>
  </si>
  <si>
    <t>Atipamezol (mg)</t>
  </si>
  <si>
    <t>Naltrexona (mg)</t>
  </si>
  <si>
    <t>Tiofentanilo (mg)</t>
  </si>
  <si>
    <t>6,3 + 3,1</t>
  </si>
  <si>
    <t>140 + 70 + 100</t>
  </si>
  <si>
    <t>-</t>
  </si>
  <si>
    <t>HH02</t>
  </si>
  <si>
    <t>HM03</t>
  </si>
  <si>
    <t>72.89711</t>
  </si>
  <si>
    <t xml:space="preserve">180 + 100 </t>
  </si>
  <si>
    <t>Amarillo</t>
  </si>
  <si>
    <t>Derecho</t>
  </si>
  <si>
    <t>Macho</t>
  </si>
  <si>
    <t>4</t>
  </si>
  <si>
    <t>89,1</t>
  </si>
  <si>
    <t>HH04</t>
  </si>
  <si>
    <t>3 - 4</t>
  </si>
  <si>
    <t>74,9</t>
  </si>
  <si>
    <t>Izquierdo</t>
  </si>
  <si>
    <t>Lila</t>
  </si>
  <si>
    <t>49.25486</t>
  </si>
  <si>
    <t>49.212736</t>
  </si>
  <si>
    <t>72.971984</t>
  </si>
  <si>
    <t>Tiempo Total</t>
  </si>
  <si>
    <t>HH05</t>
  </si>
  <si>
    <t>Naranja</t>
  </si>
  <si>
    <t>49.20501</t>
  </si>
  <si>
    <t>72.97279</t>
  </si>
  <si>
    <t>5.5</t>
  </si>
  <si>
    <t>4 - 5</t>
  </si>
  <si>
    <t>73,5</t>
  </si>
  <si>
    <t>HM06</t>
  </si>
  <si>
    <t>Celeste</t>
  </si>
  <si>
    <t>Hora agonista/antagonista</t>
  </si>
  <si>
    <t>86</t>
  </si>
  <si>
    <t>HH07</t>
  </si>
  <si>
    <t>Rosa</t>
  </si>
  <si>
    <t>Sitio captura</t>
  </si>
  <si>
    <t>La Platea (PNLG)</t>
  </si>
  <si>
    <t>Cerro Polo (PNLG)</t>
  </si>
  <si>
    <t>No se pudo pesar</t>
  </si>
  <si>
    <t>HH08</t>
  </si>
  <si>
    <t>A2</t>
  </si>
  <si>
    <t>Tunel (PNLG)</t>
  </si>
  <si>
    <t>HH10</t>
  </si>
  <si>
    <t>A5</t>
  </si>
  <si>
    <t>55.30</t>
  </si>
  <si>
    <t>55.6</t>
  </si>
  <si>
    <t>HM11</t>
  </si>
  <si>
    <t>Rojo</t>
  </si>
  <si>
    <t>BR</t>
  </si>
  <si>
    <t>49.395863</t>
  </si>
  <si>
    <t>72.875589</t>
  </si>
  <si>
    <t>70</t>
  </si>
  <si>
    <t>HM12</t>
  </si>
  <si>
    <t>49.390423</t>
  </si>
  <si>
    <t>72.922307</t>
  </si>
  <si>
    <t>66</t>
  </si>
  <si>
    <t>malo</t>
  </si>
  <si>
    <t>Se les administró antibióticos de amplio espectro (Penicilina-Estreptomicina) y SELENIO (Mineral), 2ml sucutáneo para los adultos y 1 ml subcutáneo a la cría. Además, se administró una dosis de bagomectina (Ivermectina al 1%) a la madre (HH08) y la cría (HH09), que presentaban zonas de alopecia y descamaciones en cuello y miembros traseros. se tomaron muestras de sangre y raspajes de las lesiones para hacer análisis complementarios. El análisis al microscopio de los raspajes resultó negativo para ácaros. Si bien es muy probable que los animales tuvieran sarna y los ácaros se encontraran mas profundos en la dermis.</t>
  </si>
  <si>
    <t>Por estar en sectores cercanos a HH10 , se administró una dosis de bagomectina (Ivermectina al 1%)</t>
  </si>
  <si>
    <t>Posible sarna. Junto con cria (HH08) y hembra adulta (HH10) todos con posible sarna. Hembra preñada (HH08). Se administró Se les administró antibióticos de amplio espectro (Penicilina-Estreptomicina) y SELENIO (Mineral), 2ml sucutáneo para los adultos y 1 ml subcutáneo a la cría. Además, se administró una dosis de bagomectina (Ivermectina al 1%) a la madre (HH08) y la cría (HH09), que presentaban zonas de alopecia y descamaciones en cuello y miembros traseros. se tomaron muestras de sangre y raspajes de las lesiones para hacer análisis complementarios. El análisis al microscopio de los raspajes resultó negativo para ácaros. Si bien es muy probable que los animales tuvieran sarna y los ácaros se encontraran mas profundos en la dermis.</t>
  </si>
  <si>
    <t>49.262194</t>
  </si>
  <si>
    <t>72.893194</t>
  </si>
  <si>
    <t>49.400833</t>
  </si>
  <si>
    <t>72.878889</t>
  </si>
  <si>
    <t>49.414898</t>
  </si>
  <si>
    <t>72.890408</t>
  </si>
  <si>
    <t>49.288500</t>
  </si>
  <si>
    <t>72.913056</t>
  </si>
  <si>
    <t>Recuperación parcial en dos horas y media. Se registró una apnea. Sin aplicación de caravana. No se le tomaron muestras. Se colectaron pelos para estudios genéticos. No presentó ectoparásitos. Empieza a caminar, algo tambaleante, pero sin perder el equilibrio. 19:08 hs.: Sigue caminando, mejorando su situación, subiendo el faldeo de la loma del Diablo, lentamente. Última luz. Seguimiento a la distancia con linterna. 20:30 hs.: Fin de la observación del ejemplar.</t>
  </si>
  <si>
    <t>Se colectó pelos para estudios genéticos. No presentó ectoparásitos. Sobre el lomo se observó doble tipo de pelos</t>
  </si>
  <si>
    <t>Dado que se aplicó una dosis apenas menor a la necesaria, se le completó la misma durante la manipulación (con ketamina). Se colectaron pelos para estudios genéticos. No presentó ectoparásitos. Dado que se aplicó una dosis apenas menor a la necesaria, se le completó la misma durante la manipulación (con ketamina). Se colectaron pelos para estudios genéticos. No presentó ectoparásitos.</t>
  </si>
  <si>
    <t>Toma de muestras (sangre, heces frescas, pelos) y de medidas básicas.</t>
  </si>
  <si>
    <t>Sin presencia de ectoparásitos. Toma de muestras (sangre, pelos) y de medidas básicas.</t>
  </si>
  <si>
    <t>no se colocó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</si>
</sst>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left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abSelected="1" workbookViewId="0">
      <selection activeCell="G14" sqref="G14"/>
    </sheetView>
  </sheetViews>
  <sheetFormatPr baseColWidth="10" defaultColWidth="9.140625" defaultRowHeight="15" x14ac:dyDescent="0.25"/>
  <cols>
    <col min="1" max="1" width="10.28515625" bestFit="1" customWidth="1"/>
    <col min="2" max="2" width="10.5703125" style="2" customWidth="1"/>
    <col min="3" max="3" width="10.5703125" bestFit="1" customWidth="1"/>
    <col min="4" max="4" width="13.85546875" bestFit="1" customWidth="1"/>
    <col min="5" max="5" width="13.5703125" bestFit="1" customWidth="1"/>
    <col min="6" max="6" width="11.28515625" style="2" bestFit="1" customWidth="1"/>
    <col min="7" max="7" width="8" bestFit="1" customWidth="1"/>
    <col min="8" max="8" width="20" bestFit="1" customWidth="1"/>
    <col min="9" max="9" width="11.5703125" style="1" bestFit="1" customWidth="1"/>
    <col min="10" max="10" width="9.5703125" style="1" bestFit="1" customWidth="1"/>
    <col min="11" max="11" width="49.28515625" bestFit="1" customWidth="1"/>
    <col min="12" max="12" width="18.85546875" style="2" bestFit="1" customWidth="1"/>
    <col min="13" max="16" width="18.85546875" style="2" customWidth="1"/>
    <col min="17" max="17" width="19.140625" style="2" bestFit="1" customWidth="1"/>
    <col min="18" max="18" width="14.85546875" style="2" customWidth="1"/>
    <col min="19" max="19" width="12.7109375" style="2" bestFit="1" customWidth="1"/>
    <col min="20" max="20" width="14.28515625" style="2" bestFit="1" customWidth="1"/>
    <col min="21" max="21" width="13.85546875" style="2" customWidth="1"/>
    <col min="22" max="22" width="14.42578125" style="2" bestFit="1" customWidth="1"/>
    <col min="23" max="23" width="14.42578125" style="2" customWidth="1"/>
    <col min="24" max="24" width="16.28515625" style="9" bestFit="1" customWidth="1"/>
    <col min="25" max="25" width="16.28515625" style="9" customWidth="1"/>
    <col min="26" max="26" width="15" style="2" bestFit="1" customWidth="1"/>
    <col min="27" max="27" width="255.7109375" bestFit="1" customWidth="1"/>
  </cols>
  <sheetData>
    <row r="1" spans="1:27" s="13" customFormat="1" ht="30" customHeight="1" x14ac:dyDescent="0.25">
      <c r="A1" s="13" t="s">
        <v>14</v>
      </c>
      <c r="B1" s="14" t="s">
        <v>0</v>
      </c>
      <c r="C1" s="13" t="s">
        <v>1</v>
      </c>
      <c r="D1" s="13" t="s">
        <v>8</v>
      </c>
      <c r="E1" s="13" t="s">
        <v>9</v>
      </c>
      <c r="F1" s="14" t="s">
        <v>10</v>
      </c>
      <c r="G1" s="13" t="s">
        <v>2</v>
      </c>
      <c r="H1" s="13" t="s">
        <v>68</v>
      </c>
      <c r="I1" s="15" t="s">
        <v>3</v>
      </c>
      <c r="J1" s="15" t="s">
        <v>4</v>
      </c>
      <c r="K1" s="13" t="s">
        <v>20</v>
      </c>
      <c r="L1" s="14" t="s">
        <v>28</v>
      </c>
      <c r="M1" s="14" t="s">
        <v>30</v>
      </c>
      <c r="N1" s="14" t="s">
        <v>33</v>
      </c>
      <c r="O1" s="14" t="s">
        <v>32</v>
      </c>
      <c r="P1" s="14" t="s">
        <v>31</v>
      </c>
      <c r="Q1" s="14" t="s">
        <v>29</v>
      </c>
      <c r="R1" s="14" t="s">
        <v>13</v>
      </c>
      <c r="S1" s="14" t="s">
        <v>5</v>
      </c>
      <c r="T1" s="14" t="s">
        <v>6</v>
      </c>
      <c r="U1" s="14" t="s">
        <v>64</v>
      </c>
      <c r="V1" s="14" t="s">
        <v>7</v>
      </c>
      <c r="W1" s="14" t="s">
        <v>54</v>
      </c>
      <c r="X1" s="16" t="s">
        <v>24</v>
      </c>
      <c r="Y1" s="16" t="s">
        <v>25</v>
      </c>
      <c r="Z1" s="14" t="s">
        <v>11</v>
      </c>
      <c r="AA1" s="13" t="s">
        <v>12</v>
      </c>
    </row>
    <row r="2" spans="1:27" s="4" customFormat="1" x14ac:dyDescent="0.25">
      <c r="A2" s="4" t="s">
        <v>37</v>
      </c>
      <c r="B2" s="2">
        <v>87027</v>
      </c>
      <c r="C2" s="5">
        <v>163880</v>
      </c>
      <c r="D2" s="4" t="s">
        <v>106</v>
      </c>
      <c r="E2" s="4" t="s">
        <v>36</v>
      </c>
      <c r="F2" s="2" t="s">
        <v>36</v>
      </c>
      <c r="G2" s="4" t="s">
        <v>16</v>
      </c>
      <c r="H2" s="4" t="s">
        <v>17</v>
      </c>
      <c r="I2" s="6" t="s">
        <v>18</v>
      </c>
      <c r="J2" s="6" t="s">
        <v>19</v>
      </c>
      <c r="K2" s="4" t="s">
        <v>21</v>
      </c>
      <c r="L2" s="2" t="s">
        <v>34</v>
      </c>
      <c r="M2" s="2" t="s">
        <v>35</v>
      </c>
      <c r="N2" s="2" t="s">
        <v>36</v>
      </c>
      <c r="O2" s="2" t="s">
        <v>36</v>
      </c>
      <c r="P2" s="2">
        <v>50</v>
      </c>
      <c r="Q2" s="2">
        <v>3</v>
      </c>
      <c r="R2" s="3">
        <v>44308</v>
      </c>
      <c r="S2" s="8">
        <v>0.68958333333333333</v>
      </c>
      <c r="T2" s="8">
        <v>0.71944444444444444</v>
      </c>
      <c r="U2" s="8">
        <v>0.74236111111111114</v>
      </c>
      <c r="V2" s="8">
        <v>0.74791666666666667</v>
      </c>
      <c r="W2" s="8">
        <f>V2-S2</f>
        <v>5.8333333333333348E-2</v>
      </c>
      <c r="X2" s="9" t="s">
        <v>26</v>
      </c>
      <c r="Y2" s="9" t="s">
        <v>27</v>
      </c>
      <c r="Z2" s="2" t="s">
        <v>23</v>
      </c>
      <c r="AA2" s="12" t="s">
        <v>101</v>
      </c>
    </row>
    <row r="3" spans="1:27" x14ac:dyDescent="0.25">
      <c r="A3" s="4" t="s">
        <v>38</v>
      </c>
      <c r="B3" s="2">
        <v>87031</v>
      </c>
      <c r="C3" s="5">
        <v>164040</v>
      </c>
      <c r="D3" t="s">
        <v>41</v>
      </c>
      <c r="E3" t="s">
        <v>42</v>
      </c>
      <c r="F3" s="2">
        <v>2</v>
      </c>
      <c r="G3" t="s">
        <v>43</v>
      </c>
      <c r="H3" t="s">
        <v>70</v>
      </c>
      <c r="I3" s="6" t="s">
        <v>51</v>
      </c>
      <c r="J3" s="6" t="s">
        <v>39</v>
      </c>
      <c r="K3" s="4" t="s">
        <v>21</v>
      </c>
      <c r="L3" s="2">
        <v>8</v>
      </c>
      <c r="M3" s="2" t="s">
        <v>40</v>
      </c>
      <c r="N3" s="2" t="s">
        <v>36</v>
      </c>
      <c r="O3" s="2" t="s">
        <v>36</v>
      </c>
      <c r="P3" s="2">
        <v>40</v>
      </c>
      <c r="Q3" s="2">
        <v>3</v>
      </c>
      <c r="R3" s="3">
        <v>44311</v>
      </c>
      <c r="S3" s="8">
        <v>0.53125</v>
      </c>
      <c r="T3" s="8">
        <v>0.53749999999999998</v>
      </c>
      <c r="U3" s="8">
        <v>0.57708333333333328</v>
      </c>
      <c r="V3" s="8">
        <v>0.62638888888888888</v>
      </c>
      <c r="W3" s="8">
        <f t="shared" ref="W3:W11" si="0">V3-S3</f>
        <v>9.5138888888888884E-2</v>
      </c>
      <c r="X3" s="9" t="s">
        <v>44</v>
      </c>
      <c r="Y3" s="9" t="s">
        <v>45</v>
      </c>
      <c r="Z3" s="2" t="s">
        <v>23</v>
      </c>
      <c r="AA3" s="12" t="s">
        <v>102</v>
      </c>
    </row>
    <row r="4" spans="1:27" x14ac:dyDescent="0.25">
      <c r="A4" t="s">
        <v>46</v>
      </c>
      <c r="B4" s="2">
        <v>87028</v>
      </c>
      <c r="C4" s="5">
        <v>164920</v>
      </c>
      <c r="D4" t="s">
        <v>50</v>
      </c>
      <c r="E4" t="s">
        <v>49</v>
      </c>
      <c r="F4" s="2" t="s">
        <v>15</v>
      </c>
      <c r="G4" t="s">
        <v>16</v>
      </c>
      <c r="H4" s="4" t="s">
        <v>17</v>
      </c>
      <c r="I4" s="1" t="s">
        <v>52</v>
      </c>
      <c r="J4" s="1" t="s">
        <v>53</v>
      </c>
      <c r="K4" t="s">
        <v>22</v>
      </c>
      <c r="L4" s="2">
        <v>4</v>
      </c>
      <c r="M4" s="2">
        <v>50</v>
      </c>
      <c r="N4" s="2">
        <v>4</v>
      </c>
      <c r="O4" s="2">
        <v>40</v>
      </c>
      <c r="P4" s="2">
        <v>20</v>
      </c>
      <c r="Q4" s="2">
        <v>1.5</v>
      </c>
      <c r="R4" s="3">
        <v>44317</v>
      </c>
      <c r="S4" s="8">
        <v>0.45277777777777778</v>
      </c>
      <c r="T4" s="8">
        <v>0.45694444444444443</v>
      </c>
      <c r="U4" s="8">
        <v>0.47013888888888888</v>
      </c>
      <c r="V4" s="8">
        <v>0.47500000000000003</v>
      </c>
      <c r="W4" s="8">
        <f t="shared" si="0"/>
        <v>2.2222222222222254E-2</v>
      </c>
      <c r="X4" s="9" t="s">
        <v>47</v>
      </c>
      <c r="Y4" s="9" t="s">
        <v>48</v>
      </c>
      <c r="Z4" s="2" t="s">
        <v>23</v>
      </c>
      <c r="AA4" t="s">
        <v>103</v>
      </c>
    </row>
    <row r="5" spans="1:27" x14ac:dyDescent="0.25">
      <c r="A5" t="s">
        <v>55</v>
      </c>
      <c r="B5" s="2">
        <v>87029</v>
      </c>
      <c r="C5" s="5">
        <v>163960</v>
      </c>
      <c r="D5" t="s">
        <v>56</v>
      </c>
      <c r="E5" t="s">
        <v>49</v>
      </c>
      <c r="F5" s="2" t="s">
        <v>15</v>
      </c>
      <c r="G5" t="s">
        <v>16</v>
      </c>
      <c r="H5" t="s">
        <v>17</v>
      </c>
      <c r="I5" s="1" t="s">
        <v>57</v>
      </c>
      <c r="J5" s="1" t="s">
        <v>58</v>
      </c>
      <c r="K5" t="s">
        <v>22</v>
      </c>
      <c r="L5" s="2">
        <v>4</v>
      </c>
      <c r="M5" s="2" t="s">
        <v>36</v>
      </c>
      <c r="N5" s="2" t="s">
        <v>59</v>
      </c>
      <c r="O5" s="2">
        <v>55</v>
      </c>
      <c r="P5" s="2">
        <v>26</v>
      </c>
      <c r="Q5" s="2">
        <v>1.5</v>
      </c>
      <c r="R5" s="3">
        <v>44318</v>
      </c>
      <c r="S5" s="8">
        <v>0.46319444444444446</v>
      </c>
      <c r="T5" s="8">
        <v>0.46597222222222223</v>
      </c>
      <c r="U5" s="8">
        <v>0.48472222222222222</v>
      </c>
      <c r="V5" s="8">
        <v>0.48680555555555555</v>
      </c>
      <c r="W5" s="8">
        <f t="shared" si="0"/>
        <v>2.3611111111111083E-2</v>
      </c>
      <c r="X5" s="9" t="s">
        <v>60</v>
      </c>
      <c r="Y5" s="9" t="s">
        <v>61</v>
      </c>
      <c r="Z5" s="2" t="s">
        <v>23</v>
      </c>
      <c r="AA5" t="s">
        <v>104</v>
      </c>
    </row>
    <row r="6" spans="1:27" x14ac:dyDescent="0.25">
      <c r="A6" t="s">
        <v>62</v>
      </c>
      <c r="B6" s="2">
        <v>87030</v>
      </c>
      <c r="C6" s="5">
        <v>164000</v>
      </c>
      <c r="D6" t="s">
        <v>63</v>
      </c>
      <c r="E6" t="s">
        <v>42</v>
      </c>
      <c r="F6" s="2">
        <v>3</v>
      </c>
      <c r="G6" t="s">
        <v>43</v>
      </c>
      <c r="H6" t="s">
        <v>70</v>
      </c>
      <c r="I6" s="1" t="s">
        <v>99</v>
      </c>
      <c r="J6" s="1" t="s">
        <v>100</v>
      </c>
      <c r="K6" t="s">
        <v>22</v>
      </c>
      <c r="L6" s="2">
        <v>4</v>
      </c>
      <c r="N6" s="2" t="s">
        <v>59</v>
      </c>
      <c r="O6" s="2">
        <v>55</v>
      </c>
      <c r="P6" s="2">
        <v>26</v>
      </c>
      <c r="Q6" s="2">
        <v>1.5</v>
      </c>
      <c r="R6" s="3">
        <v>44320</v>
      </c>
      <c r="S6" s="8">
        <v>0.53472222222222221</v>
      </c>
      <c r="T6" s="8">
        <v>0.54027777777777775</v>
      </c>
      <c r="U6" s="8">
        <v>0.55694444444444446</v>
      </c>
      <c r="V6" s="8">
        <v>0.56111111111111112</v>
      </c>
      <c r="W6" s="8">
        <f t="shared" si="0"/>
        <v>2.6388888888888906E-2</v>
      </c>
      <c r="X6" s="9" t="s">
        <v>60</v>
      </c>
      <c r="Y6" s="9" t="s">
        <v>65</v>
      </c>
      <c r="Z6" s="2" t="s">
        <v>23</v>
      </c>
      <c r="AA6" t="s">
        <v>105</v>
      </c>
    </row>
    <row r="7" spans="1:27" x14ac:dyDescent="0.25">
      <c r="A7" t="s">
        <v>66</v>
      </c>
      <c r="B7" s="2">
        <v>88462</v>
      </c>
      <c r="C7" s="5">
        <v>163840</v>
      </c>
      <c r="D7" t="s">
        <v>67</v>
      </c>
      <c r="E7" t="s">
        <v>49</v>
      </c>
      <c r="F7" s="2" t="s">
        <v>15</v>
      </c>
      <c r="G7" t="s">
        <v>16</v>
      </c>
      <c r="H7" t="s">
        <v>69</v>
      </c>
      <c r="I7" s="1" t="s">
        <v>93</v>
      </c>
      <c r="J7" s="1" t="s">
        <v>94</v>
      </c>
      <c r="K7" t="s">
        <v>22</v>
      </c>
      <c r="L7" s="2">
        <v>4</v>
      </c>
      <c r="M7" s="2">
        <v>30</v>
      </c>
      <c r="N7" s="2" t="s">
        <v>59</v>
      </c>
      <c r="O7" s="2">
        <v>55</v>
      </c>
      <c r="P7" s="2">
        <v>20</v>
      </c>
      <c r="Q7" s="2">
        <v>1.5</v>
      </c>
      <c r="R7" s="3">
        <v>44367</v>
      </c>
      <c r="S7" s="8">
        <v>0.52708333333333335</v>
      </c>
      <c r="T7" s="8">
        <v>0.53055555555555556</v>
      </c>
      <c r="U7" s="8">
        <v>0.55902777777777779</v>
      </c>
      <c r="V7" s="8">
        <v>0.57291666666666663</v>
      </c>
      <c r="W7" s="8">
        <f t="shared" si="0"/>
        <v>4.5833333333333282E-2</v>
      </c>
      <c r="X7" s="9" t="s">
        <v>36</v>
      </c>
      <c r="Z7" s="2" t="s">
        <v>23</v>
      </c>
      <c r="AA7" t="s">
        <v>71</v>
      </c>
    </row>
    <row r="8" spans="1:27" ht="15.75" x14ac:dyDescent="0.25">
      <c r="A8" t="s">
        <v>72</v>
      </c>
      <c r="B8" s="2">
        <v>88459</v>
      </c>
      <c r="C8" s="5">
        <v>163780</v>
      </c>
      <c r="D8" t="s">
        <v>63</v>
      </c>
      <c r="E8" t="s">
        <v>49</v>
      </c>
      <c r="F8" s="2" t="s">
        <v>73</v>
      </c>
      <c r="G8" t="s">
        <v>16</v>
      </c>
      <c r="H8" t="s">
        <v>74</v>
      </c>
      <c r="I8" s="1" t="s">
        <v>97</v>
      </c>
      <c r="J8" s="1" t="s">
        <v>98</v>
      </c>
      <c r="K8" t="s">
        <v>22</v>
      </c>
      <c r="L8" s="2">
        <v>4</v>
      </c>
      <c r="N8" s="2" t="s">
        <v>59</v>
      </c>
      <c r="O8" s="2">
        <v>55</v>
      </c>
      <c r="P8" s="2">
        <v>26</v>
      </c>
      <c r="Q8" s="2">
        <v>1.5</v>
      </c>
      <c r="R8" s="3">
        <v>44476</v>
      </c>
      <c r="S8" s="8">
        <v>0.47083333333333338</v>
      </c>
      <c r="T8" s="8">
        <v>0.47500000000000003</v>
      </c>
      <c r="U8" s="8">
        <v>0.4916666666666667</v>
      </c>
      <c r="V8" s="8">
        <v>0.51041666666666663</v>
      </c>
      <c r="W8" s="8">
        <f t="shared" si="0"/>
        <v>3.9583333333333248E-2</v>
      </c>
      <c r="X8" s="9" t="s">
        <v>36</v>
      </c>
      <c r="Y8" s="9" t="s">
        <v>78</v>
      </c>
      <c r="Z8" s="2" t="s">
        <v>89</v>
      </c>
      <c r="AA8" s="7" t="s">
        <v>90</v>
      </c>
    </row>
    <row r="9" spans="1:27" x14ac:dyDescent="0.25">
      <c r="A9" t="s">
        <v>75</v>
      </c>
      <c r="B9" s="2">
        <v>88458</v>
      </c>
      <c r="C9" s="5">
        <v>163760</v>
      </c>
      <c r="D9" t="s">
        <v>63</v>
      </c>
      <c r="E9" t="s">
        <v>49</v>
      </c>
      <c r="F9" s="2" t="s">
        <v>76</v>
      </c>
      <c r="G9" t="s">
        <v>16</v>
      </c>
      <c r="H9" t="s">
        <v>74</v>
      </c>
      <c r="I9" s="1" t="s">
        <v>95</v>
      </c>
      <c r="J9" s="1" t="s">
        <v>96</v>
      </c>
      <c r="K9" t="s">
        <v>22</v>
      </c>
      <c r="L9" s="2">
        <v>4</v>
      </c>
      <c r="N9" s="2" t="s">
        <v>59</v>
      </c>
      <c r="O9" s="2">
        <v>55</v>
      </c>
      <c r="P9" s="2">
        <v>26</v>
      </c>
      <c r="Q9" s="2">
        <v>1.5</v>
      </c>
      <c r="R9" s="3">
        <v>44476</v>
      </c>
      <c r="S9" s="8">
        <v>0.67986111111111114</v>
      </c>
      <c r="T9" s="2" t="s">
        <v>36</v>
      </c>
      <c r="U9" s="8">
        <v>0.69791666666666663</v>
      </c>
      <c r="V9" s="8">
        <v>0.70277777777777783</v>
      </c>
      <c r="W9" s="8">
        <f t="shared" si="0"/>
        <v>2.2916666666666696E-2</v>
      </c>
      <c r="X9" s="9" t="s">
        <v>36</v>
      </c>
      <c r="Y9" s="9" t="s">
        <v>77</v>
      </c>
      <c r="Z9" s="2" t="s">
        <v>23</v>
      </c>
      <c r="AA9" t="s">
        <v>91</v>
      </c>
    </row>
    <row r="10" spans="1:27" x14ac:dyDescent="0.25">
      <c r="A10" t="s">
        <v>79</v>
      </c>
      <c r="B10" s="2">
        <v>88454</v>
      </c>
      <c r="C10" s="5">
        <v>163680</v>
      </c>
      <c r="D10" t="s">
        <v>80</v>
      </c>
      <c r="E10" t="s">
        <v>42</v>
      </c>
      <c r="F10" s="2" t="s">
        <v>81</v>
      </c>
      <c r="G10" t="s">
        <v>43</v>
      </c>
      <c r="H10" t="s">
        <v>74</v>
      </c>
      <c r="I10" s="1" t="s">
        <v>82</v>
      </c>
      <c r="J10" s="1" t="s">
        <v>83</v>
      </c>
      <c r="K10" t="s">
        <v>22</v>
      </c>
      <c r="L10" s="2">
        <v>4</v>
      </c>
      <c r="N10" s="2" t="s">
        <v>59</v>
      </c>
      <c r="O10" s="2">
        <v>55</v>
      </c>
      <c r="P10" s="2">
        <v>26</v>
      </c>
      <c r="Q10" s="2">
        <v>1.5</v>
      </c>
      <c r="R10" s="3">
        <v>44485</v>
      </c>
      <c r="S10" s="8">
        <v>0.60069444444444442</v>
      </c>
      <c r="T10" s="8">
        <v>0.60416666666666663</v>
      </c>
      <c r="U10" s="8">
        <v>0.625</v>
      </c>
      <c r="V10" s="8">
        <v>0.63055555555555554</v>
      </c>
      <c r="W10" s="8">
        <f t="shared" si="0"/>
        <v>2.9861111111111116E-2</v>
      </c>
      <c r="X10" s="9" t="s">
        <v>36</v>
      </c>
      <c r="Y10" s="9" t="s">
        <v>84</v>
      </c>
      <c r="Z10" s="2" t="s">
        <v>23</v>
      </c>
      <c r="AA10" t="s">
        <v>91</v>
      </c>
    </row>
    <row r="11" spans="1:27" x14ac:dyDescent="0.25">
      <c r="A11" t="s">
        <v>85</v>
      </c>
      <c r="B11" s="2">
        <v>88456</v>
      </c>
      <c r="C11" s="5">
        <v>163720</v>
      </c>
      <c r="D11" t="s">
        <v>41</v>
      </c>
      <c r="E11" t="s">
        <v>42</v>
      </c>
      <c r="F11" s="2">
        <v>3</v>
      </c>
      <c r="G11" t="s">
        <v>43</v>
      </c>
      <c r="H11" t="s">
        <v>74</v>
      </c>
      <c r="I11" s="1" t="s">
        <v>86</v>
      </c>
      <c r="J11" s="1" t="s">
        <v>87</v>
      </c>
      <c r="K11" t="s">
        <v>22</v>
      </c>
      <c r="L11" s="2">
        <v>4</v>
      </c>
      <c r="N11" s="2" t="s">
        <v>59</v>
      </c>
      <c r="O11" s="2">
        <v>55</v>
      </c>
      <c r="P11" s="2">
        <v>26</v>
      </c>
      <c r="Q11" s="2">
        <v>1.5</v>
      </c>
      <c r="R11" s="3">
        <v>44486</v>
      </c>
      <c r="S11" s="8">
        <v>0.5395833333333333</v>
      </c>
      <c r="T11" s="8">
        <v>0.65277777777777779</v>
      </c>
      <c r="U11" s="8">
        <v>0.66180555555555554</v>
      </c>
      <c r="V11" s="8">
        <v>0.6875</v>
      </c>
      <c r="W11" s="8">
        <f t="shared" si="0"/>
        <v>0.1479166666666667</v>
      </c>
      <c r="X11" s="9" t="s">
        <v>36</v>
      </c>
      <c r="Y11" s="9" t="s">
        <v>88</v>
      </c>
      <c r="Z11" s="2" t="s">
        <v>89</v>
      </c>
      <c r="AA11" t="s">
        <v>92</v>
      </c>
    </row>
    <row r="12" spans="1:27" x14ac:dyDescent="0.25">
      <c r="W12" s="8"/>
    </row>
    <row r="13" spans="1:27" x14ac:dyDescent="0.25">
      <c r="W13" s="8"/>
    </row>
    <row r="16" spans="1:27" ht="15.75" x14ac:dyDescent="0.25">
      <c r="X16" s="10"/>
    </row>
    <row r="17" spans="24:24" ht="15.75" x14ac:dyDescent="0.25">
      <c r="X17" s="11"/>
    </row>
    <row r="18" spans="24:24" ht="15.75" x14ac:dyDescent="0.25">
      <c r="X18" s="10"/>
    </row>
    <row r="19" spans="24:24" ht="15.75" x14ac:dyDescent="0.25">
      <c r="X19" s="11"/>
    </row>
    <row r="20" spans="24:24" ht="15.75" x14ac:dyDescent="0.25">
      <c r="X20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2021-10-29T14:29:36Z</dcterms:modified>
</cp:coreProperties>
</file>