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\Documents\Arbeit\Oekom\"/>
    </mc:Choice>
  </mc:AlternateContent>
  <xr:revisionPtr revIDLastSave="0" documentId="13_ncr:1_{FE700726-CF7A-4884-96CB-9A680A9C391D}" xr6:coauthVersionLast="45" xr6:coauthVersionMax="45" xr10:uidLastSave="{00000000-0000-0000-0000-000000000000}"/>
  <bookViews>
    <workbookView xWindow="-110" yWindow="-110" windowWidth="19420" windowHeight="10420" xr2:uid="{9B1BCB4A-A212-4D52-9EEA-93F3AF4A67E3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3" l="1"/>
  <c r="I4" i="3" s="1"/>
  <c r="I10" i="3" s="1"/>
  <c r="G6" i="3"/>
  <c r="G4" i="3" s="1"/>
  <c r="G10" i="3" s="1"/>
  <c r="C6" i="3"/>
  <c r="C4" i="3" s="1"/>
  <c r="C10" i="3" s="1"/>
  <c r="E4" i="3"/>
  <c r="E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Lucia</author>
  </authors>
  <commentList>
    <comment ref="C1" authorId="0" shapeId="0" xr:uid="{A6FAA1D8-50D7-413D-B124-4130FF63B251}">
      <text>
        <r>
          <rPr>
            <b/>
            <sz val="9"/>
            <color indexed="81"/>
            <rFont val="Tahoma"/>
            <family val="2"/>
          </rPr>
          <t>Lucia: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Annahmen
</t>
        </r>
        <r>
          <rPr>
            <sz val="9"/>
            <color indexed="81"/>
            <rFont val="Tahoma"/>
            <family val="2"/>
          </rPr>
          <t>Verbrennungsrate: 61 %
Recyclingrate 39%: mit negative Emissionen (Credits aus Wiederverwertung)
Produktherstellung: niedrige Annahme</t>
        </r>
      </text>
    </comment>
    <comment ref="E1" authorId="0" shapeId="0" xr:uid="{3F395184-60B9-4D64-8162-8F9831EFD0CE}">
      <text>
        <r>
          <rPr>
            <b/>
            <sz val="9"/>
            <color indexed="81"/>
            <rFont val="Tahoma"/>
            <family val="2"/>
          </rPr>
          <t>Lucia:</t>
        </r>
        <r>
          <rPr>
            <sz val="9"/>
            <color indexed="81"/>
            <rFont val="Tahoma"/>
            <family val="2"/>
          </rPr>
          <t xml:space="preserve">
Lucia:
Annahmen
Verbrennungsrate: 61 %
Recyclingrate 39%: mit negative Emissionen (Credits aus Wiederverwertung)
Produktherstellung: hohe Annahme</t>
        </r>
      </text>
    </comment>
    <comment ref="G1" authorId="0" shapeId="0" xr:uid="{E3BF089F-734F-4D57-B7F8-C91EBBDFA1F0}">
      <text>
        <r>
          <rPr>
            <b/>
            <sz val="9"/>
            <color indexed="81"/>
            <rFont val="Tahoma"/>
            <family val="2"/>
          </rPr>
          <t>Lucia:</t>
        </r>
        <r>
          <rPr>
            <sz val="9"/>
            <color indexed="81"/>
            <rFont val="Tahoma"/>
            <family val="2"/>
          </rPr>
          <t xml:space="preserve">
Annahmen
Verbrennungsrate: 61 %
Recyclingrate 39%: mit positiven Emissionen (Energieaufwand Recycling)
Produktherstellung: niedrige Annahme</t>
        </r>
      </text>
    </comment>
    <comment ref="I1" authorId="0" shapeId="0" xr:uid="{075F5B17-C37C-4762-A8D8-3B9DD1B83E4A}">
      <text>
        <r>
          <rPr>
            <b/>
            <sz val="9"/>
            <color indexed="81"/>
            <rFont val="Tahoma"/>
            <family val="2"/>
          </rPr>
          <t>Lucia:</t>
        </r>
        <r>
          <rPr>
            <sz val="9"/>
            <color indexed="81"/>
            <rFont val="Tahoma"/>
            <family val="2"/>
          </rPr>
          <t xml:space="preserve">
Annahmen
Verbrennungsrate: 61 %
Recyclingrate 39%: mit positiven Emissionen (Energieaufwand Recycling)
Produktherstellung: hohe Annahme</t>
        </r>
      </text>
    </comment>
    <comment ref="D5" authorId="0" shapeId="0" xr:uid="{B9B0D620-DD07-43DA-8A19-EF0DC581D88F}">
      <text>
        <r>
          <rPr>
            <b/>
            <sz val="9"/>
            <color indexed="81"/>
            <rFont val="Tahoma"/>
            <family val="2"/>
          </rPr>
          <t>Lucia:</t>
        </r>
        <r>
          <rPr>
            <sz val="9"/>
            <color indexed="81"/>
            <rFont val="Tahoma"/>
            <family val="2"/>
          </rPr>
          <t xml:space="preserve">
Plastic Europe Ecoprofile Ethylene: https://www.plasticseurope.org/en/resources/eco-profiles
Energy Use and Energy Intensity of the U.S. Chemical Industry (Worell at el, 2001) : https://ateam.lbl.gov/PUBS/doc/LBNL-44314.pdf
Olefins from conventional and heavy feedstocks: Energy use in steam cracking and alternative processes (Ren et al, 2006) https://www.sciencedirect.com/science/article/abs/pii/S0360544205000745
Quellen aus: https://ipu-ev.de/postkarte/</t>
        </r>
      </text>
    </comment>
    <comment ref="F5" authorId="0" shapeId="0" xr:uid="{CD50DC1E-B1B5-4A9D-AAE8-1CDB338858B5}">
      <text>
        <r>
          <rPr>
            <b/>
            <sz val="9"/>
            <color indexed="81"/>
            <rFont val="Tahoma"/>
            <family val="2"/>
          </rPr>
          <t>Lucia:</t>
        </r>
        <r>
          <rPr>
            <sz val="9"/>
            <color indexed="81"/>
            <rFont val="Tahoma"/>
            <family val="2"/>
          </rPr>
          <t xml:space="preserve">
Plastic Europe Ecoprofile Ethylene: https://www.plasticseurope.org/en/resources/eco-profiles
Energy Use and Energy Intensity of the U.S. Chemical Industry (Worell at el, 2001) : https://ateam.lbl.gov/PUBS/doc/LBNL-44314.pdf
Olefins from conventional and heavy feedstocks: Energy use in steam cracking and alternative processes (Ren et al, 2006) https://www.sciencedirect.com/science/article/abs/pii/S0360544205000745
Quellen aus: https://ipu-ev.de/postkarte/</t>
        </r>
      </text>
    </comment>
    <comment ref="H5" authorId="0" shapeId="0" xr:uid="{67083932-E229-4610-AECA-4D41DADFBC80}">
      <text>
        <r>
          <rPr>
            <b/>
            <sz val="9"/>
            <color indexed="81"/>
            <rFont val="Tahoma"/>
            <family val="2"/>
          </rPr>
          <t>Lucia:</t>
        </r>
        <r>
          <rPr>
            <sz val="9"/>
            <color indexed="81"/>
            <rFont val="Tahoma"/>
            <family val="2"/>
          </rPr>
          <t xml:space="preserve">
Plastic Europe Ecoprofile Ethylene: https://www.plasticseurope.org/en/resources/eco-profiles
Energy Use and Energy Intensity of the U.S. Chemical Industry (Worell at el, 2001) : https://ateam.lbl.gov/PUBS/doc/LBNL-44314.pdf
Olefins from conventional and heavy feedstocks: Energy use in steam cracking and alternative processes (Ren et al, 2006) https://www.sciencedirect.com/science/article/abs/pii/S0360544205000745
Quellen aus: https://ipu-ev.de/postkarte/</t>
        </r>
      </text>
    </comment>
    <comment ref="J5" authorId="0" shapeId="0" xr:uid="{2E46C2F2-0930-4AFC-A50D-40F33754C954}">
      <text>
        <r>
          <rPr>
            <b/>
            <sz val="9"/>
            <color indexed="81"/>
            <rFont val="Tahoma"/>
            <family val="2"/>
          </rPr>
          <t>Lucia:</t>
        </r>
        <r>
          <rPr>
            <sz val="9"/>
            <color indexed="81"/>
            <rFont val="Tahoma"/>
            <family val="2"/>
          </rPr>
          <t xml:space="preserve">
Plastic Europe Ecoprofile Ethylene: https://www.plasticseurope.org/en/resources/eco-profiles
Energy Use and Energy Intensity of the U.S. Chemical Industry (Worell at el, 2001) : https://ateam.lbl.gov/PUBS/doc/LBNL-44314.pdf
Olefins from conventional and heavy feedstocks: Energy use in steam cracking and alternative processes (Ren et al, 2006) https://www.sciencedirect.com/science/article/abs/pii/S0360544205000745
Quellen aus: https://ipu-ev.de/postkarte/</t>
        </r>
      </text>
    </comment>
    <comment ref="F7" authorId="0" shapeId="0" xr:uid="{F84D6672-E426-492A-9118-F237B685EA3B}">
      <text>
        <r>
          <rPr>
            <b/>
            <sz val="9"/>
            <color indexed="81"/>
            <rFont val="Tahoma"/>
            <family val="2"/>
          </rPr>
          <t>Lucia:</t>
        </r>
        <r>
          <rPr>
            <sz val="9"/>
            <color indexed="81"/>
            <rFont val="Tahoma"/>
            <family val="2"/>
          </rPr>
          <t xml:space="preserve">
Globale Produktionsmenge an Kunststoffen in 2015 ~ ~355mt
[Quelle: https://committee.iso.org/files/live/sites/tc61/files/The%20Plastic%20Industry%20Berlin%20Aug%202016%20-%20Copy.pdf]
Globale Emissionen der Plastik-Produktherstellung: ~535 mt 
[Quelle: https://www.nature.com/articles/s41558-019-0459-z, "Conversion", Fig. 1]
535 / 355 = 1.5 -&gt; aufgerundet auf 2 t/t da nicht ganz klar, welche Schritte in "Conversion" beeinhaltet sind und welche in "Resin production"</t>
        </r>
      </text>
    </comment>
    <comment ref="J7" authorId="0" shapeId="0" xr:uid="{3C6B8DD2-CA75-4FC4-9A4F-C028CF77A5AD}">
      <text>
        <r>
          <rPr>
            <b/>
            <sz val="9"/>
            <color indexed="81"/>
            <rFont val="Tahoma"/>
            <family val="2"/>
          </rPr>
          <t>Lucia:</t>
        </r>
        <r>
          <rPr>
            <sz val="9"/>
            <color indexed="81"/>
            <rFont val="Tahoma"/>
            <family val="2"/>
          </rPr>
          <t xml:space="preserve">
Globale Produktionsmenge an Kunststoffen in 2015 ~ ~355mt
[Quelle: https://committee.iso.org/files/live/sites/tc61/files/The%20Plastic%20Industry%20Berlin%20Aug%202016%20-%20Copy.pdf]
Globale Emissionen der Plastik-Produktherstellung: ~535 mt 
[Quelle: https://www.nature.com/articles/s41558-019-0459-z, "Conversion", Fig. 1]
535 / 355 = 1.5 -&gt; aufgerundet auf 2 t/t da nicht ganz klar, welche Schritte in "Conversion" beeinhaltet sind und welche in "Resin production"</t>
        </r>
      </text>
    </comment>
  </commentList>
</comments>
</file>

<file path=xl/sharedStrings.xml><?xml version="1.0" encoding="utf-8"?>
<sst xmlns="http://schemas.openxmlformats.org/spreadsheetml/2006/main" count="36" uniqueCount="20">
  <si>
    <t>Einwohner</t>
  </si>
  <si>
    <t>Verwertung</t>
  </si>
  <si>
    <t>Produktherstellung</t>
  </si>
  <si>
    <t>Emissionen pro kg</t>
  </si>
  <si>
    <t>Menge pro Einwohner</t>
  </si>
  <si>
    <t>Emissionen pro Einwohner</t>
  </si>
  <si>
    <t>Plastikatlas</t>
  </si>
  <si>
    <t>Wikipedia</t>
  </si>
  <si>
    <t>Polymer-Produktion</t>
  </si>
  <si>
    <t>Szenario I</t>
  </si>
  <si>
    <t>Szenario II</t>
  </si>
  <si>
    <t>Szenario III</t>
  </si>
  <si>
    <t>Quellen</t>
  </si>
  <si>
    <t>aggregiert aus verschiedenen Quellen, siehe Notiz</t>
  </si>
  <si>
    <t>Quellen aus: https://ipu-ev.de/postkarte/</t>
  </si>
  <si>
    <t xml:space="preserve">Verbrennungsrate: Plastikatlas, Emissionen Verbrennung und egative Emissionen Recycling: Quellen aus: https://ipu-ev.de/postkarte/ </t>
  </si>
  <si>
    <t xml:space="preserve">Verbrennungsrate: Plastikatlas, Emissionen Verbrennung und negative Emissionen Recycling: Quellen aus: https://ipu-ev.de/postkarte/ </t>
  </si>
  <si>
    <t xml:space="preserve">Verbrennungsrate: Plastikatlas, Emissionen Verbrennung: Quellen aus: https://ipu-ev.de/postkarte/, Emissionen Recycling Gabi Database https://www.gabi-software.com/databases/ </t>
  </si>
  <si>
    <t>eigene Rechnung, siehe Notiz</t>
  </si>
  <si>
    <t>Szenario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</si>
</sst>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A132-334E-4889-B4C8-945BCA3A8ABB}">
  <dimension ref="A1:J10"/>
  <sheetViews>
    <sheetView tabSelected="1" workbookViewId="0">
      <selection activeCell="A17" sqref="A17"/>
    </sheetView>
  </sheetViews>
  <sheetFormatPr defaultRowHeight="14.5" x14ac:dyDescent="0.35"/>
  <cols>
    <col min="1" max="1" width="26" customWidth="1"/>
    <col min="4" max="4" width="12.26953125" customWidth="1"/>
    <col min="5" max="5" width="12.08984375" customWidth="1"/>
    <col min="6" max="6" width="11" customWidth="1"/>
    <col min="7" max="7" width="14.08984375" customWidth="1"/>
    <col min="8" max="8" width="11.1796875" customWidth="1"/>
    <col min="9" max="9" width="14.1796875" customWidth="1"/>
  </cols>
  <sheetData>
    <row r="1" spans="1:10" x14ac:dyDescent="0.35">
      <c r="C1" s="2" t="s">
        <v>9</v>
      </c>
      <c r="D1" t="s">
        <v>12</v>
      </c>
      <c r="E1" s="2" t="s">
        <v>10</v>
      </c>
      <c r="F1" t="s">
        <v>12</v>
      </c>
      <c r="G1" s="2" t="s">
        <v>11</v>
      </c>
      <c r="H1" t="s">
        <v>12</v>
      </c>
      <c r="I1" s="2" t="s">
        <v>19</v>
      </c>
      <c r="J1" t="s">
        <v>12</v>
      </c>
    </row>
    <row r="2" spans="1:10" x14ac:dyDescent="0.35">
      <c r="A2" s="2" t="s">
        <v>0</v>
      </c>
      <c r="C2">
        <v>83000000</v>
      </c>
      <c r="D2" t="s">
        <v>7</v>
      </c>
      <c r="E2">
        <v>83000000</v>
      </c>
      <c r="F2" t="s">
        <v>7</v>
      </c>
      <c r="G2">
        <v>83000000</v>
      </c>
      <c r="H2" t="s">
        <v>7</v>
      </c>
      <c r="I2">
        <v>83000000</v>
      </c>
      <c r="J2" t="s">
        <v>7</v>
      </c>
    </row>
    <row r="4" spans="1:10" x14ac:dyDescent="0.35">
      <c r="A4" s="2" t="s">
        <v>3</v>
      </c>
      <c r="C4" s="6">
        <f>SUM(C5:C7)</f>
        <v>3.5030000000000001</v>
      </c>
      <c r="E4" s="6">
        <f>SUM(E5:E7)</f>
        <v>4</v>
      </c>
      <c r="G4" s="6">
        <f>SUM(G5:G7)</f>
        <v>3.9320000000000004</v>
      </c>
      <c r="I4" s="6">
        <f>SUM(I5:I7)</f>
        <v>5.2320000000000002</v>
      </c>
    </row>
    <row r="5" spans="1:10" x14ac:dyDescent="0.35">
      <c r="A5" s="1" t="s">
        <v>8</v>
      </c>
      <c r="C5">
        <v>2</v>
      </c>
      <c r="D5" t="s">
        <v>13</v>
      </c>
      <c r="E5">
        <v>2</v>
      </c>
      <c r="F5" t="s">
        <v>13</v>
      </c>
      <c r="G5">
        <v>2</v>
      </c>
      <c r="H5" t="s">
        <v>13</v>
      </c>
      <c r="I5">
        <v>2</v>
      </c>
      <c r="J5" t="s">
        <v>13</v>
      </c>
    </row>
    <row r="6" spans="1:10" x14ac:dyDescent="0.35">
      <c r="A6" s="1" t="s">
        <v>1</v>
      </c>
      <c r="C6" s="3">
        <f>0.61*1.7+0.39*(-0.6)</f>
        <v>0.80299999999999994</v>
      </c>
      <c r="D6" t="s">
        <v>16</v>
      </c>
      <c r="E6" t="s">
        <v>15</v>
      </c>
      <c r="F6" t="s">
        <v>16</v>
      </c>
      <c r="G6" s="3">
        <f>0.61*1.7+0.39*(0.5)</f>
        <v>1.232</v>
      </c>
      <c r="H6" t="s">
        <v>17</v>
      </c>
      <c r="I6" s="3">
        <f>0.61*1.7+0.39*(0.5)</f>
        <v>1.232</v>
      </c>
      <c r="J6" t="s">
        <v>17</v>
      </c>
    </row>
    <row r="7" spans="1:10" x14ac:dyDescent="0.35">
      <c r="A7" s="1" t="s">
        <v>2</v>
      </c>
      <c r="C7">
        <v>0.7</v>
      </c>
      <c r="D7" t="s">
        <v>14</v>
      </c>
      <c r="E7">
        <v>2</v>
      </c>
      <c r="F7" t="s">
        <v>18</v>
      </c>
      <c r="G7">
        <v>0.7</v>
      </c>
      <c r="H7" t="s">
        <v>14</v>
      </c>
      <c r="I7">
        <v>2</v>
      </c>
      <c r="J7" t="s">
        <v>18</v>
      </c>
    </row>
    <row r="9" spans="1:10" x14ac:dyDescent="0.35">
      <c r="A9" s="4" t="s">
        <v>4</v>
      </c>
      <c r="C9">
        <v>38</v>
      </c>
      <c r="D9" t="s">
        <v>6</v>
      </c>
      <c r="E9">
        <v>38</v>
      </c>
      <c r="F9" t="s">
        <v>6</v>
      </c>
      <c r="G9">
        <v>38</v>
      </c>
      <c r="H9" t="s">
        <v>6</v>
      </c>
      <c r="I9">
        <v>38</v>
      </c>
      <c r="J9" t="s">
        <v>6</v>
      </c>
    </row>
    <row r="10" spans="1:10" x14ac:dyDescent="0.35">
      <c r="A10" s="5" t="s">
        <v>5</v>
      </c>
      <c r="C10" s="7">
        <f>C9*C4</f>
        <v>133.114</v>
      </c>
      <c r="E10" s="2">
        <f>E9*E4</f>
        <v>152</v>
      </c>
      <c r="G10" s="7">
        <f>G9*G4</f>
        <v>149.41600000000003</v>
      </c>
      <c r="I10" s="7">
        <f>I9*I4</f>
        <v>198.816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</dc:creator>
  <cp:lastModifiedBy>Lucia</cp:lastModifiedBy>
  <dcterms:created xsi:type="dcterms:W3CDTF">2020-05-02T11:18:16Z</dcterms:created>
  <dcterms:modified xsi:type="dcterms:W3CDTF">2020-05-17T16:24:45Z</dcterms:modified>
</cp:coreProperties>
</file>