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221" documentId="13_ncr:1_{AE4AC399-C2C5-4F91-8F7E-7DCD7D35455D}" xr6:coauthVersionLast="47" xr6:coauthVersionMax="47" xr10:uidLastSave="{FD4C67EF-F874-42E4-9555-BA8E35600AA9}"/>
  <bookViews>
    <workbookView xWindow="-120" yWindow="-120" windowWidth="21840" windowHeight="13020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7" i="16" l="1" a="1"/>
  <c r="A2297" i="16" s="1"/>
  <c r="A2296" i="16" a="1"/>
  <c r="A2296" i="16" s="1"/>
  <c r="A2295" i="16" a="1"/>
  <c r="A2295" i="16" s="1"/>
  <c r="E1859" i="2"/>
  <c r="E1858" i="2"/>
  <c r="E1848" i="2" l="1"/>
  <c r="E1849" i="2" s="1"/>
  <c r="E1850" i="2" s="1"/>
  <c r="E1847" i="2"/>
  <c r="R271" i="3"/>
  <c r="R272" i="3"/>
  <c r="R270" i="3"/>
  <c r="A272" i="3" a="1"/>
  <c r="A272" i="3" s="1"/>
  <c r="A271" i="3" a="1"/>
  <c r="A271" i="3" s="1"/>
  <c r="A270" i="3" a="1"/>
  <c r="A270" i="3" s="1"/>
  <c r="R269" i="3"/>
  <c r="A269" i="3" a="1"/>
  <c r="A269" i="3" s="1"/>
  <c r="R268" i="3"/>
  <c r="A268" i="3" a="1"/>
  <c r="A268" i="3" s="1"/>
  <c r="R267" i="3"/>
  <c r="A267" i="3" a="1"/>
  <c r="A267" i="3" s="1"/>
  <c r="A265" i="3" a="1"/>
  <c r="A265" i="3" s="1"/>
  <c r="R266" i="3" l="1"/>
  <c r="A266" i="3" a="1"/>
  <c r="A266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<sst xmlns="http://schemas.openxmlformats.org/spreadsheetml/2006/main" count="144997" uniqueCount="9833">
  <si>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</si>
  <si>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</si>
  <si>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</si>
  <si>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</si>
  <si>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</si>
  <si>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</si>
  <si>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</si>
  <si>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</si>
  <si>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</si>
  <si>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</si>
  <si>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</si>
  <si>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</si>
  <si>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</si>
  <si>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</si>
  <si>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</si>
  <si>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</si>
  <si>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</si>
  <si>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</si>
  <si>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</si>
  <si>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</si>
  <si>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</si>
  <si>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</si>
  <si>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</si>
  <si>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</si>
  <si>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</si>
  <si>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</si>
  <si>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</si>
  <si>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</si>
  <si>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</si>
  <si>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</si>
  <si>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</si>
  <si>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</si>
  <si>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</si>
  <si>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</si>
  <si>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</si>
  <si>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</si>
  <si>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</si>
  <si>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</si>
  <si>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</si>
  <si>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</si>
  <si>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</si>
  <si>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</si>
  <si>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</si>
  <si>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</si>
  <si>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</si>
  <si>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</si>
  <si>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</si>
  <si>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</si>
  <si>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</si>
  <si>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</si>
  <si>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</si>
  <si>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</si>
  <si>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</si>
  <si>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</si>
  <si>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</si>
  <si>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</si>
  <si>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</si>
  <si>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</si>
  <si>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</si>
  <si>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</si>
  <si>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</si>
  <si>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</si>
  <si>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</si>
  <si>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</si>
  <si>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</si>
  <si>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</si>
  <si>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</si>
  <si>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</si>
  <si>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</si>
  <si>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</si>
  <si>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</si>
  <si>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</si>
  <si>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</si>
  <si>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</si>
  <si>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</si>
  <si>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</si>
  <si>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</si>
  <si>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</si>
  <si>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</si>
  <si>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</si>
  <si>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</si>
  <si>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</si>
  <si>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</si>
  <si>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</si>
  <si>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</si>
  <si>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</si>
  <si>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</si>
  <si>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</si>
  <si>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</si>
  <si>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</si>
  <si>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</si>
  <si>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</si>
  <si>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</si>
  <si>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</si>
  <si>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</si>
  <si>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</si>
  <si>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</si>
  <si>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</si>
  <si>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</si>
  <si>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</si>
  <si>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</si>
  <si>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</si>
  <si>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</si>
  <si>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</si>
  <si>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</si>
  <si>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</si>
  <si>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</si>
  <si>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</si>
  <si>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</si>
  <si>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</si>
  <si>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</si>
  <si>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</si>
  <si>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</si>
  <si>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</si>
  <si>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</si>
  <si>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</si>
  <si>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</si>
  <si>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</si>
  <si>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</si>
  <si>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</si>
  <si>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</si>
  <si>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</si>
  <si>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</si>
  <si>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</si>
  <si>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</si>
  <si>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</si>
  <si>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</si>
  <si>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</si>
  <si>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</si>
  <si>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</si>
  <si>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</si>
  <si>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</si>
  <si>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</si>
  <si>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</si>
  <si>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</si>
  <si>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</si>
  <si>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</si>
  <si>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</si>
  <si>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</si>
  <si>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</si>
  <si>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</si>
  <si>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</si>
  <si>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</si>
  <si>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</si>
  <si>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</si>
  <si>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</si>
  <si>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</si>
  <si>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</si>
  <si>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</si>
  <si>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</si>
  <si>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</si>
  <si>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</si>
  <si>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</si>
  <si>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</si>
  <si>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</si>
  <si>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</si>
  <si>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</si>
  <si>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</si>
  <si>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</si>
  <si>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</si>
  <si>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</si>
  <si>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</si>
  <si>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</si>
  <si>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</si>
  <si>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</si>
  <si>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</si>
  <si>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</si>
  <si>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</si>
  <si>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</si>
  <si>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</si>
  <si>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</si>
  <si>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</si>
  <si>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</si>
  <si>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</si>
  <si>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</si>
  <si>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</si>
  <si>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</si>
  <si>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</si>
  <si>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</si>
  <si>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</si>
  <si>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</si>
  <si>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</si>
  <si>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</si>
  <si>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</si>
  <si>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</si>
  <si>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</si>
  <si>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</si>
  <si>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</si>
  <si>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</si>
  <si>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</si>
  <si>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</si>
  <si>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</si>
  <si>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</si>
  <si>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</si>
  <si>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</si>
  <si>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</si>
  <si>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</si>
  <si>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</si>
  <si>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</si>
  <si>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</si>
  <si>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</si>
  <si>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</si>
  <si>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</si>
  <si>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</si>
  <si>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</si>
  <si>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</si>
  <si>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</si>
  <si>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</si>
  <si>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</si>
  <si>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</si>
  <si>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</si>
  <si>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</si>
  <si>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</si>
  <si>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</si>
  <si>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</si>
  <si>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</si>
  <si>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</si>
  <si>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</si>
  <si>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</si>
  <si>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</si>
  <si>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</si>
  <si>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</si>
  <si>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</si>
  <si>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</si>
  <si>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</si>
  <si>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</si>
  <si>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</si>
  <si>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</si>
  <si>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</si>
  <si>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</si>
  <si>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</si>
  <si>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</si>
  <si>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</si>
  <si>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</si>
  <si>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</si>
  <si>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</si>
  <si>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</si>
  <si>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</si>
  <si>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</si>
  <si>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</si>
  <si>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</si>
  <si>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</si>
  <si>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</si>
  <si>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</si>
  <si>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</si>
  <si>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</si>
  <si>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</si>
  <si>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</si>
  <si>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</si>
  <si>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</si>
  <si>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</si>
  <si>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</si>
  <si>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</si>
  <si>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</si>
  <si>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</si>
  <si>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</si>
  <si>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</si>
  <si>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</si>
  <si>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</si>
  <si>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</si>
  <si>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</si>
  <si>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</si>
  <si>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</si>
  <si>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</si>
  <si>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</si>
  <si>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</si>
  <si>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</si>
  <si>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</si>
  <si>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</si>
  <si>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</si>
  <si>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</si>
  <si>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</si>
  <si>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</si>
  <si>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</si>
  <si>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</si>
  <si>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</si>
  <si>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</si>
  <si>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</si>
  <si>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</si>
  <si>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</si>
  <si>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</si>
  <si>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</si>
  <si>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</si>
  <si>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</si>
  <si>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</si>
  <si>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</si>
  <si>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</si>
  <si>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</si>
  <si>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</si>
  <si>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</si>
  <si>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</si>
  <si>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</si>
  <si>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</si>
  <si>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</si>
  <si>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</si>
  <si>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</si>
  <si>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</si>
  <si>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</si>
  <si>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</si>
  <si>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</si>
  <si>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</si>
  <si>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</si>
  <si>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</si>
  <si>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</si>
  <si>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</si>
  <si>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</si>
  <si>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</si>
  <si>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</si>
  <si>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</si>
  <si>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</si>
  <si>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</si>
  <si>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</si>
  <si>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</si>
  <si>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</si>
  <si>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</si>
  <si>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</si>
  <si>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</si>
  <si>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</si>
  <si>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</si>
  <si>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</si>
  <si>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</si>
  <si>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</si>
  <si>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</si>
  <si>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</si>
  <si>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</si>
  <si>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</si>
  <si>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</si>
  <si>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</si>
  <si>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</si>
  <si>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</si>
  <si>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</si>
  <si>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</si>
  <si>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</si>
  <si>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</si>
  <si>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</si>
  <si>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</si>
  <si>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</si>
  <si>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</si>
  <si>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</si>
  <si>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</si>
  <si>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</si>
  <si>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</si>
  <si>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</si>
  <si>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</si>
  <si>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</si>
  <si>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</si>
  <si>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</si>
  <si>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</si>
  <si>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</si>
  <si>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</si>
  <si>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</si>
  <si>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</si>
  <si>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</si>
  <si>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</si>
  <si>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</si>
  <si>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</si>
  <si>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</si>
  <si>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</si>
  <si>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</si>
  <si>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</si>
  <si>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</si>
  <si>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</si>
  <si>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</si>
  <si>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</si>
  <si>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</si>
  <si>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</si>
  <si>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</si>
  <si>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</si>
  <si>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</si>
  <si>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</si>
  <si>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</si>
  <si>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</si>
  <si>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</si>
  <si>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</si>
  <si>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</si>
  <si>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</si>
  <si>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</si>
  <si>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</si>
  <si>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</si>
  <si>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</si>
  <si>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</si>
  <si>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</si>
  <si>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</si>
  <si>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</si>
  <si>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</si>
  <si>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</si>
  <si>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</si>
  <si>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</si>
  <si>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</si>
  <si>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</si>
  <si>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</si>
  <si>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</si>
  <si>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</si>
  <si>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</si>
  <si>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</si>
  <si>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</si>
  <si>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</si>
  <si>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</si>
  <si>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</si>
  <si>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</si>
  <si>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</si>
  <si>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</si>
  <si>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</si>
  <si>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</si>
  <si>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</si>
  <si>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</si>
  <si>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</si>
  <si>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</si>
  <si>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</si>
  <si>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</si>
  <si>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</si>
  <si>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</si>
  <si>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</si>
  <si>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</si>
  <si>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</si>
  <si>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</si>
  <si>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</si>
  <si>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</si>
  <si>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</si>
  <si>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</si>
  <si>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</si>
  <si>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</si>
  <si>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</si>
  <si>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</si>
  <si>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</si>
  <si>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</si>
  <si>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</si>
  <si>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</si>
  <si>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</si>
  <si>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</si>
  <si>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</si>
  <si>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</si>
  <si>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</si>
  <si>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</si>
  <si>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</si>
  <si>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</si>
  <si>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</si>
  <si>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</si>
  <si>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</si>
  <si>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</si>
  <si>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</si>
  <si>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</si>
  <si>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</si>
  <si>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</si>
  <si>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</si>
  <si>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</si>
  <si>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</si>
  <si>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</si>
  <si>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</si>
  <si>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</si>
  <si>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</si>
  <si>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</si>
  <si>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</si>
  <si>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</si>
  <si>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</si>
  <si>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</si>
  <si>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</si>
  <si>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</si>
  <si>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</si>
  <si>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</si>
  <si>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</si>
  <si>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</si>
  <si>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</si>
  <si>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</si>
  <si>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</si>
  <si>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</si>
  <si>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</si>
  <si>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</si>
  <si>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</si>
  <si>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</si>
  <si>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</si>
  <si>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</si>
  <si>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</si>
  <si>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</si>
  <si>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</si>
  <si>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</si>
  <si>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</si>
  <si>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</si>
  <si>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</si>
  <si>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</si>
  <si>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</si>
  <si>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</si>
  <si>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</si>
  <si>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</si>
  <si>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</si>
  <si>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</si>
  <si>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</si>
  <si>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</si>
  <si>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</si>
  <si>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</si>
  <si>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</si>
  <si>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</si>
  <si>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</si>
  <si>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</si>
  <si>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</si>
  <si>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</si>
  <si>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</si>
  <si>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</si>
  <si>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</si>
  <si>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</si>
  <si>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</si>
  <si>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</si>
  <si>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</si>
  <si>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</si>
  <si>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</si>
  <si>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</si>
  <si>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</si>
  <si>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</si>
  <si>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</si>
  <si>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</si>
  <si>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</si>
  <si>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</si>
  <si>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</si>
  <si>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</si>
  <si>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</si>
  <si>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</si>
  <si>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</si>
  <si>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</si>
  <si>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</si>
  <si>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</si>
  <si>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</si>
  <si>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</si>
  <si>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</si>
  <si>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</si>
  <si>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</si>
  <si>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</si>
  <si>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</si>
  <si>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</si>
  <si>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</si>
  <si>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</si>
  <si>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</si>
  <si>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</si>
  <si>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</si>
  <si>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</si>
  <si>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</si>
  <si>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</si>
  <si>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</si>
  <si>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</si>
  <si>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</si>
  <si>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</si>
  <si>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</si>
  <si>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</si>
  <si>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</si>
  <si>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</si>
  <si>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</si>
  <si>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</si>
  <si>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</si>
  <si>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</si>
  <si>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</si>
  <si>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</si>
  <si>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</si>
  <si>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</si>
  <si>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</si>
  <si>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</si>
  <si>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</si>
  <si>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</si>
  <si>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</si>
  <si>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</si>
  <si>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</si>
  <si>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</si>
  <si>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</si>
  <si>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</si>
  <si>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</si>
  <si>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</si>
  <si>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</si>
  <si>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</si>
  <si>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</si>
  <si>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</si>
  <si>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</si>
  <si>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</si>
  <si>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</si>
  <si>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</si>
  <si>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</si>
  <si>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</si>
  <si>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</si>
  <si>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</si>
  <si>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</si>
  <si>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</si>
  <si>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</si>
  <si>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</si>
  <si>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</si>
  <si>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</si>
  <si>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</si>
  <si>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</si>
  <si>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</si>
  <si>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</si>
  <si>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</si>
  <si>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</si>
  <si>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</si>
  <si>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</si>
  <si>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</si>
  <si>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</si>
  <si>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</si>
  <si>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</si>
  <si>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</si>
  <si>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</si>
  <si>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</si>
  <si>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</si>
  <si>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</si>
  <si>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</si>
  <si>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</si>
  <si>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</si>
  <si>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</si>
  <si>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</si>
  <si>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</si>
  <si>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</si>
  <si>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</si>
  <si>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</si>
  <si>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</si>
  <si>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</si>
  <si>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</si>
  <si>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</si>
  <si>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</si>
  <si>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</si>
  <si>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</si>
  <si>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</si>
  <si>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</si>
  <si>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</si>
  <si>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</si>
  <si>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</si>
  <si>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</si>
  <si>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</si>
  <si>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</si>
  <si>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</si>
  <si>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</si>
  <si>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</si>
  <si>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</si>
  <si>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</si>
  <si>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</si>
  <si>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</si>
  <si>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</si>
  <si>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</si>
  <si>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</si>
  <si>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</si>
  <si>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</si>
  <si>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</si>
  <si>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</si>
  <si>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</si>
  <si>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</si>
  <si>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</si>
  <si>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</si>
  <si>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</si>
  <si>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</si>
  <si>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</si>
  <si>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</si>
  <si>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</si>
  <si>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</si>
  <si>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</si>
  <si>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</si>
  <si>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</si>
  <si>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</si>
  <si>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</si>
  <si>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</si>
  <si>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</si>
  <si>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</si>
  <si>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</si>
  <si>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</si>
  <si>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</si>
  <si>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</si>
  <si>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</si>
  <si>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</si>
  <si>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</si>
  <si>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</si>
  <si>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</si>
  <si>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</si>
  <si>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</si>
  <si>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</si>
  <si>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</si>
  <si>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</si>
  <si>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</si>
  <si>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</si>
  <si>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</si>
  <si>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</si>
  <si>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</si>
  <si>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</si>
  <si>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</si>
  <si>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</si>
  <si>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</si>
  <si>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</si>
  <si>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</si>
  <si>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</si>
  <si>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</si>
  <si>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</si>
  <si>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</si>
  <si>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</si>
  <si>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</si>
  <si>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</si>
  <si>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</si>
  <si>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</si>
  <si>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</si>
  <si>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</si>
  <si>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</si>
  <si>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</si>
  <si>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</si>
  <si>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</si>
  <si>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</si>
  <si>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</si>
  <si>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</si>
  <si>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</si>
  <si>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</si>
  <si>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</si>
  <si>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</si>
  <si>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</si>
  <si>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</si>
  <si>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</si>
  <si>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</si>
  <si>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</si>
  <si>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</si>
  <si>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</si>
  <si>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</si>
  <si>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</si>
  <si>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</si>
  <si>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</si>
  <si>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</si>
  <si>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</si>
  <si>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</si>
  <si>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</si>
  <si>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</si>
  <si>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</si>
  <si>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</si>
  <si>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</si>
  <si>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</si>
  <si>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</si>
  <si>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</si>
  <si>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</si>
  <si>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</si>
  <si>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</si>
  <si>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</si>
  <si>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</si>
  <si>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</si>
  <si>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</si>
  <si>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</si>
  <si>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</si>
  <si>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</si>
  <si>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</si>
  <si>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</si>
  <si>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</si>
  <si>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</si>
  <si>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</si>
  <si>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</si>
  <si>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</si>
  <si>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</si>
  <si>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</si>
  <si>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</si>
  <si>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</si>
  <si>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</si>
  <si>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</si>
  <si>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</si>
  <si>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</si>
  <si>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</si>
  <si>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</si>
  <si>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</si>
  <si>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</si>
  <si>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</si>
  <si>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</si>
  <si>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</si>
  <si>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</si>
  <si>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</si>
  <si>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</si>
  <si>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</si>
  <si>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</si>
  <si>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</si>
  <si>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</si>
  <si>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</si>
  <si>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</si>
  <si>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</si>
  <si>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</si>
  <si>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</si>
  <si>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</si>
  <si>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</si>
  <si>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</si>
  <si>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</si>
  <si>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</si>
  <si>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</si>
  <si>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</si>
  <si>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</si>
  <si>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</si>
  <si>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</si>
  <si>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</si>
  <si>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</si>
  <si>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</si>
  <si>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</si>
  <si>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</si>
  <si>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</si>
  <si>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</si>
  <si>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</si>
  <si>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</si>
  <si>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</si>
  <si>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</si>
  <si>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</si>
  <si>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</si>
  <si>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</si>
  <si>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</si>
  <si>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</si>
  <si>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</si>
  <si>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</si>
  <si>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</si>
  <si>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</si>
  <si>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</si>
  <si>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</si>
  <si>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</si>
  <si>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</si>
  <si>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</si>
  <si>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</si>
  <si>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</si>
  <si>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</si>
  <si>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</si>
  <si>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</si>
  <si>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</si>
  <si>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</si>
  <si>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</si>
  <si>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</si>
  <si>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</si>
  <si>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</si>
  <si>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</si>
  <si>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</si>
  <si>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</si>
  <si>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</si>
  <si>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</si>
  <si>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</si>
  <si>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</si>
  <si>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</si>
  <si>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</si>
  <si>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</si>
  <si>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</si>
  <si>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</si>
  <si>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</si>
  <si>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</si>
  <si>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</si>
  <si>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</si>
  <si>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</si>
  <si>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</si>
  <si>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</si>
  <si>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</si>
  <si>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</si>
  <si>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</si>
  <si>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</si>
  <si>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</si>
  <si>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</si>
  <si>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</si>
  <si>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</si>
  <si>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</si>
  <si>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</si>
  <si>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</si>
  <si>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</si>
  <si>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</si>
  <si>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</si>
  <si>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</si>
  <si>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</si>
  <si>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</si>
  <si>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</si>
  <si>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</si>
  <si>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</si>
  <si>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</si>
  <si>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</si>
  <si>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</si>
  <si>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</si>
  <si>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</si>
  <si>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</si>
  <si>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</si>
  <si>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</si>
  <si>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</si>
  <si>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</si>
  <si>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</si>
  <si>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</si>
  <si>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</si>
  <si>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</si>
  <si>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</si>
  <si>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</si>
  <si>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</si>
  <si>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</si>
  <si>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</si>
  <si>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</si>
  <si>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</si>
  <si>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</si>
  <si>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</si>
  <si>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</si>
  <si>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</si>
  <si>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</si>
  <si>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</si>
  <si>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</si>
  <si>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</si>
  <si>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</si>
  <si>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</si>
  <si>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</si>
  <si>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</si>
  <si>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</si>
  <si>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</si>
  <si>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</si>
  <si>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</si>
  <si>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</si>
  <si>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</si>
  <si>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</si>
  <si>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</si>
  <si>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</si>
  <si>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</si>
  <si>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</si>
  <si>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</si>
  <si>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</si>
  <si>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</si>
  <si>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</si>
  <si>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</si>
  <si>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</si>
  <si>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</si>
  <si>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</si>
  <si>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</si>
  <si>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</si>
  <si>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</si>
  <si>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</si>
  <si>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</si>
  <si>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</si>
  <si>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</si>
  <si>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</si>
  <si>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</si>
  <si>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</si>
  <si>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</si>
  <si>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</si>
  <si>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</si>
  <si>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</si>
  <si>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</si>
  <si>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</si>
  <si>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</si>
  <si>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</si>
  <si>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</si>
  <si>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</si>
  <si>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</si>
  <si>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</si>
  <si>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</si>
  <si>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</si>
  <si>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</si>
  <si>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</si>
  <si>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</si>
  <si>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</si>
  <si>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</si>
  <si>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</si>
  <si>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</si>
  <si>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</si>
  <si>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</si>
  <si>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</si>
  <si>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</si>
  <si>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</si>
  <si>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</si>
  <si>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</si>
  <si>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</si>
  <si>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</si>
  <si>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</si>
  <si>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</si>
  <si>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</si>
  <si>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</si>
  <si>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</si>
  <si>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</si>
  <si>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</si>
  <si>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</si>
  <si>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</si>
  <si>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</si>
  <si>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</si>
  <si>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</si>
  <si>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</si>
  <si>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</si>
  <si>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</si>
  <si>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</si>
  <si>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</si>
  <si>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</si>
  <si>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</si>
  <si>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</si>
  <si>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</si>
  <si>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</si>
  <si>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</si>
  <si>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</si>
  <si>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</si>
  <si>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</si>
  <si>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</si>
  <si>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</si>
  <si>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</si>
  <si>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</si>
  <si>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</si>
  <si>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</si>
  <si>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</si>
  <si>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</si>
  <si>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</si>
  <si>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</si>
  <si>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</si>
  <si>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</si>
  <si>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</si>
  <si>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</si>
  <si>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</si>
  <si>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</si>
  <si>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</si>
  <si>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</si>
  <si>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</si>
  <si>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</si>
  <si>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</si>
  <si>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</si>
  <si>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</si>
  <si>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</si>
  <si>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</si>
  <si>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</si>
  <si>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</si>
  <si>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</si>
  <si>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</si>
  <si>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</si>
  <si>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</si>
  <si>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</si>
  <si>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</si>
  <si>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</si>
  <si>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</si>
  <si>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</si>
  <si>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</si>
  <si>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</si>
  <si>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</si>
  <si>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</si>
  <si>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</si>
  <si>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</si>
  <si>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</si>
  <si>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</si>
  <si>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</si>
  <si>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</si>
  <si>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</si>
  <si>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</si>
  <si>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</si>
  <si>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</si>
  <si>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</si>
  <si>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</si>
  <si>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</si>
  <si>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</si>
  <si>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</si>
  <si>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</si>
  <si>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</si>
  <si>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</si>
  <si>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</si>
  <si>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</si>
  <si>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</si>
  <si>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</si>
  <si>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</si>
  <si>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</si>
  <si>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</si>
  <si>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</si>
  <si>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</si>
  <si>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</si>
  <si>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</si>
  <si>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</si>
  <si>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</si>
  <si>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</si>
  <si>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</si>
  <si>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</si>
  <si>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</si>
  <si>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</si>
  <si>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</si>
  <si>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</si>
  <si>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</si>
  <si>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</si>
  <si>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</si>
  <si>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</si>
  <si>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</si>
  <si>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</si>
  <si>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</si>
  <si>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</si>
  <si>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</si>
  <si>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</si>
  <si>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</si>
  <si>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</si>
  <si>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</si>
  <si>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</si>
  <si>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</si>
  <si>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</si>
  <si>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</si>
  <si>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</si>
  <si>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</si>
  <si>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</si>
  <si>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</si>
  <si>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</si>
  <si>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</si>
  <si>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</si>
  <si>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</si>
  <si>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</si>
  <si>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</si>
  <si>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</si>
  <si>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</si>
  <si>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</si>
  <si>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</si>
  <si>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</si>
  <si>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</si>
  <si>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</si>
  <si>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</si>
  <si>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</si>
  <si>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</si>
  <si>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</si>
  <si>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</si>
  <si>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</si>
  <si>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</si>
  <si>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</si>
  <si>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</si>
  <si>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</si>
  <si>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</si>
  <si>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</si>
  <si>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</si>
  <si>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</si>
  <si>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</si>
  <si>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</si>
  <si>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</si>
  <si>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</si>
  <si>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</si>
  <si>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</si>
  <si>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</si>
  <si>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</si>
  <si>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</si>
  <si>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</si>
  <si>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</si>
  <si>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</si>
  <si>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</si>
  <si>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</si>
  <si>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</si>
  <si>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</si>
  <si>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</si>
  <si>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</si>
  <si>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</si>
  <si>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</si>
  <si>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</si>
  <si>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</si>
  <si>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</si>
  <si>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</si>
  <si>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</si>
  <si>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</si>
  <si>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</si>
  <si>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</si>
  <si>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</si>
  <si>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</si>
  <si>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</si>
  <si>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</si>
  <si>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</si>
  <si>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</si>
  <si>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</si>
  <si>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</si>
  <si>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</si>
  <si>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</si>
  <si>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</si>
  <si>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</si>
  <si>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</si>
  <si>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</si>
  <si>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</si>
  <si>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</si>
  <si>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</si>
  <si>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</si>
  <si>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</si>
  <si>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</si>
  <si>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</si>
  <si>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</si>
  <si>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</si>
  <si>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</si>
  <si>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</si>
  <si>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</si>
  <si>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</si>
  <si>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</si>
  <si>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</si>
  <si>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</si>
  <si>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</si>
  <si>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</si>
  <si>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</si>
  <si>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</si>
  <si>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</si>
  <si>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</si>
  <si>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</si>
  <si>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</si>
  <si>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</si>
  <si>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</si>
  <si>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</si>
  <si>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</si>
  <si>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</si>
  <si>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</si>
  <si>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</si>
  <si>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</si>
  <si>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</si>
  <si>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</si>
  <si>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</si>
  <si>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</si>
  <si>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</si>
  <si>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</si>
  <si>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</si>
  <si>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</si>
  <si>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</si>
  <si>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</si>
  <si>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</si>
  <si>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</si>
  <si>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</si>
  <si>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</si>
  <si>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</si>
  <si>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</si>
  <si>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</si>
  <si>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</si>
  <si>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</si>
  <si>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</si>
  <si>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</si>
  <si>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</si>
  <si>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</si>
  <si>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</si>
  <si>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</si>
  <si>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</si>
  <si>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</si>
  <si>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</si>
  <si>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</si>
  <si>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</si>
  <si>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</si>
  <si>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</si>
  <si>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</si>
  <si>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</si>
  <si>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</si>
  <si>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</si>
  <si>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</si>
  <si>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</si>
  <si>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</si>
  <si>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</si>
  <si>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</si>
  <si>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</si>
  <si>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</si>
  <si>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</si>
  <si>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</si>
  <si>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</si>
  <si>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</si>
  <si>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</si>
  <si>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</si>
  <si>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</si>
  <si>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</si>
  <si>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</si>
  <si>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</si>
  <si>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</si>
  <si>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</si>
  <si>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</si>
  <si>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</si>
  <si>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</si>
  <si>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</si>
  <si>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</si>
  <si>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</si>
  <si>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</si>
  <si>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</si>
  <si>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</si>
  <si>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</si>
  <si>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</si>
  <si>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</si>
  <si>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</si>
  <si>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</si>
  <si>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</si>
  <si>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</si>
  <si>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</si>
  <si>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</si>
  <si>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</si>
  <si>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</si>
  <si>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</si>
  <si>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</si>
  <si>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</si>
  <si>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</si>
  <si>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</si>
  <si>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</si>
  <si>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</si>
  <si>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</si>
  <si>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</si>
  <si>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</si>
  <si>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</si>
  <si>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</si>
  <si>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</si>
  <si>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</si>
  <si>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</si>
  <si>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</si>
  <si>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</si>
  <si>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</si>
  <si>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</si>
  <si>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</si>
  <si>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</si>
  <si>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</si>
  <si>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</si>
  <si>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</si>
  <si>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</si>
  <si>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</si>
  <si>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</si>
  <si>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</si>
  <si>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</si>
  <si>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</si>
  <si>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</si>
  <si>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</si>
  <si>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</si>
  <si>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</si>
  <si>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</si>
  <si>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</si>
  <si>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</si>
  <si>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</si>
  <si>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</si>
  <si>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</si>
  <si>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</si>
  <si>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</si>
  <si>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</si>
  <si>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</si>
  <si>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</si>
  <si>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</si>
  <si>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</si>
  <si>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</si>
  <si>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</si>
  <si>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</si>
  <si>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</si>
  <si>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</si>
  <si>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</si>
  <si>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</si>
  <si>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</si>
  <si>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</si>
  <si>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</si>
  <si>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</si>
  <si>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</si>
  <si>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</si>
  <si>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</si>
  <si>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</si>
  <si>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</si>
  <si>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</si>
  <si>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</si>
  <si>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</si>
  <si>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</si>
  <si>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</si>
  <si>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</si>
  <si>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</si>
  <si>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</si>
  <si>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</si>
  <si>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</si>
  <si>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</si>
  <si>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</si>
  <si>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</si>
  <si>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</si>
  <si>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</si>
  <si>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</si>
  <si>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</si>
  <si>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</si>
  <si>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</si>
  <si>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</si>
  <si>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</si>
  <si>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</si>
  <si>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</si>
  <si>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</si>
  <si>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</si>
  <si>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</si>
  <si>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</si>
  <si>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</si>
  <si>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</si>
  <si>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</si>
  <si>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</si>
  <si>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</si>
  <si>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</si>
  <si>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</si>
  <si>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</si>
  <si>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</si>
  <si>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</si>
  <si>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</si>
  <si>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</si>
  <si>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</si>
  <si>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</si>
  <si>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</si>
  <si>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</si>
  <si>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</si>
  <si>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</si>
  <si>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</si>
  <si>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</si>
  <si>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</si>
  <si>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</si>
  <si>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</si>
  <si>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</si>
  <si>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</si>
  <si>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</si>
  <si>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</si>
  <si>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</si>
  <si>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</si>
  <si>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</si>
  <si>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</si>
  <si>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</si>
  <si>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</si>
  <si>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</si>
  <si>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</si>
  <si>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</si>
  <si>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</si>
  <si>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</si>
  <si>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</si>
  <si>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</si>
  <si>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</si>
  <si>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</si>
  <si>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</si>
  <si>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</si>
  <si>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</si>
  <si>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</si>
  <si>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</si>
  <si>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</si>
  <si>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</si>
  <si>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</si>
  <si>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</si>
  <si>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</si>
  <si>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</si>
  <si>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</si>
  <si>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</si>
  <si>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</si>
  <si>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</si>
  <si>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</si>
  <si>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</si>
  <si>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</si>
  <si>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</si>
  <si>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</si>
  <si>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</si>
  <si>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</si>
  <si>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</si>
  <si>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</si>
  <si>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</si>
  <si>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</si>
  <si>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</si>
  <si>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</si>
  <si>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</si>
  <si>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</si>
  <si>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</si>
  <si>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</si>
  <si>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</si>
  <si>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</si>
  <si>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</si>
  <si>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</si>
  <si>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</si>
  <si>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</si>
  <si>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</si>
  <si>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</si>
  <si>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</si>
  <si>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</si>
  <si>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</si>
  <si>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</si>
  <si>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</si>
  <si>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</si>
  <si>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</si>
  <si>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</si>
  <si>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</si>
  <si>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</si>
  <si>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</si>
  <si>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</si>
  <si>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</si>
  <si>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</si>
  <si>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</si>
  <si>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</si>
  <si>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</si>
  <si>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</si>
  <si>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</si>
  <si>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</si>
  <si>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</si>
  <si>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</si>
  <si>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</si>
  <si>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</si>
  <si>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</si>
  <si>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</si>
  <si>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</si>
  <si>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</si>
  <si>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</si>
  <si>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</si>
  <si>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</si>
  <si>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</si>
  <si>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</si>
  <si>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</si>
  <si>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</si>
  <si>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</si>
  <si>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</si>
  <si>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</si>
  <si>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</si>
  <si>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</si>
  <si>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</si>
  <si>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</si>
  <si>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</si>
  <si>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</si>
  <si>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</si>
  <si>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</si>
  <si>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</si>
  <si>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</si>
  <si>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</si>
  <si>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</si>
  <si>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</si>
  <si>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</si>
  <si>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</si>
  <si>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</si>
  <si>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</si>
  <si>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</si>
  <si>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</si>
  <si>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</si>
  <si>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</si>
  <si>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</si>
  <si>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</si>
  <si>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</si>
  <si>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</si>
  <si>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</si>
  <si>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</si>
  <si>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</si>
  <si>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</si>
  <si>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</si>
  <si>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</si>
  <si>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</si>
  <si>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</si>
  <si>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</si>
  <si>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</si>
  <si>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</si>
  <si>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</si>
  <si>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</si>
  <si>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</si>
  <si>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</si>
  <si>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</si>
  <si>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</si>
  <si>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</si>
  <si>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</si>
  <si>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</si>
  <si>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</si>
  <si>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</si>
  <si>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</si>
  <si>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</si>
  <si>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</si>
  <si>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</si>
  <si>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</si>
  <si>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</si>
  <si>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</si>
  <si>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</si>
  <si>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</si>
  <si>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</si>
  <si>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</si>
  <si>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</si>
  <si>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</si>
  <si>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</si>
  <si>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</si>
  <si>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</si>
  <si>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</si>
  <si>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</si>
  <si>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</si>
  <si>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</si>
  <si>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</si>
  <si>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</si>
  <si>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</si>
  <si>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</si>
  <si>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</si>
  <si>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</si>
  <si>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</si>
  <si>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</si>
  <si>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</si>
  <si>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</si>
  <si>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</si>
  <si>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</si>
  <si>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</si>
  <si>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</si>
  <si>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</si>
  <si>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</si>
  <si>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</si>
  <si>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</si>
  <si>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</si>
  <si>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</si>
  <si>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</si>
  <si>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</si>
  <si>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</si>
  <si>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</si>
  <si>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</si>
  <si>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</si>
  <si>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</si>
  <si>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</si>
  <si>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</si>
  <si>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</si>
  <si>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</si>
  <si>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</si>
  <si>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</si>
  <si>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</si>
  <si>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</si>
  <si>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</si>
  <si>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</si>
  <si>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</si>
  <si>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</si>
  <si>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</si>
  <si>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</si>
  <si>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</si>
  <si>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</si>
  <si>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</si>
  <si>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</si>
  <si>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</si>
  <si>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</si>
  <si>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</si>
  <si>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</si>
  <si>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</si>
  <si>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</si>
  <si>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</si>
  <si>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</si>
  <si>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</si>
  <si>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</si>
  <si>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</si>
  <si>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</si>
  <si>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</si>
  <si>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</si>
  <si>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</si>
  <si>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</si>
  <si>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</si>
  <si>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</si>
  <si>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</si>
  <si>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</si>
  <si>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</si>
  <si>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</si>
  <si>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</si>
  <si>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</si>
  <si>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</si>
  <si>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</si>
  <si>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</si>
  <si>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</si>
  <si>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</si>
  <si>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</si>
  <si>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</si>
  <si>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</si>
  <si>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</si>
  <si>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</si>
  <si>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</si>
  <si>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</si>
  <si>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</si>
  <si>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</si>
  <si>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</si>
  <si>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</si>
  <si>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</si>
  <si>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</si>
  <si>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</si>
  <si>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</si>
  <si>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</si>
  <si>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</si>
  <si>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</si>
  <si>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</si>
  <si>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</si>
  <si>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</si>
  <si>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</si>
  <si>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</si>
  <si>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</si>
  <si>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</si>
  <si>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</si>
  <si>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</si>
  <si>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</si>
  <si>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</si>
  <si>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</si>
  <si>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</si>
  <si>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</si>
  <si>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</si>
  <si>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</si>
  <si>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</si>
  <si>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</si>
  <si>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</si>
  <si>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</si>
  <si>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</si>
  <si>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</si>
  <si>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</si>
  <si>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</si>
  <si>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</si>
  <si>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</si>
  <si>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</si>
  <si>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</si>
  <si>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</si>
  <si>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</si>
  <si>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</si>
  <si>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</si>
  <si>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</si>
  <si>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</si>
  <si>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</si>
  <si>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</si>
  <si>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</si>
  <si>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</si>
  <si>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</si>
  <si>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</si>
  <si>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</si>
  <si>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</si>
  <si>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</si>
  <si>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</si>
  <si>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</si>
  <si>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</si>
  <si>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</si>
  <si>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</si>
  <si>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</si>
  <si>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</si>
  <si>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</si>
  <si>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</si>
  <si>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</si>
  <si>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</si>
  <si>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</si>
  <si>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</si>
  <si>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</si>
  <si>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</si>
  <si>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</si>
  <si>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</si>
  <si>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</si>
  <si>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</si>
  <si>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</si>
  <si>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</si>
  <si>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</si>
  <si>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</si>
  <si>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</si>
  <si>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</si>
  <si>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</si>
  <si>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</si>
  <si>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</si>
  <si>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</si>
  <si>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</si>
  <si>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</si>
  <si>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</si>
  <si>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</si>
  <si>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</si>
  <si>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</si>
  <si>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</si>
  <si>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</si>
  <si>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</si>
  <si>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</si>
  <si>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</si>
  <si>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</si>
  <si>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</si>
  <si>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</si>
  <si>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</si>
  <si>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</si>
  <si>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</si>
  <si>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</si>
  <si>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</si>
  <si>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</si>
  <si>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</si>
  <si>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</si>
  <si>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</si>
  <si>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</si>
  <si>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</si>
  <si>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</si>
  <si>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</si>
  <si>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</si>
  <si>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</si>
  <si>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</si>
  <si>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</si>
  <si>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</si>
  <si>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</si>
  <si>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</si>
  <si>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</si>
  <si>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</si>
  <si>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</si>
  <si>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</si>
  <si>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</si>
  <si>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</si>
  <si>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</si>
  <si>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</si>
  <si>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</si>
  <si>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</si>
  <si>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</si>
  <si>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</si>
  <si>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</si>
  <si>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</si>
  <si>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</si>
  <si>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</si>
  <si>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</si>
  <si>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</si>
  <si>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</si>
  <si>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</si>
  <si>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</si>
  <si>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</si>
  <si>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</si>
  <si>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</si>
  <si>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</si>
  <si>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</si>
  <si>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</si>
  <si>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</si>
  <si>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</si>
  <si>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</si>
  <si>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</si>
  <si>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</si>
  <si>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</si>
  <si>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</si>
  <si>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</si>
  <si>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</si>
  <si>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</si>
  <si>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</si>
  <si>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</si>
  <si>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</si>
  <si>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</si>
  <si>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</si>
  <si>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</si>
  <si>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</si>
  <si>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</si>
  <si>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</si>
  <si>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</si>
  <si>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</si>
  <si>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</si>
  <si>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</si>
  <si>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</si>
  <si>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</si>
  <si>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</si>
  <si>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</si>
  <si>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</si>
  <si>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</si>
  <si>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</si>
  <si>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</si>
  <si>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</si>
  <si>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</si>
  <si>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</si>
  <si>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</si>
  <si>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</si>
  <si>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</si>
  <si>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</si>
  <si>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</si>
  <si>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</si>
  <si>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</si>
  <si>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</si>
  <si>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</si>
  <si>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</si>
  <si>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</si>
  <si>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</si>
  <si>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</si>
  <si>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</si>
  <si>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</si>
  <si>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</si>
  <si>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</si>
  <si>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</si>
  <si>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</si>
  <si>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</si>
  <si>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</si>
  <si>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</si>
  <si>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</si>
  <si>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</si>
  <si>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</si>
  <si>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</si>
  <si>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</si>
  <si>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</si>
  <si>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</si>
  <si>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</si>
  <si>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</si>
  <si>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</si>
  <si>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</si>
  <si>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</si>
  <si>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</si>
  <si>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</si>
  <si>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</si>
  <si>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</si>
  <si>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</si>
  <si>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</si>
  <si>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</si>
  <si>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</si>
  <si>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</si>
  <si>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</si>
  <si>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</si>
  <si>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</si>
  <si>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</si>
  <si>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</si>
  <si>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</si>
  <si>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</si>
  <si>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</si>
  <si>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</si>
  <si>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</si>
  <si>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</si>
  <si>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</si>
  <si>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</si>
  <si>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</si>
  <si>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</si>
  <si>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</si>
  <si>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</si>
  <si>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</si>
  <si>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</si>
  <si>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</si>
  <si>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</si>
  <si>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</si>
  <si>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</si>
  <si>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</si>
  <si>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</si>
  <si>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</si>
  <si>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</si>
  <si>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</si>
  <si>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</si>
  <si>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</si>
  <si>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</si>
  <si>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</si>
  <si>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</si>
  <si>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</si>
  <si>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</si>
  <si>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</si>
  <si>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</si>
  <si>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</si>
  <si>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</si>
  <si>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</si>
  <si>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</si>
  <si>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</si>
  <si>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</si>
  <si>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</si>
  <si>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</si>
  <si>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</si>
  <si>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</si>
  <si>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</si>
  <si>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</si>
  <si>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</si>
  <si>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</si>
  <si>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</si>
  <si>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</si>
  <si>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</si>
  <si>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</si>
  <si>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</si>
  <si>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</si>
  <si>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</si>
  <si>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</si>
  <si>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</si>
  <si>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</si>
  <si>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</si>
  <si>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</si>
  <si>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</si>
  <si>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</si>
  <si>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</si>
  <si>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</si>
  <si>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</si>
  <si>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</si>
  <si>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</si>
  <si>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</si>
  <si>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</si>
  <si>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</si>
  <si>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</si>
  <si>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</si>
  <si>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</si>
  <si>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</si>
  <si>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</si>
  <si>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</si>
  <si>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</si>
  <si>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</si>
  <si>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</si>
  <si>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</si>
  <si>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</si>
  <si>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</si>
  <si>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</si>
  <si>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</si>
  <si>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</si>
  <si>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</si>
  <si>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</si>
  <si>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</si>
  <si>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</si>
  <si>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</si>
  <si>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</si>
  <si>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</si>
  <si>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</si>
  <si>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</si>
  <si>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</si>
  <si>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</si>
  <si>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</si>
  <si>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</si>
  <si>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</si>
  <si>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</si>
  <si>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</si>
  <si>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</si>
  <si>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</si>
  <si>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</si>
  <si>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</si>
  <si>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</si>
  <si>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</si>
  <si>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</si>
  <si>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</si>
  <si>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</si>
  <si>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</si>
  <si>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</si>
  <si>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</si>
  <si>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</si>
  <si>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</si>
  <si>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</si>
  <si>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</si>
  <si>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</si>
  <si>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</si>
  <si>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</si>
  <si>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</si>
  <si>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</si>
  <si>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</si>
  <si>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</si>
  <si>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</si>
  <si>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</si>
  <si>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</si>
  <si>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</si>
  <si>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</si>
  <si>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</si>
  <si>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</si>
  <si>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</si>
  <si>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</si>
  <si>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</si>
  <si>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</si>
  <si>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</si>
  <si>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</si>
  <si>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</si>
  <si>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</si>
  <si>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</si>
  <si>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</si>
  <si>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</si>
  <si>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</si>
  <si>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</si>
  <si>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</si>
  <si>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</si>
  <si>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</si>
  <si>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</si>
  <si>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</si>
  <si>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</si>
  <si>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</si>
  <si>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</si>
  <si>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</si>
  <si>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</si>
  <si>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</si>
  <si>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</si>
  <si>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</si>
  <si>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</si>
  <si>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</si>
  <si>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</si>
  <si>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</si>
  <si>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</si>
  <si>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</si>
  <si>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</si>
  <si>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</si>
  <si>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</si>
  <si>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</si>
  <si>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</si>
  <si>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</si>
  <si>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</si>
  <si>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</si>
  <si>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</si>
  <si>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</si>
  <si>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</si>
  <si>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</si>
  <si>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</si>
  <si>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</si>
  <si>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</si>
  <si>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</si>
  <si>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</si>
  <si>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</si>
  <si>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</si>
  <si>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</si>
  <si>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</si>
  <si>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</si>
  <si>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</si>
  <si>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</si>
  <si>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</si>
  <si>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</si>
  <si>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</si>
  <si>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</si>
  <si>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</si>
  <si>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</si>
  <si>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</si>
  <si>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</si>
  <si>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</si>
  <si>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</si>
  <si>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</si>
  <si>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</si>
  <si>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</si>
  <si>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</si>
  <si>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</si>
  <si>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</si>
  <si>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</si>
  <si>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</si>
  <si>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</si>
  <si>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</si>
  <si>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</si>
  <si>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</si>
  <si>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</si>
  <si>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</si>
  <si>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</si>
  <si>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</si>
  <si>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</si>
  <si>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</si>
  <si>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</si>
  <si>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</si>
  <si>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</si>
  <si>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</si>
  <si>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</si>
  <si>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</si>
  <si>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</si>
  <si>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</si>
  <si>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</si>
  <si>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</si>
  <si>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</si>
  <si>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</si>
  <si>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</si>
  <si>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</si>
  <si>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</si>
  <si>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</si>
  <si>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</si>
  <si>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</si>
  <si>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</si>
  <si>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</si>
  <si>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</si>
  <si>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</si>
  <si>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</si>
  <si>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</si>
  <si>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</si>
  <si>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</si>
  <si>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</si>
  <si>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</si>
  <si>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</si>
  <si>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</si>
  <si>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</si>
  <si>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</si>
  <si>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</si>
  <si>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</si>
  <si>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</si>
  <si>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</si>
  <si>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</si>
  <si>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</si>
  <si>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</si>
  <si>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</si>
  <si>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</si>
  <si>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</si>
  <si>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</si>
  <si>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</si>
  <si>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</si>
  <si>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</si>
  <si>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</si>
  <si>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</si>
  <si>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</si>
  <si>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</si>
  <si>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</si>
  <si>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</si>
  <si>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</si>
  <si>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</si>
  <si>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</si>
  <si>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</si>
  <si>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</si>
  <si>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</si>
  <si>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</si>
  <si>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</si>
  <si>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</si>
  <si>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</si>
  <si>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</si>
  <si>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</si>
  <si>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</si>
  <si>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</si>
  <si>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</si>
  <si>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</si>
  <si>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</si>
  <si>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</si>
  <si>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</si>
  <si>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</si>
  <si>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</si>
  <si>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</si>
  <si>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</si>
  <si>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</si>
  <si>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</si>
  <si>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</si>
  <si>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</si>
  <si>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</si>
  <si>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</si>
  <si>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</si>
  <si>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</si>
  <si>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</si>
  <si>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</si>
  <si>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</si>
  <si>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</si>
  <si>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</si>
  <si>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</si>
  <si>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</si>
  <si>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</si>
  <si>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</si>
  <si>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</si>
  <si>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</si>
  <si>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</si>
  <si>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</si>
  <si>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</si>
  <si>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</si>
  <si>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</si>
  <si>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</si>
  <si>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</si>
  <si>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</si>
  <si>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</si>
  <si>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</si>
  <si>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</si>
  <si>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</si>
  <si>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</si>
  <si>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</si>
  <si>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</si>
  <si>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</si>
  <si>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</si>
  <si>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</si>
  <si>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</si>
  <si>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</si>
  <si>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</si>
  <si>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</si>
  <si>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</si>
  <si>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</si>
  <si>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</si>
  <si>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</si>
  <si>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</si>
  <si>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</si>
  <si>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</si>
  <si>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</si>
  <si>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</si>
  <si>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</si>
  <si>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</si>
  <si>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</si>
  <si>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</si>
  <si>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</si>
  <si>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</si>
  <si>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</si>
  <si>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</si>
  <si>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</si>
  <si>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</si>
  <si>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</si>
  <si>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</si>
  <si>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</si>
  <si>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</si>
  <si>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</si>
  <si>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</si>
  <si>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</si>
  <si>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</si>
  <si>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</si>
  <si>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</si>
  <si>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</si>
  <si>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</si>
  <si>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</si>
  <si>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</si>
  <si>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</si>
  <si>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</si>
  <si>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</si>
  <si>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</si>
  <si>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</si>
  <si>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</si>
  <si>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</si>
  <si>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</si>
  <si>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</si>
  <si>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</si>
  <si>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</si>
  <si>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</si>
  <si>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</si>
  <si>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</si>
  <si>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</si>
  <si>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</si>
  <si>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</si>
  <si>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</si>
  <si>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</si>
  <si>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</si>
  <si>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</si>
  <si>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</si>
  <si>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</si>
  <si>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</si>
  <si>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</si>
  <si>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</si>
  <si>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</si>
  <si>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</si>
  <si>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</si>
  <si>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</si>
  <si>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</si>
  <si>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</si>
  <si>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</si>
  <si>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</si>
  <si>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</si>
  <si>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</si>
  <si>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</si>
  <si>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</si>
  <si>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</si>
  <si>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</si>
  <si>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</si>
  <si>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</si>
  <si>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</si>
  <si>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</si>
  <si>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</si>
  <si>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</si>
  <si>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</si>
  <si>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</si>
  <si>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</si>
  <si>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</si>
  <si>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</si>
  <si>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</si>
  <si>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</si>
  <si>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</si>
  <si>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</si>
  <si>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</si>
  <si>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</si>
  <si>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</si>
  <si>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</si>
  <si>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</si>
  <si>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</si>
  <si>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</si>
  <si>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</si>
  <si>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</si>
  <si>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</si>
  <si>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</si>
  <si>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</si>
  <si>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</si>
  <si>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</si>
  <si>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</si>
  <si>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</si>
  <si>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</si>
  <si>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</si>
  <si>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</si>
  <si>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</si>
  <si>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</si>
  <si>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</si>
  <si>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</si>
  <si>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</si>
  <si>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</si>
  <si>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</si>
  <si>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</si>
  <si>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</si>
  <si>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</si>
  <si>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</si>
  <si>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</si>
  <si>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</si>
  <si>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</si>
  <si>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</si>
  <si>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</si>
  <si>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</si>
  <si>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</si>
  <si>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</si>
  <si>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</si>
  <si>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</si>
  <si>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</si>
  <si>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</si>
  <si>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</si>
  <si>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</si>
  <si>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</si>
  <si>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</si>
  <si>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</si>
  <si>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</si>
  <si>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</si>
  <si>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</si>
  <si>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</si>
  <si>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</si>
  <si>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</si>
  <si>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</si>
  <si>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</si>
  <si>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</si>
  <si>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</si>
  <si>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</si>
  <si>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</si>
  <si>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</si>
  <si>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</si>
  <si>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</si>
  <si>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</si>
  <si>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</si>
  <si>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</si>
  <si>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</si>
  <si>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</si>
  <si>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</si>
  <si>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</si>
  <si>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</si>
  <si>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</si>
  <si>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</si>
  <si>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</si>
  <si>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</si>
  <si>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</si>
  <si>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</si>
  <si>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</si>
  <si>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</si>
  <si>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</si>
  <si>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</si>
  <si>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</si>
  <si>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</si>
  <si>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</si>
  <si>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</si>
  <si>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</si>
  <si>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</si>
  <si>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</si>
  <si>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</si>
  <si>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</si>
  <si>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</si>
  <si>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</si>
  <si>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</si>
  <si>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</si>
  <si>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</si>
  <si>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</si>
  <si>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</si>
  <si>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</si>
  <si>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</si>
  <si>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</si>
  <si>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</si>
  <si>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</si>
  <si>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</si>
  <si>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</si>
  <si>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</si>
  <si>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</si>
  <si>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</si>
  <si>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</si>
  <si>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</si>
  <si>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</si>
  <si>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</si>
  <si>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</si>
  <si>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</si>
  <si>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</si>
  <si>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</si>
  <si>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</si>
  <si>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</si>
  <si>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</si>
  <si>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</si>
  <si>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</si>
  <si>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</si>
  <si>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</si>
  <si>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</si>
  <si>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</si>
  <si>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</si>
  <si>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</si>
  <si>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</si>
  <si>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</si>
  <si>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</si>
  <si>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</si>
  <si>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</si>
  <si>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</si>
  <si>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</si>
  <si>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</si>
  <si>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</si>
  <si>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</si>
  <si>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</si>
  <si>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</si>
  <si>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</si>
  <si>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</si>
  <si>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</si>
  <si>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</si>
  <si>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</si>
  <si>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</si>
  <si>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</si>
  <si>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</si>
  <si>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</si>
  <si>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</si>
  <si>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</si>
  <si>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</si>
  <si>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</si>
  <si>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</si>
  <si>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</si>
  <si>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</si>
  <si>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</si>
  <si>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</si>
  <si>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</si>
  <si>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</si>
  <si>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</si>
  <si>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</si>
  <si>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</si>
  <si>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</si>
  <si>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</si>
  <si>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</si>
  <si>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</si>
  <si>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</si>
  <si>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</si>
  <si>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</si>
  <si>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</si>
  <si>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</si>
  <si>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</si>
  <si>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</si>
  <si>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</si>
  <si>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</si>
  <si>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</si>
  <si>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</si>
  <si>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</si>
  <si>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</si>
  <si>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</si>
  <si>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</si>
  <si>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</si>
  <si>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</si>
  <si>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</si>
  <si>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</si>
  <si>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</si>
  <si>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</si>
  <si>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</si>
  <si>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</si>
  <si>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</si>
  <si>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</si>
  <si>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</si>
  <si>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</si>
  <si>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</si>
  <si>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</si>
  <si>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</si>
  <si>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</si>
  <si>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</si>
  <si>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</si>
  <si>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</si>
  <si>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</si>
  <si>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</si>
  <si>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</si>
  <si>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</si>
  <si>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</si>
  <si>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</si>
  <si>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</si>
  <si>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</si>
  <si>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</si>
  <si>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</si>
  <si>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</si>
  <si>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</si>
  <si>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</si>
  <si>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</si>
  <si>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</si>
  <si>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</si>
  <si>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</si>
  <si>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</si>
  <si>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</si>
  <si>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</si>
  <si>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</si>
  <si>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</si>
  <si>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</si>
  <si>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</si>
  <si>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</si>
  <si>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</si>
  <si>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</si>
  <si>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</si>
  <si>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</si>
  <si>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</si>
  <si>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</si>
  <si>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</si>
  <si>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</si>
  <si>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</si>
  <si>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</si>
  <si>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</si>
  <si>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</si>
  <si>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</si>
  <si>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</si>
  <si>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</si>
  <si>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</si>
  <si>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</si>
  <si>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</si>
  <si>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</si>
  <si>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</si>
  <si>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</si>
  <si>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</si>
  <si>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</si>
  <si>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</si>
  <si>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</si>
  <si>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</si>
  <si>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</si>
  <si>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</si>
  <si>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</si>
  <si>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</si>
  <si>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</si>
  <si>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</si>
  <si>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</si>
  <si>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</si>
  <si>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</si>
  <si>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</si>
  <si>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</si>
  <si>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</si>
  <si>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</si>
  <si>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</si>
  <si>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</si>
  <si>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</si>
  <si>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</si>
  <si>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</si>
  <si>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</si>
  <si>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</si>
  <si>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</si>
  <si>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</si>
  <si>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</si>
  <si>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</si>
  <si>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</si>
  <si>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</si>
  <si>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</si>
  <si>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</si>
  <si>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</si>
  <si>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</si>
  <si>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</si>
  <si>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</si>
  <si>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</si>
  <si>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</si>
  <si>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</si>
  <si>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</si>
  <si>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</si>
  <si>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</si>
  <si>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</si>
  <si>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</si>
  <si>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</si>
  <si>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</si>
  <si>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</si>
  <si>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</si>
  <si>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</si>
  <si>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</si>
  <si>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</si>
  <si>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</si>
  <si>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</si>
  <si>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</si>
  <si>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</si>
  <si>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</si>
  <si>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</si>
  <si>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</si>
  <si>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</si>
  <si>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</si>
  <si>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</si>
  <si>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</si>
  <si>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</si>
  <si>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</si>
  <si>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</si>
  <si>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</si>
  <si>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</si>
  <si>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</si>
  <si>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</si>
  <si>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</si>
  <si>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</si>
  <si>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</si>
  <si>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</si>
  <si>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</si>
  <si>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</si>
  <si>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</si>
  <si>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</si>
  <si>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</si>
  <si>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</si>
  <si>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</si>
  <si>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</si>
  <si>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</si>
  <si>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</si>
  <si>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</si>
  <si>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</si>
  <si>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</si>
  <si>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</si>
  <si>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</si>
  <si>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</si>
  <si>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</si>
  <si>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</si>
  <si>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</si>
  <si>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</si>
  <si>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</si>
  <si>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</si>
  <si>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</si>
  <si>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</si>
  <si>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</si>
  <si>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</si>
  <si>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</si>
  <si>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</si>
  <si>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</si>
  <si>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</si>
  <si>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</si>
  <si>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</si>
  <si>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</si>
  <si>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</si>
  <si>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</si>
  <si>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</si>
  <si>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</si>
  <si>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</si>
  <si>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</si>
  <si>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</si>
  <si>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</si>
  <si>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</si>
  <si>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</si>
  <si>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</si>
  <si>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</si>
  <si>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</si>
  <si>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</si>
  <si>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</si>
  <si>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</si>
  <si>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</si>
  <si>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</si>
  <si>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</si>
  <si>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</si>
  <si>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</si>
  <si>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</si>
  <si>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</si>
  <si>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</si>
  <si>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</si>
  <si>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</si>
  <si>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</si>
  <si>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</si>
  <si>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</si>
  <si>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</si>
  <si>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</si>
  <si>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</si>
  <si>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</si>
  <si>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</si>
  <si>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</si>
  <si>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</si>
  <si>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</si>
  <si>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</si>
  <si>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</si>
  <si>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</si>
  <si>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</si>
  <si>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</si>
  <si>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</si>
  <si>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</si>
  <si>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</si>
  <si>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</si>
  <si>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</si>
  <si>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</si>
  <si>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</si>
  <si>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</si>
  <si>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</si>
  <si>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</si>
  <si>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</si>
  <si>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</si>
  <si>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</si>
  <si>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</si>
  <si>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</si>
  <si>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</si>
  <si>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</si>
  <si>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</si>
  <si>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</si>
  <si>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</si>
  <si>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</si>
  <si>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</si>
  <si>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</si>
  <si>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</si>
  <si>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</si>
  <si>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</si>
  <si>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</si>
  <si>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</si>
  <si>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</si>
  <si>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</si>
  <si>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</si>
  <si>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</si>
  <si>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</si>
  <si>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</si>
  <si>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</si>
  <si>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</si>
  <si>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</si>
  <si>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</si>
  <si>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</si>
  <si>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</si>
  <si>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</si>
  <si>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</si>
  <si>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</si>
  <si>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</si>
  <si>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</si>
  <si>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</si>
  <si>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</si>
  <si>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</si>
  <si>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</si>
  <si>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</si>
  <si>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</si>
  <si>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</si>
  <si>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</si>
  <si>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</si>
  <si>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</si>
  <si>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</si>
  <si>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</si>
  <si>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</si>
  <si>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</si>
  <si>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</si>
  <si>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</si>
  <si>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</si>
  <si>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</si>
  <si>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</si>
  <si>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</si>
  <si>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</si>
  <si>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</si>
  <si>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</si>
  <si>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</si>
  <si>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</si>
  <si>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</si>
  <si>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</si>
  <si>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</si>
  <si>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</si>
  <si>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</si>
  <si>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</si>
  <si>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</si>
  <si>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</si>
  <si>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</si>
  <si>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</si>
  <si>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</si>
  <si>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</si>
  <si>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</si>
  <si>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</si>
  <si>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</si>
  <si>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</si>
  <si>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</si>
  <si>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</si>
  <si>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</si>
  <si>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</si>
  <si>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</si>
  <si>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</si>
  <si>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</si>
  <si>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</si>
  <si>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</si>
  <si>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</si>
  <si>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</si>
  <si>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</si>
  <si>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</si>
  <si>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</si>
  <si>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</si>
  <si>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</si>
  <si>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</si>
  <si>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</si>
  <si>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</si>
  <si>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</si>
  <si>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</si>
  <si>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</si>
  <si>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</si>
  <si>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</si>
  <si>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</si>
  <si>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</si>
  <si>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</si>
  <si>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</si>
  <si>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</si>
  <si>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</si>
  <si>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</si>
  <si>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</si>
  <si>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</si>
  <si>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</si>
  <si>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</si>
  <si>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</si>
  <si>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</si>
  <si>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</si>
  <si>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</si>
  <si>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</si>
  <si>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</si>
  <si>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</si>
  <si>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</si>
  <si>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</si>
  <si>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</si>
  <si>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</si>
  <si>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</si>
  <si>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</si>
  <si>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</si>
  <si>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</si>
  <si>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</si>
  <si>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</si>
  <si>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</si>
  <si>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</si>
  <si>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</si>
  <si>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</si>
  <si>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</si>
  <si>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</si>
  <si>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</si>
  <si>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</si>
  <si>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</si>
  <si>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</si>
  <si>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</si>
  <si>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</si>
  <si>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</si>
  <si>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</si>
  <si>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</si>
  <si>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</si>
  <si>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</si>
  <si>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</si>
  <si>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</si>
  <si>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</si>
  <si>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</si>
  <si>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</si>
  <si>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</si>
  <si>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</si>
  <si>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</si>
  <si>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</si>
  <si>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</si>
  <si>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</si>
  <si>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</si>
  <si>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</si>
  <si>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</si>
  <si>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</si>
  <si>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</si>
  <si>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</si>
  <si>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</si>
  <si>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</si>
  <si>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</si>
  <si>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</si>
  <si>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</si>
  <si>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</si>
  <si>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</si>
  <si>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</si>
  <si>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</si>
  <si>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</si>
  <si>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</si>
  <si>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</si>
  <si>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</si>
  <si>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</si>
  <si>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</si>
  <si>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</si>
  <si>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</si>
  <si>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</si>
  <si>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</si>
  <si>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</si>
  <si>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</si>
  <si>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</si>
  <si>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</si>
  <si>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</si>
  <si>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</si>
  <si>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</si>
  <si>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</si>
  <si>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</si>
  <si>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</si>
  <si>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</si>
  <si>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</si>
  <si>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</si>
  <si>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</si>
  <si>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</si>
  <si>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</si>
  <si>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</si>
  <si>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</si>
  <si>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</si>
  <si>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</si>
  <si>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</si>
  <si>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</si>
  <si>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</si>
  <si>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</si>
  <si>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</si>
  <si>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</si>
  <si>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</si>
  <si>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</si>
  <si>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</si>
  <si>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</si>
  <si>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</si>
  <si>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</si>
  <si>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</si>
  <si>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</si>
  <si>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</si>
  <si>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</si>
  <si>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</si>
  <si>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</si>
  <si>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</si>
  <si>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</si>
  <si>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</si>
  <si>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</si>
  <si>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</si>
  <si>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</si>
  <si>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</si>
  <si>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</si>
  <si>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</si>
  <si>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</si>
  <si>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</si>
  <si>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</si>
  <si>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</si>
  <si>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</si>
  <si>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</si>
  <si>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</si>
  <si>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</si>
  <si>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</si>
  <si>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</si>
  <si>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</si>
  <si>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</si>
  <si>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</si>
  <si>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</si>
  <si>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</si>
  <si>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</si>
  <si>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</si>
  <si>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</si>
  <si>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</si>
  <si>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</si>
  <si>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</si>
  <si>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</si>
  <si>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</si>
  <si>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</si>
  <si>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</si>
  <si>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</si>
  <si>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</si>
  <si>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</si>
  <si>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</si>
  <si>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</si>
  <si>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</si>
  <si>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</si>
  <si>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</si>
  <si>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</si>
  <si>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</si>
  <si>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</si>
  <si>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</si>
  <si>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</si>
  <si>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</si>
  <si>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</si>
  <si>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</si>
  <si>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</si>
  <si>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</si>
  <si>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</si>
  <si>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</si>
  <si>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</si>
  <si>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</si>
  <si>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</si>
  <si>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</si>
  <si>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</si>
  <si>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</si>
  <si>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</si>
  <si>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</si>
  <si>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</si>
  <si>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</si>
  <si>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</si>
  <si>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</si>
  <si>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</si>
  <si>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</si>
  <si>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</si>
  <si>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</si>
  <si>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</si>
  <si>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</si>
  <si>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</si>
  <si>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</si>
  <si>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</si>
  <si>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</si>
  <si>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</si>
  <si>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</si>
  <si>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</si>
  <si>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</si>
  <si>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</si>
  <si>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</si>
  <si>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</si>
  <si>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</si>
  <si>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</si>
  <si>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</si>
  <si>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</si>
  <si>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</si>
  <si>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</si>
  <si>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</si>
  <si>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</si>
  <si>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</si>
  <si>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</si>
  <si>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</si>
  <si>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</si>
  <si>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</si>
  <si>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</si>
  <si>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</si>
  <si>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</si>
  <si>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</si>
  <si>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</si>
  <si>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</si>
  <si>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</si>
  <si>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</si>
  <si>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</si>
  <si>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</si>
  <si>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</si>
  <si>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</si>
  <si>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</si>
  <si>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</si>
  <si>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</si>
  <si>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</si>
  <si>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</si>
  <si>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</si>
  <si>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</si>
  <si>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</si>
  <si>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</si>
  <si>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</si>
  <si>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</si>
  <si>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</si>
  <si>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</si>
  <si>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</si>
  <si>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</si>
  <si>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</si>
  <si>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</si>
  <si>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</si>
  <si>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</si>
  <si>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</si>
  <si>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</si>
  <si>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</si>
  <si>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</si>
  <si>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</si>
  <si>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</si>
  <si>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</si>
  <si>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</si>
  <si>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</si>
  <si>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</si>
  <si>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</si>
  <si>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</si>
  <si>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</si>
  <si>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</si>
  <si>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</si>
  <si>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</si>
  <si>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</si>
  <si>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</si>
  <si>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</si>
  <si>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</si>
  <si>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</si>
  <si>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</si>
  <si>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</si>
  <si>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</si>
  <si>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</si>
  <si>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</si>
  <si>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</si>
  <si>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</si>
  <si>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</si>
  <si>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</si>
  <si>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</si>
  <si>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</si>
  <si>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</si>
  <si>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</si>
  <si>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</si>
  <si>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</si>
  <si>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</si>
  <si>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</si>
  <si>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</si>
  <si>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</si>
  <si>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</si>
  <si>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</si>
  <si>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</si>
  <si>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</si>
  <si>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</si>
  <si>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</si>
  <si>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</si>
  <si>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</si>
  <si>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</si>
  <si>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</si>
  <si>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</si>
  <si>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</si>
  <si>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</si>
  <si>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</si>
  <si>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</si>
  <si>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</si>
  <si>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</si>
  <si>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</si>
  <si>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</si>
  <si>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</si>
  <si>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</si>
  <si>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</si>
  <si>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</si>
  <si>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</si>
  <si>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</si>
  <si>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</si>
  <si>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</si>
  <si>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</si>
  <si>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</si>
  <si>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</si>
  <si>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</si>
  <si>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</si>
  <si>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</si>
  <si>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</si>
  <si>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</si>
  <si>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</si>
  <si>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</si>
  <si>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</si>
  <si>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</si>
  <si>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</si>
  <si>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</si>
  <si>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</si>
  <si>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</si>
  <si>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</si>
  <si>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</si>
  <si>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</si>
  <si>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</si>
  <si>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</si>
  <si>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</si>
  <si>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</si>
  <si>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</si>
  <si>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</si>
  <si>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</si>
  <si>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</si>
  <si>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</si>
  <si>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</si>
  <si>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</si>
  <si>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</si>
  <si>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</si>
  <si>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</si>
  <si>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</si>
  <si>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</si>
  <si>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</si>
  <si>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</si>
  <si>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</si>
  <si>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</si>
  <si>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</si>
  <si>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</si>
  <si>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</si>
  <si>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</si>
  <si>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</si>
  <si>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</si>
  <si>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</si>
  <si>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</si>
  <si>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</si>
  <si>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</si>
  <si>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</si>
  <si>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</si>
  <si>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</si>
  <si>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</si>
  <si>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</si>
  <si>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</si>
  <si>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</si>
  <si>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</si>
  <si>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</si>
  <si>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</si>
  <si>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</si>
  <si>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</si>
  <si>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</si>
  <si>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</si>
  <si>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</si>
  <si>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</si>
  <si>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</si>
  <si>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</si>
  <si>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</si>
  <si>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</si>
  <si>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</si>
  <si>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</si>
  <si>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</si>
  <si>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</si>
  <si>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</si>
  <si>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</si>
  <si>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</si>
  <si>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</si>
  <si>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</si>
  <si>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</si>
  <si>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</si>
  <si>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</si>
  <si>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</si>
  <si>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</si>
  <si>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</si>
  <si>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</si>
  <si>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</si>
  <si>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</si>
  <si>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</si>
  <si>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</si>
  <si>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</si>
  <si>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</si>
  <si>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</si>
  <si>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</si>
  <si>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</si>
  <si>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</si>
  <si>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</si>
  <si>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</si>
  <si>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</si>
  <si>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</si>
  <si>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</si>
  <si>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</si>
  <si>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</si>
  <si>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</si>
  <si>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</si>
  <si>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</si>
  <si>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</si>
  <si>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</si>
  <si>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</si>
  <si>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</si>
  <si>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</si>
  <si>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</si>
  <si>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</si>
  <si>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</si>
  <si>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</si>
  <si>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</si>
  <si>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</si>
  <si>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</si>
  <si>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</si>
  <si>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</si>
  <si>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</si>
  <si>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</si>
  <si>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</si>
  <si>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</si>
  <si>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</si>
  <si>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</si>
  <si>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</si>
  <si>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</si>
  <si>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</si>
  <si>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</si>
  <si>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</si>
  <si>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</si>
  <si>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</si>
  <si>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</si>
  <si>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</si>
  <si>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</si>
  <si>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</si>
  <si>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</si>
  <si>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</si>
  <si>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</si>
  <si>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</si>
  <si>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</si>
  <si>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</si>
  <si>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</si>
  <si>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</si>
  <si>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</si>
  <si>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</si>
  <si>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</si>
  <si>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</si>
  <si>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</si>
  <si>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</si>
  <si>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</si>
  <si>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</si>
  <si>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</si>
  <si>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</si>
  <si>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</si>
  <si>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</si>
  <si>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</si>
  <si>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</si>
  <si>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</si>
  <si>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</si>
  <si>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</si>
  <si>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</si>
  <si>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</si>
  <si>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</si>
  <si>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</si>
  <si>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</si>
  <si>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</si>
  <si>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</si>
  <si>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</si>
  <si>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</si>
  <si>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</si>
  <si>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</si>
  <si>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</si>
  <si>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</si>
  <si>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</si>
  <si>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</si>
  <si>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</si>
  <si>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</si>
  <si>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</si>
  <si>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</si>
  <si>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</si>
  <si>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</si>
  <si>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</si>
  <si>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</si>
  <si>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</si>
  <si>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</si>
  <si>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</si>
  <si>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</si>
  <si>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</si>
  <si>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</si>
  <si>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</si>
  <si>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</si>
  <si>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</si>
  <si>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</si>
  <si>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</si>
  <si>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</si>
  <si>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</si>
  <si>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</si>
  <si>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</si>
  <si>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</si>
  <si>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</si>
  <si>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</si>
  <si>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</si>
  <si>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</si>
  <si>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</si>
  <si>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</si>
  <si>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</si>
  <si>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</si>
  <si>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</si>
  <si>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</si>
  <si>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</si>
  <si>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</si>
  <si>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</si>
  <si>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</si>
  <si>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</si>
  <si>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</si>
  <si>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</si>
  <si>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</si>
  <si>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</si>
  <si>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</si>
  <si>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</si>
  <si>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</si>
  <si>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</si>
  <si>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</si>
  <si>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</si>
  <si>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</si>
  <si>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</si>
  <si>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</si>
  <si>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</si>
  <si>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</si>
  <si>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</si>
  <si>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</si>
  <si>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</si>
  <si>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</si>
  <si>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</si>
  <si>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</si>
  <si>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</si>
  <si>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</si>
  <si>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</si>
  <si>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</si>
  <si>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</si>
  <si>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</si>
  <si>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</si>
  <si>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</si>
  <si>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</si>
  <si>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</si>
  <si>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</si>
  <si>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</si>
  <si>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</si>
  <si>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</si>
  <si>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</si>
  <si>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</si>
  <si>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</si>
  <si>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</si>
  <si>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</si>
  <si>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</si>
  <si>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</si>
  <si>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</si>
  <si>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</si>
  <si>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</si>
  <si>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</si>
  <si>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</si>
  <si>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</si>
  <si>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</si>
  <si>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</si>
  <si>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</si>
  <si>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</si>
  <si>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</si>
  <si>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</si>
  <si>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</si>
  <si>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</si>
  <si>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</si>
  <si>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</si>
  <si>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</si>
  <si>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</si>
  <si>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</si>
  <si>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</si>
  <si>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</si>
  <si>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</si>
  <si>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</si>
  <si>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</si>
  <si>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</si>
  <si>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</si>
  <si>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</si>
  <si>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</si>
  <si>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</si>
  <si>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</si>
  <si>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</si>
  <si>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</si>
  <si>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</si>
  <si>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</si>
  <si>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</si>
  <si>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</si>
  <si>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</si>
  <si>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</si>
  <si>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</si>
  <si>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</si>
  <si>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</si>
  <si>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</si>
  <si>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</si>
  <si>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</si>
  <si>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</si>
  <si>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</si>
  <si>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</si>
  <si>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</si>
  <si>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</si>
  <si>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</si>
  <si>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</si>
  <si>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</si>
  <si>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</si>
  <si>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</si>
  <si>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</si>
  <si>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</si>
  <si>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</si>
  <si>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</si>
  <si>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</si>
  <si>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</si>
  <si>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</si>
  <si>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</si>
  <si>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</si>
  <si>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</si>
  <si>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</si>
  <si>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</si>
  <si>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</si>
  <si>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</si>
  <si>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</si>
  <si>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</si>
  <si>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</si>
  <si>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</si>
  <si>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</si>
  <si>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</si>
  <si>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</si>
  <si>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</si>
  <si>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</si>
  <si>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</si>
  <si>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</si>
  <si>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</si>
  <si>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</si>
  <si>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</si>
  <si>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</si>
  <si>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</si>
  <si>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</si>
  <si>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</si>
  <si>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</si>
  <si>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</si>
  <si>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</si>
  <si>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</si>
  <si>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</si>
  <si>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</si>
  <si>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</si>
  <si>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</si>
  <si>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</si>
  <si>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</si>
  <si>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</si>
  <si>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</si>
  <si>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</si>
  <si>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</si>
  <si>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</si>
  <si>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</si>
  <si>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</si>
  <si>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</si>
  <si>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</si>
  <si>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</si>
  <si>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</si>
  <si>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</si>
  <si>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</si>
  <si>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</si>
  <si>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</si>
  <si>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</si>
  <si>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</si>
  <si>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</si>
  <si>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</si>
  <si>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</si>
  <si>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</si>
  <si>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</si>
  <si>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</si>
  <si>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</si>
  <si>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</si>
  <si>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</si>
  <si>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</si>
  <si>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</si>
  <si>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</si>
  <si>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</si>
  <si>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</si>
  <si>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</si>
  <si>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</si>
  <si>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</si>
  <si>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</si>
  <si>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</si>
  <si>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</si>
  <si>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</si>
  <si>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</si>
  <si>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</si>
  <si>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</si>
  <si>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</si>
  <si>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</si>
  <si>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</si>
  <si>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</si>
  <si>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</si>
  <si>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</si>
  <si>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</si>
  <si>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</si>
  <si>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</si>
  <si>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</si>
  <si>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</si>
  <si>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</si>
  <si>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</si>
  <si>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</si>
  <si>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</si>
  <si>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</si>
  <si>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</si>
  <si>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</si>
  <si>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</si>
  <si>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</si>
  <si>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</si>
  <si>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</si>
  <si>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</si>
  <si>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</si>
  <si>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</si>
  <si>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</si>
  <si>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</si>
  <si>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</si>
  <si>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</si>
  <si>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</si>
  <si>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</si>
  <si>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</si>
  <si>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</si>
  <si>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</si>
  <si>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</si>
  <si>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</si>
  <si>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</si>
  <si>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</si>
  <si>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</si>
  <si>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</si>
  <si>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</si>
  <si>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</si>
  <si>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</si>
  <si>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</si>
  <si>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</si>
  <si>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</si>
  <si>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</si>
  <si>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</si>
  <si>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</si>
  <si>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</si>
  <si>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</si>
  <si>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</si>
  <si>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</si>
  <si>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</si>
  <si>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</si>
  <si>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</si>
  <si>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</si>
  <si>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</si>
  <si>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</si>
  <si>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</si>
  <si>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</si>
  <si>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</si>
  <si>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</si>
  <si>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</si>
  <si>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</si>
  <si>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</si>
  <si>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</si>
  <si>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</si>
  <si>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</si>
  <si>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</si>
  <si>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</si>
  <si>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</si>
  <si>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</si>
  <si>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</si>
  <si>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</si>
  <si>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</si>
  <si>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</si>
  <si>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</si>
  <si>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</si>
  <si>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</si>
  <si>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</si>
  <si>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</si>
  <si>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</si>
  <si>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</si>
  <si>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</si>
  <si>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</si>
  <si>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</si>
  <si>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</si>
  <si>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</si>
  <si>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</si>
  <si>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</si>
  <si>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</si>
  <si>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</si>
  <si>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</si>
  <si>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</si>
  <si>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</si>
  <si>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</si>
  <si>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</si>
  <si>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</si>
  <si>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</si>
  <si>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</si>
  <si>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</si>
  <si>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</si>
  <si>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</si>
  <si>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</si>
  <si>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</si>
  <si>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</si>
  <si>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</si>
  <si>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</si>
  <si>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</si>
  <si>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</si>
  <si>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</si>
  <si>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</si>
  <si>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</si>
  <si>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</si>
  <si>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</si>
  <si>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</si>
  <si>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</si>
  <si>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</si>
  <si>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</si>
  <si>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</si>
  <si>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</si>
  <si>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</si>
  <si>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</si>
  <si>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</si>
  <si>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</si>
  <si>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</si>
  <si>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</si>
  <si>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</si>
  <si>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</si>
  <si>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</si>
  <si>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</si>
  <si>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</si>
  <si>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</si>
  <si>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</si>
  <si>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</si>
  <si>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</si>
  <si>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</si>
  <si>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</si>
  <si>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</si>
  <si>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</si>
  <si>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</si>
  <si>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</si>
  <si>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</si>
  <si>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</si>
  <si>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</si>
  <si>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</si>
  <si>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</si>
  <si>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</si>
  <si>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</si>
  <si>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</si>
  <si>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</si>
  <si>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</si>
  <si>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</si>
  <si>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</si>
  <si>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</si>
  <si>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</si>
  <si>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</si>
  <si>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</si>
  <si>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</si>
  <si>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</si>
  <si>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</si>
  <si>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</si>
  <si>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</si>
  <si>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</si>
  <si>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</si>
  <si>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</si>
  <si>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</si>
  <si>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</si>
  <si>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</si>
  <si>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</si>
  <si>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</si>
  <si>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</si>
  <si>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</si>
  <si>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</si>
  <si>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</si>
  <si>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</si>
  <si>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</si>
  <si>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</si>
  <si>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</si>
  <si>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</si>
  <si>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</si>
  <si>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</si>
  <si>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</si>
  <si>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</si>
  <si>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</si>
  <si>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</si>
  <si>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</si>
  <si>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</si>
  <si>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</si>
  <si>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</si>
  <si>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</si>
  <si>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</si>
  <si>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</si>
  <si>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</si>
  <si>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</si>
  <si>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</si>
  <si>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</si>
  <si>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</si>
  <si>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</si>
  <si>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</si>
  <si>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</si>
  <si>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</si>
  <si>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</si>
  <si>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</si>
  <si>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</si>
  <si>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</si>
  <si>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</si>
  <si>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</si>
  <si>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</si>
  <si>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</si>
  <si>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</si>
  <si>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</si>
  <si>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</si>
  <si>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</si>
  <si>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</si>
  <si>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</si>
  <si>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</si>
  <si>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</si>
  <si>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</si>
  <si>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</si>
  <si>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</si>
  <si>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</si>
  <si>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</si>
  <si>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</si>
  <si>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</si>
  <si>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</si>
  <si>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</si>
  <si>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</si>
  <si>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</si>
  <si>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</si>
  <si>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</si>
  <si>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</si>
  <si>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</si>
  <si>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</si>
  <si>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</si>
  <si>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</si>
  <si>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</si>
  <si>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</si>
  <si>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</si>
  <si>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</si>
  <si>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</si>
  <si>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</si>
  <si>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</si>
  <si>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</si>
  <si>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</si>
  <si>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</si>
  <si>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</si>
  <si>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</si>
  <si>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</si>
  <si>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</si>
  <si>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</si>
  <si>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</si>
  <si>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</si>
  <si>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</si>
  <si>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</si>
  <si>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</si>
  <si>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</si>
  <si>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</si>
  <si>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</si>
  <si>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</si>
  <si>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</si>
  <si>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</si>
  <si>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</si>
  <si>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</si>
  <si>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</si>
  <si>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</si>
  <si>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</si>
  <si>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</si>
  <si>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</si>
  <si>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</si>
  <si>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</si>
  <si>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</si>
  <si>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</si>
  <si>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</si>
  <si>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</si>
  <si>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</si>
  <si>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</si>
  <si>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</si>
  <si>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</si>
  <si>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</si>
  <si>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</si>
  <si>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</si>
  <si>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</si>
  <si>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</si>
  <si>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</si>
  <si>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</si>
  <si>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</si>
  <si>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</si>
  <si>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</si>
  <si>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</si>
  <si>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</si>
  <si>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</si>
  <si>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</si>
  <si>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</si>
  <si>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</si>
  <si>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</si>
  <si>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</si>
  <si>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</si>
  <si>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</si>
  <si>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</si>
  <si>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</si>
  <si>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</si>
  <si>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</si>
  <si>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</si>
  <si>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</si>
  <si>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</si>
  <si>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</si>
  <si>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</si>
  <si>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</si>
  <si>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</si>
  <si>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</si>
  <si>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</si>
  <si>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</si>
  <si>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</si>
  <si>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</si>
  <si>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</si>
  <si>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</si>
  <si>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</si>
  <si>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</si>
  <si>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</si>
  <si>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</si>
  <si>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</si>
  <si>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</si>
  <si>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</si>
  <si>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</si>
  <si>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</si>
  <si>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</si>
  <si>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</si>
  <si>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</si>
  <si>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</si>
  <si>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</si>
  <si>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</si>
  <si>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</si>
  <si>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</si>
  <si>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</si>
  <si>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</si>
  <si>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</si>
  <si>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</si>
  <si>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</si>
  <si>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</si>
  <si>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</si>
  <si>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</si>
  <si>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</si>
  <si>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</si>
  <si>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</si>
  <si>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</si>
  <si>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</si>
  <si>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</si>
  <si>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</si>
  <si>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</si>
  <si>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</si>
  <si>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</si>
  <si>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</si>
  <si>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</si>
  <si>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</si>
  <si>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</si>
  <si>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</si>
  <si>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</si>
  <si>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</si>
  <si>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</si>
  <si>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</si>
  <si>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</si>
  <si>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</si>
  <si>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</si>
  <si>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</si>
  <si>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</si>
  <si>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</si>
  <si>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</si>
  <si>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</si>
  <si>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</si>
  <si>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</si>
  <si>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</si>
  <si>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</si>
  <si>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</si>
  <si>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</si>
  <si>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</si>
  <si>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</si>
  <si>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</si>
  <si>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</si>
  <si>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</si>
  <si>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</si>
  <si>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</si>
  <si>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</si>
  <si>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</si>
  <si>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</si>
  <si>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</si>
  <si>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</si>
  <si>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</si>
  <si>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</si>
  <si>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</si>
  <si>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</si>
  <si>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</si>
  <si>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</si>
  <si>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</si>
  <si>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</si>
  <si>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</si>
  <si>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</si>
  <si>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</si>
  <si>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</si>
  <si>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</si>
  <si>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</si>
  <si>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</si>
  <si>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</si>
  <si>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</si>
  <si>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</si>
  <si>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</si>
  <si>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</si>
  <si>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</si>
  <si>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</si>
  <si>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</si>
  <si>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</si>
  <si>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</si>
  <si>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</si>
  <si>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</si>
  <si>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</si>
  <si>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</si>
  <si>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</si>
  <si>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</si>
  <si>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</si>
  <si>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</si>
  <si>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</si>
  <si>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</si>
  <si>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</si>
  <si>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</si>
  <si>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</si>
  <si>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</si>
  <si>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</si>
  <si>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</si>
  <si>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</si>
  <si>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</si>
  <si>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</si>
  <si>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</si>
  <si>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</si>
  <si>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</si>
  <si>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</si>
  <si>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</si>
  <si>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</si>
  <si>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</si>
  <si>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</si>
  <si>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</si>
  <si>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</si>
  <si>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</si>
  <si>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</si>
  <si>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</si>
  <si>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</si>
  <si>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</si>
  <si>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</si>
  <si>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</si>
  <si>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</si>
  <si>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</si>
  <si>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</si>
  <si>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</si>
  <si>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</si>
  <si>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</si>
  <si>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</si>
  <si>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</si>
  <si>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</si>
  <si>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</si>
  <si>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</si>
  <si>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</si>
  <si>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</si>
  <si>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</si>
  <si>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</si>
  <si>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</si>
  <si>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</si>
  <si>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</si>
  <si>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</si>
  <si>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</si>
  <si>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</si>
  <si>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</si>
  <si>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</si>
  <si>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</si>
  <si>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</si>
  <si>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</si>
  <si>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</si>
  <si>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</si>
  <si>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</si>
  <si>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</si>
  <si>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</si>
  <si>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</si>
  <si>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</si>
  <si>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</si>
  <si>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</si>
  <si>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</si>
  <si>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</si>
  <si>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</si>
  <si>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</si>
  <si>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</si>
  <si>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</si>
  <si>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</si>
  <si>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</si>
  <si>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</si>
  <si>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</si>
  <si>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</si>
  <si>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</si>
  <si>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</si>
  <si>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</si>
  <si>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</si>
  <si>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</si>
  <si>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</si>
  <si>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</si>
  <si>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</si>
  <si>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</si>
  <si>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</si>
  <si>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</si>
  <si>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</si>
  <si>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</si>
  <si>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</si>
  <si>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</si>
  <si>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</si>
  <si>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</si>
  <si>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</si>
  <si>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</si>
  <si>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</si>
  <si>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</si>
  <si>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</si>
  <si>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</si>
  <si>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</si>
  <si>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</si>
  <si>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</si>
  <si>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</si>
  <si>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</si>
  <si>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</si>
  <si>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</si>
  <si>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</si>
  <si>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</si>
  <si>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</si>
  <si>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</si>
  <si>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</si>
  <si>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</si>
  <si>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</si>
  <si>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</si>
  <si>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</si>
  <si>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</si>
  <si>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</si>
  <si>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</si>
  <si>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</si>
  <si>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</si>
  <si>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</si>
  <si>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</si>
  <si>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</si>
  <si>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</si>
  <si>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</si>
  <si>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</si>
  <si>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</si>
  <si>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</si>
  <si>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</si>
  <si>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</si>
  <si>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</si>
  <si>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</si>
  <si>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</si>
  <si>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</si>
  <si>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</si>
  <si>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</si>
  <si>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</si>
  <si>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</si>
  <si>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</si>
  <si>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</si>
  <si>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</si>
  <si>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</si>
  <si>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</si>
  <si>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</si>
  <si>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</si>
  <si>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</si>
  <si>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</si>
  <si>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</si>
  <si>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</si>
  <si>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</si>
  <si>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</si>
  <si>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</si>
  <si>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</si>
  <si>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</si>
  <si>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</si>
  <si>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</si>
  <si>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</si>
  <si>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</si>
  <si>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</si>
  <si>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</si>
  <si>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</si>
  <si>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</si>
  <si>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</si>
  <si>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</si>
  <si>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</si>
  <si>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</si>
  <si>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</si>
  <si>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</si>
  <si>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</si>
  <si>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</si>
  <si>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</si>
  <si>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</si>
  <si>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</si>
  <si>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</si>
  <si>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</si>
  <si>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</si>
  <si>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</si>
  <si>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</si>
  <si>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</si>
  <si>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</si>
  <si>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</si>
  <si>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</si>
  <si>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</si>
  <si>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</si>
  <si>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</si>
  <si>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</si>
  <si>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</si>
  <si>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</si>
  <si>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</si>
  <si>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</si>
  <si>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</si>
  <si>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</si>
  <si>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</si>
  <si>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</si>
  <si>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</si>
  <si>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</si>
  <si>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</si>
  <si>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</si>
  <si>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</si>
  <si>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</si>
  <si>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</si>
  <si>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</si>
  <si>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</si>
  <si>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</si>
  <si>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</si>
  <si>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</si>
  <si>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</si>
  <si>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</si>
  <si>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</si>
  <si>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</si>
  <si>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</si>
  <si>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</si>
  <si>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</si>
  <si>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</si>
  <si>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</si>
  <si>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</si>
  <si>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</si>
  <si>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</si>
  <si>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</si>
  <si>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</si>
  <si>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</si>
  <si>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</si>
  <si>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</si>
  <si>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</si>
  <si>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</si>
  <si>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</si>
  <si>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</si>
  <si>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</si>
  <si>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</si>
  <si>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</si>
  <si>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</si>
  <si>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</si>
  <si>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</si>
  <si>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</si>
  <si>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</si>
  <si>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</si>
  <si>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</si>
  <si>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</si>
  <si>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</si>
  <si>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</si>
  <si>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</si>
  <si>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</si>
  <si>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</si>
  <si>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</si>
  <si>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</si>
  <si>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</si>
  <si>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</si>
  <si>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</si>
  <si>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</si>
  <si>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</si>
  <si>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</si>
  <si>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</si>
  <si>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</si>
  <si>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</si>
  <si>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</si>
  <si>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</si>
  <si>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</si>
  <si>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</si>
  <si>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</si>
  <si>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</si>
  <si>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</si>
  <si>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</si>
  <si>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</si>
  <si>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</si>
  <si>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</si>
  <si>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</si>
  <si>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</si>
  <si>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</si>
  <si>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</si>
  <si>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</si>
  <si>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</si>
  <si>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</si>
  <si>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</si>
  <si>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</si>
  <si>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</si>
  <si>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</si>
  <si>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</si>
  <si>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</si>
  <si>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</si>
  <si>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</si>
  <si>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</si>
  <si>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</si>
  <si>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</si>
  <si>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</si>
  <si>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</si>
  <si>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</si>
  <si>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</si>
  <si>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</si>
  <si>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</si>
  <si>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</si>
  <si>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</si>
  <si>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</si>
  <si>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</si>
  <si>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</si>
  <si>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</si>
  <si>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</si>
  <si>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</si>
  <si>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</si>
  <si>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</si>
  <si>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</si>
  <si>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</si>
  <si>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</si>
  <si>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</si>
  <si>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</si>
  <si>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</si>
  <si>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</si>
  <si>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</si>
  <si>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</si>
  <si>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</si>
  <si>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</si>
  <si>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</si>
  <si>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</si>
  <si>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</si>
  <si>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</si>
  <si>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</si>
  <si>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</si>
  <si>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</si>
  <si>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</si>
  <si>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</si>
  <si>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</si>
  <si>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</si>
  <si>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</si>
  <si>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</si>
  <si>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</si>
  <si>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</si>
  <si>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</si>
  <si>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</si>
  <si>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</si>
  <si>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</si>
  <si>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</si>
  <si>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</si>
  <si>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</si>
  <si>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</si>
  <si>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</si>
  <si>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</si>
  <si>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</si>
  <si>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</si>
  <si>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</si>
  <si>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</si>
  <si>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</si>
  <si>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</si>
  <si>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</si>
  <si>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</si>
  <si>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</si>
  <si>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</si>
  <si>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</si>
  <si>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</si>
  <si>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</si>
  <si>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</si>
  <si>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</si>
  <si>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</si>
  <si>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</si>
  <si>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</si>
  <si>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</si>
  <si>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</si>
  <si>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</si>
  <si>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</si>
  <si>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</si>
  <si>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</si>
  <si>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</si>
  <si>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</si>
  <si>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</si>
  <si>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</si>
  <si>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</si>
  <si>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</si>
  <si>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</si>
  <si>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</si>
  <si>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</si>
  <si>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</si>
  <si>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</si>
  <si>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</si>
  <si>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</si>
  <si>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</si>
  <si>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</si>
  <si>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</si>
  <si>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</si>
  <si>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</si>
  <si>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</si>
  <si>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</si>
  <si>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</si>
  <si>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</si>
  <si>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</si>
  <si>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</si>
  <si>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</si>
  <si>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</si>
  <si>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</si>
  <si>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</si>
  <si>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</si>
  <si>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</si>
  <si>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</si>
  <si>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</si>
  <si>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</si>
  <si>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</si>
  <si>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</si>
  <si>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</si>
  <si>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</si>
  <si>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</si>
  <si>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</si>
  <si>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</si>
  <si>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</si>
  <si>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</si>
  <si>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</si>
  <si>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</si>
  <si>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</si>
  <si>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</si>
  <si>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</si>
  <si>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</si>
  <si>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</si>
  <si>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</si>
  <si>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</si>
  <si>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</si>
  <si>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</si>
  <si>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</si>
  <si>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</si>
  <si>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</si>
  <si>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</si>
  <si>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</si>
  <si>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</si>
  <si>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</si>
  <si>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</si>
  <si>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</si>
  <si>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</si>
  <si>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</si>
  <si>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</si>
  <si>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</si>
  <si>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</si>
  <si>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</si>
  <si>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</si>
  <si>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</si>
  <si>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</si>
  <si>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</si>
  <si>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</si>
  <si>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</si>
  <si>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</si>
  <si>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</si>
  <si>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</si>
  <si>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</si>
  <si>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</si>
  <si>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</si>
  <si>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</si>
  <si>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</si>
  <si>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</si>
  <si>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</si>
  <si>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</si>
  <si>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</si>
  <si>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</si>
  <si>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</si>
  <si>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</si>
  <si>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</si>
  <si>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</si>
  <si>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</si>
  <si>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</si>
  <si>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</si>
  <si>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</si>
  <si>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</si>
  <si>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</si>
  <si>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</si>
  <si>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</si>
  <si>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</si>
  <si>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</si>
  <si>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</si>
  <si>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</si>
  <si>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</si>
  <si>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</si>
  <si>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</si>
  <si>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</si>
  <si>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</si>
  <si>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</si>
  <si>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</si>
  <si>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</si>
  <si>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</si>
  <si>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</si>
  <si>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</si>
  <si>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</si>
  <si>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</si>
  <si>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</si>
  <si>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</si>
  <si>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</si>
  <si>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</si>
  <si>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</si>
  <si>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</si>
  <si>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</si>
  <si>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</si>
  <si>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</si>
  <si>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</si>
  <si>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</si>
  <si>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</si>
  <si>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</si>
  <si>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</si>
  <si>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</si>
  <si>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</si>
  <si>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</si>
  <si>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</si>
  <si>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</si>
  <si>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</si>
  <si>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</si>
  <si>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</si>
  <si>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</si>
  <si>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</si>
  <si>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</si>
  <si>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</si>
  <si>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</si>
  <si>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</si>
  <si>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</si>
  <si>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</si>
  <si>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</si>
  <si>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</si>
  <si>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</si>
  <si>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</si>
  <si>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</si>
  <si>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</si>
  <si>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</si>
  <si>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</si>
  <si>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</si>
  <si>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</si>
  <si>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</si>
  <si>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</si>
  <si>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</si>
  <si>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</si>
  <si>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</si>
  <si>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</si>
  <si>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</si>
  <si>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</si>
  <si>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</si>
  <si>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</si>
  <si>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</si>
  <si>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</si>
  <si>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</si>
  <si>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</si>
  <si>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</si>
  <si>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</si>
  <si>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</si>
  <si>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</si>
  <si>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</si>
  <si>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</si>
  <si>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</si>
  <si>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</si>
  <si>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</si>
  <si>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</si>
  <si>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</si>
  <si>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</si>
  <si>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</si>
  <si>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</si>
  <si>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</si>
  <si>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</si>
  <si>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</si>
  <si>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</si>
  <si>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</si>
  <si>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</si>
  <si>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</si>
  <si>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</si>
  <si>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</si>
  <si>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</si>
  <si>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</si>
  <si>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</si>
  <si>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</si>
  <si>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</si>
  <si>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</si>
  <si>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</si>
  <si>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</si>
  <si>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</si>
  <si>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</si>
  <si>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</si>
  <si>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</si>
  <si>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</si>
  <si>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</si>
  <si>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</si>
  <si>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</si>
  <si>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</si>
  <si>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</si>
  <si>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</si>
  <si>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</si>
  <si>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</si>
  <si>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</si>
  <si>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</si>
  <si>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</si>
  <si>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</si>
  <si>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</si>
  <si>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</si>
  <si>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</si>
  <si>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</si>
  <si>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</si>
  <si>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</si>
  <si>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</si>
  <si>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</si>
  <si>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</si>
  <si>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</si>
  <si>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</si>
  <si>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</si>
  <si>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</si>
  <si>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</si>
  <si>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</si>
  <si>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</si>
  <si>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</si>
  <si>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</si>
  <si>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</si>
  <si>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</si>
  <si>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</si>
  <si>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</si>
  <si>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</si>
  <si>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</si>
  <si>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</si>
  <si>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</si>
  <si>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</si>
  <si>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</si>
  <si>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</si>
  <si>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</si>
  <si>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</si>
  <si>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</si>
  <si>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</si>
  <si>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</si>
  <si>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</si>
  <si>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</si>
  <si>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</si>
  <si>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</si>
  <si>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</si>
  <si>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</si>
  <si>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</si>
  <si>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</si>
  <si>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</si>
  <si>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</si>
  <si>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</si>
  <si>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</si>
  <si>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</si>
  <si>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</si>
  <si>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</si>
  <si>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</si>
  <si>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</si>
  <si>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</si>
  <si>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</si>
  <si>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</si>
  <si>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</si>
  <si>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</si>
  <si>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</si>
  <si>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</si>
  <si>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</si>
  <si>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</si>
  <si>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</si>
  <si>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</si>
  <si>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</si>
  <si>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</si>
  <si>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</si>
  <si>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</si>
  <si>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</si>
  <si>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</si>
  <si>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</si>
  <si>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</si>
  <si>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</si>
  <si>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</si>
  <si>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</si>
  <si>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</si>
  <si>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</si>
  <si>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</si>
  <si>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</si>
  <si>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</si>
  <si>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</si>
  <si>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</si>
  <si>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</si>
  <si>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</si>
  <si>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</si>
  <si>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</si>
  <si>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</si>
  <si>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</si>
  <si>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</si>
  <si>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</si>
  <si>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</si>
  <si>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</si>
  <si>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</si>
  <si>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</si>
  <si>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</si>
  <si>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</si>
  <si>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</si>
  <si>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</si>
  <si>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</si>
  <si>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</si>
  <si>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</si>
  <si>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</si>
  <si>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</si>
  <si>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</si>
  <si>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</si>
  <si>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</si>
  <si>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</si>
  <si>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</si>
  <si>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</si>
  <si>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</si>
  <si>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</si>
  <si>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</si>
  <si>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</si>
  <si>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</si>
  <si>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</si>
  <si>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</si>
  <si>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</si>
  <si>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</si>
  <si>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</si>
  <si>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</si>
  <si>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</si>
  <si>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</si>
  <si>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</si>
  <si>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</si>
  <si>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</si>
  <si>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</si>
  <si>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</si>
  <si>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</si>
  <si>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</si>
  <si>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</si>
  <si>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</si>
  <si>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</si>
  <si>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</si>
  <si>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</si>
  <si>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</si>
  <si>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</si>
  <si>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</si>
  <si>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</si>
  <si>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</si>
  <si>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</si>
  <si>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</si>
  <si>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</si>
  <si>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</si>
  <si>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</si>
  <si>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</si>
  <si>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</si>
  <si>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</si>
  <si>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</si>
  <si>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</si>
  <si>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</si>
  <si>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</si>
  <si>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</si>
  <si>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</si>
  <si>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</si>
  <si>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</si>
  <si>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</si>
  <si>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</si>
  <si>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</si>
  <si>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</si>
  <si>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</si>
  <si>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</si>
  <si>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</si>
  <si>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</si>
  <si>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</si>
  <si>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</si>
  <si>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</si>
  <si>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</si>
  <si>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</si>
  <si>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</si>
  <si>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</si>
  <si>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</si>
  <si>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</si>
  <si>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</si>
  <si>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</si>
  <si>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</si>
  <si>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</si>
  <si>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</si>
  <si>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</si>
  <si>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</si>
  <si>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</si>
  <si>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</si>
  <si>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</si>
  <si>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</si>
  <si>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</si>
  <si>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</si>
  <si>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</si>
  <si>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</si>
  <si>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</si>
  <si>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</si>
  <si>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</si>
  <si>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</si>
  <si>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</si>
  <si>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</si>
  <si>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</si>
  <si>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</si>
  <si>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</si>
  <si>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</si>
  <si>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</si>
  <si>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</si>
  <si>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</si>
  <si>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</si>
  <si>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</si>
  <si>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</si>
  <si>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</si>
  <si>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</si>
  <si>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</si>
  <si>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</si>
  <si>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</si>
  <si>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</si>
  <si>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</si>
  <si>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</si>
  <si>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</si>
  <si>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</si>
  <si>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</si>
  <si>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</si>
  <si>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</si>
  <si>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</si>
  <si>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</si>
  <si>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</si>
  <si>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</si>
  <si>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</si>
  <si>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</si>
  <si>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</si>
  <si>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</si>
  <si>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</si>
  <si>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</si>
  <si>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</si>
  <si>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</si>
  <si>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</si>
  <si>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</si>
  <si>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</si>
  <si>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</si>
  <si>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</si>
  <si>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</si>
  <si>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</si>
  <si>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</si>
  <si>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</si>
  <si>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</si>
  <si>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</si>
  <si>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</si>
  <si>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</si>
  <si>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</si>
  <si>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</si>
  <si>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</si>
  <si>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</si>
  <si>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</si>
  <si>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</si>
  <si>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</si>
  <si>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</si>
  <si>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</si>
  <si>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</si>
  <si>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</si>
  <si>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</si>
  <si>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</si>
  <si>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</si>
  <si>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</si>
  <si>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</si>
  <si>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</si>
  <si>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</si>
  <si>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</si>
  <si>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</si>
  <si>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</si>
  <si>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</si>
  <si>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</si>
  <si>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</si>
  <si>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</si>
  <si>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</si>
  <si>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</si>
  <si>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</si>
  <si>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</si>
  <si>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</si>
  <si>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</si>
  <si>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</si>
  <si>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</si>
  <si>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</si>
  <si>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</si>
  <si>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</si>
  <si>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</si>
  <si>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</si>
  <si>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</si>
  <si>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</si>
  <si>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</si>
  <si>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</si>
  <si>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</si>
  <si>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</si>
  <si>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</si>
  <si>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</si>
  <si>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</si>
  <si>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</si>
  <si>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</si>
  <si>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</si>
  <si>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</si>
  <si>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</si>
  <si>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</si>
  <si>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</si>
  <si>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</si>
  <si>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</si>
  <si>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</si>
  <si>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</si>
  <si>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</si>
  <si>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</si>
  <si>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</si>
  <si>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</si>
  <si>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</si>
  <si>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</si>
  <si>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</si>
  <si>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</si>
  <si>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</si>
  <si>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</si>
  <si>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</si>
  <si>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</si>
  <si>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</si>
  <si>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</si>
  <si>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</si>
  <si>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</si>
  <si>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</si>
  <si>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</si>
  <si>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</si>
  <si>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</si>
  <si>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</si>
  <si>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</si>
  <si>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</si>
  <si>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</si>
  <si>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</si>
  <si>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</si>
  <si>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</si>
  <si>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</si>
  <si>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</si>
  <si>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</si>
  <si>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</si>
  <si>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</si>
  <si>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</si>
  <si>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</si>
  <si>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</si>
  <si>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</si>
  <si>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</si>
  <si>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</si>
  <si>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</si>
  <si>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</si>
  <si>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</si>
  <si>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</si>
  <si>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</si>
  <si>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</si>
  <si>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</si>
  <si>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</si>
  <si>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</si>
  <si>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</si>
  <si>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</si>
  <si>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</si>
  <si>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</si>
  <si>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</si>
  <si>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</si>
  <si>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</si>
  <si>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</si>
  <si>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</si>
  <si>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</si>
  <si>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</si>
  <si>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</si>
  <si>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</si>
  <si>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</si>
  <si>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</si>
  <si>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</si>
  <si>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</si>
  <si>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</si>
  <si>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</si>
  <si>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</si>
  <si>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</si>
  <si>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</si>
  <si>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</si>
  <si>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</si>
  <si>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</si>
  <si>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</si>
  <si>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</si>
  <si>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</si>
  <si>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</si>
  <si>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</si>
  <si>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</si>
  <si>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</si>
  <si>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</si>
  <si>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</si>
  <si>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</si>
  <si>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</si>
  <si>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</si>
  <si>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</si>
  <si>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</si>
  <si>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</si>
  <si>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</si>
  <si>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</si>
  <si>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</si>
  <si>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</si>
  <si>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</si>
  <si>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</si>
  <si>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</si>
  <si>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</si>
  <si>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</si>
  <si>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</si>
  <si>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</si>
  <si>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</si>
  <si>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</si>
  <si>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</si>
  <si>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</si>
  <si>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</si>
  <si>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</si>
  <si>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</si>
  <si>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</si>
  <si>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</si>
  <si>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</si>
  <si>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</si>
  <si>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</si>
  <si>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</si>
  <si>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</si>
  <si>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</si>
  <si>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</si>
  <si>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</si>
  <si>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</si>
  <si>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</si>
  <si>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</si>
  <si>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</si>
  <si>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</si>
  <si>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</si>
  <si>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</si>
  <si>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</si>
  <si>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</si>
  <si>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</si>
  <si>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</si>
  <si>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</si>
  <si>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</si>
  <si>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</si>
  <si>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</si>
  <si>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</si>
  <si>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</si>
  <si>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</si>
  <si>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</si>
  <si>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</si>
  <si>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</si>
  <si>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</si>
  <si>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</si>
  <si>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</si>
  <si>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</si>
  <si>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</si>
  <si>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</si>
  <si>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</si>
  <si>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</si>
  <si>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</si>
  <si>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</si>
  <si>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</si>
  <si>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</si>
  <si>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</si>
  <si>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</si>
  <si>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</si>
  <si>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</si>
  <si>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</si>
  <si>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</si>
  <si>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</si>
  <si>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</si>
  <si>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</si>
  <si>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</si>
  <si>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</si>
  <si>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</si>
  <si>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</si>
  <si>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</si>
  <si>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</si>
  <si>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</si>
  <si>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</si>
  <si>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</si>
  <si>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</si>
  <si>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</si>
  <si>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</si>
  <si>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</si>
  <si>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</si>
  <si>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</si>
  <si>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</si>
  <si>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</si>
  <si>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</si>
  <si>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</si>
  <si>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</si>
  <si>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</si>
  <si>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</si>
  <si>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</si>
  <si>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</si>
  <si>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</si>
  <si>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</si>
  <si>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</si>
  <si>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</si>
  <si>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</si>
  <si>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</si>
  <si>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</si>
  <si>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</si>
  <si>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</si>
  <si>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</si>
  <si>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</si>
  <si>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</si>
  <si>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</si>
  <si>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</si>
  <si>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</si>
  <si>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</si>
  <si>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</si>
  <si>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</si>
  <si>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</si>
  <si>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</si>
  <si>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</si>
  <si>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</si>
  <si>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</si>
  <si>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</si>
  <si>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</si>
  <si>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</si>
  <si>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</si>
  <si>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</si>
  <si>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</si>
  <si>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</si>
  <si>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</si>
  <si>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</si>
  <si>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</si>
  <si>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</si>
  <si>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</si>
  <si>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</si>
  <si>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</si>
  <si>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</si>
  <si>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</si>
  <si>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</si>
  <si>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</si>
  <si>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</si>
  <si>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</si>
  <si>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</si>
  <si>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</si>
  <si>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</si>
  <si>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</si>
  <si>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</si>
  <si>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</si>
  <si>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</si>
  <si>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</si>
  <si>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</si>
  <si>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</si>
  <si>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</si>
  <si>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</si>
  <si>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</si>
  <si>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</si>
  <si>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</si>
  <si>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</si>
  <si>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</si>
  <si>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</si>
  <si>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</si>
  <si>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</si>
  <si>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</si>
  <si>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</si>
  <si>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</si>
  <si>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</si>
  <si>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</si>
  <si>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</si>
  <si>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</si>
  <si>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</si>
  <si>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</si>
  <si>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</si>
  <si>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</si>
  <si>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</si>
  <si>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</si>
  <si>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</si>
  <si>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</si>
  <si>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</si>
  <si>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</si>
  <si>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</si>
  <si>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</si>
  <si>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</si>
  <si>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</si>
  <si>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</si>
  <si>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</si>
  <si>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</si>
  <si>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</si>
  <si>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</si>
  <si>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</si>
  <si>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</si>
  <si>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</si>
  <si>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</si>
  <si>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</si>
  <si>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</si>
  <si>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</si>
  <si>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</si>
  <si>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</si>
  <si>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</si>
  <si>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</si>
  <si>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</si>
  <si>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</si>
  <si>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</si>
  <si>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</si>
  <si>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</si>
  <si>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</si>
  <si>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</si>
  <si>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</si>
  <si>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</si>
  <si>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</si>
  <si>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</si>
  <si>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</si>
  <si>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</si>
  <si>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</si>
  <si>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</si>
  <si>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</si>
  <si>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</si>
  <si>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</si>
  <si>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</si>
  <si>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</si>
  <si>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</si>
  <si>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</si>
  <si>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</si>
  <si>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</si>
  <si>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</si>
  <si>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</si>
  <si>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</si>
  <si>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</si>
  <si>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</si>
  <si>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</si>
  <si>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</si>
  <si>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</si>
  <si>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</si>
  <si>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</si>
  <si>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</si>
  <si>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</si>
  <si>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</si>
  <si>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</si>
  <si>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</si>
  <si>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</si>
  <si>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</si>
  <si>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</si>
  <si>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</si>
  <si>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</si>
  <si>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</si>
  <si>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</si>
  <si>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</si>
  <si>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</si>
  <si>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</si>
  <si>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</si>
  <si>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</si>
  <si>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</si>
  <si>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</si>
  <si>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</si>
  <si>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</si>
  <si>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</si>
  <si>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</si>
  <si>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</si>
  <si>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</si>
  <si>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</si>
  <si>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</si>
  <si>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</si>
  <si>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</si>
  <si>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</si>
  <si>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</si>
  <si>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</si>
  <si>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</si>
  <si>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</si>
  <si>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</si>
  <si>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</si>
  <si>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</si>
  <si>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</si>
  <si>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</si>
  <si>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</si>
  <si>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</si>
  <si>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</si>
  <si>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</si>
  <si>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</si>
  <si>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</si>
  <si>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</si>
  <si>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</si>
  <si>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</si>
  <si>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</si>
  <si>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</si>
  <si>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</si>
  <si>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</si>
  <si>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</si>
  <si>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</si>
  <si>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</si>
  <si>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</si>
  <si>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</si>
  <si>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</si>
  <si>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</si>
  <si>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</si>
  <si>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</si>
  <si>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</si>
  <si>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</si>
  <si>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</si>
  <si>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</si>
  <si>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</si>
  <si>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</si>
  <si>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</si>
  <si>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</si>
  <si>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</si>
  <si>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</si>
  <si>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</si>
  <si>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</si>
  <si>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</si>
  <si>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</si>
  <si>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</si>
  <si>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</si>
  <si>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</si>
  <si>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</si>
  <si>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</si>
  <si>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</si>
  <si>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</si>
  <si>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</si>
  <si>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</si>
  <si>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</si>
  <si>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</si>
  <si>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</si>
  <si>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</si>
  <si>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</si>
  <si>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</si>
  <si>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</si>
  <si>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</si>
  <si>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</si>
  <si>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</si>
  <si>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</si>
  <si>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</si>
  <si>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</si>
  <si>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</si>
  <si>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</si>
  <si>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</si>
  <si>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</si>
  <si>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</si>
  <si>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</si>
  <si>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</si>
  <si>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</si>
  <si>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</si>
  <si>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</si>
  <si>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</si>
  <si>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</si>
  <si>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</si>
  <si>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</si>
  <si>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</si>
  <si>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</si>
  <si>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</si>
  <si>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</si>
  <si>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</si>
  <si>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</si>
  <si>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</si>
  <si>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</si>
  <si>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</si>
  <si>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</si>
  <si>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</si>
  <si>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</si>
  <si>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</si>
  <si>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</si>
  <si>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</si>
  <si>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</si>
  <si>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</si>
  <si>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</si>
  <si>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</si>
  <si>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</si>
  <si>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</si>
  <si>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</si>
  <si>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</si>
  <si>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</si>
  <si>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</si>
  <si>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</si>
  <si>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</si>
  <si>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</si>
  <si>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</si>
  <si>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</si>
  <si>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</si>
  <si>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</si>
  <si>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</si>
  <si>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</si>
  <si>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</si>
  <si>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</si>
  <si>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</si>
  <si>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</si>
  <si>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</si>
  <si>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</si>
  <si>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</si>
  <si>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</si>
  <si>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</si>
  <si>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</si>
  <si>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</si>
  <si>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</si>
  <si>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</si>
  <si>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</si>
  <si>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</si>
  <si>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</si>
  <si>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</si>
  <si>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</si>
  <si>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</si>
  <si>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</si>
  <si>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</si>
  <si>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</si>
  <si>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</si>
  <si>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</si>
  <si>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</si>
  <si>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</si>
  <si>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</si>
  <si>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</si>
  <si>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</si>
  <si>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</si>
  <si>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</si>
  <si>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</si>
  <si>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</si>
  <si>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</si>
  <si>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</si>
  <si>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</si>
  <si>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</si>
  <si>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</si>
  <si>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</si>
  <si>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</si>
  <si>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</si>
  <si>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</si>
  <si>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</si>
  <si>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</si>
  <si>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</si>
  <si>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</si>
  <si>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</si>
  <si>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</si>
  <si>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</si>
  <si>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</si>
  <si>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</si>
  <si>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</si>
  <si>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</si>
  <si>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</si>
  <si>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</si>
  <si>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</si>
  <si>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</si>
  <si>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</si>
  <si>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</si>
  <si>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</si>
  <si>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</si>
  <si>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</si>
  <si>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</si>
  <si>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</si>
  <si>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</si>
  <si>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</si>
  <si>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</si>
  <si>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</si>
  <si>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</si>
  <si>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</si>
  <si>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</si>
  <si>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</si>
  <si>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</si>
  <si>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</si>
  <si>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</si>
  <si>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</si>
  <si>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</si>
  <si>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</si>
  <si>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</si>
  <si>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</si>
  <si>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</si>
  <si>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</si>
  <si>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</si>
  <si>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</si>
  <si>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</si>
  <si>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</si>
  <si>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</si>
  <si>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</si>
  <si>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</si>
  <si>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</si>
  <si>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</si>
  <si>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</si>
  <si>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</si>
  <si>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</si>
  <si>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</si>
  <si>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</si>
  <si>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</si>
  <si>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</si>
  <si>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</si>
  <si>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</si>
  <si>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</si>
  <si>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</si>
  <si>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</si>
  <si>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</si>
  <si>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</si>
  <si>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</si>
  <si>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</si>
  <si>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</si>
  <si>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</si>
  <si>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</si>
  <si>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</si>
  <si>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</si>
  <si>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</si>
  <si>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</si>
  <si>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</si>
  <si>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</si>
  <si>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</si>
  <si>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</si>
  <si>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</si>
  <si>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</si>
  <si>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</si>
  <si>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</si>
  <si>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</si>
  <si>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</si>
  <si>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</si>
  <si>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</si>
  <si>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</si>
  <si>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</si>
  <si>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</si>
  <si>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</si>
  <si>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</si>
  <si>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</si>
  <si>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</si>
  <si>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</si>
  <si>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</si>
  <si>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</si>
  <si>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</si>
  <si>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</si>
  <si>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</si>
  <si>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</si>
  <si>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</si>
  <si>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</si>
  <si>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</si>
  <si>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</si>
  <si>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</si>
  <si>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</si>
  <si>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</si>
  <si>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</si>
  <si>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</si>
  <si>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</si>
  <si>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</si>
  <si>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</si>
  <si>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</si>
  <si>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</si>
  <si>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</si>
  <si>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</si>
  <si>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</si>
  <si>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</si>
  <si>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</si>
  <si>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</si>
  <si>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</si>
  <si>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</si>
  <si>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</si>
  <si>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</si>
  <si>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</si>
  <si>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</si>
  <si>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</si>
  <si>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</si>
  <si>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</si>
  <si>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</si>
  <si>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</si>
  <si>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</si>
  <si>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</si>
  <si>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</si>
  <si>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</si>
  <si>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</si>
  <si>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</si>
  <si>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</si>
  <si>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</si>
  <si>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</si>
  <si>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</si>
  <si>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</si>
  <si>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</si>
  <si>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</si>
  <si>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</si>
  <si>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</si>
  <si>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</si>
  <si>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</si>
  <si>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</si>
  <si>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</si>
  <si>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</si>
  <si>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</si>
  <si>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</si>
  <si>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</si>
  <si>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</si>
  <si>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</si>
  <si>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</si>
  <si>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</si>
  <si>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</si>
  <si>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</si>
  <si>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</si>
  <si>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</si>
  <si>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</si>
  <si>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</si>
  <si>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</si>
  <si>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</si>
  <si>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</si>
  <si>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</si>
  <si>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</si>
  <si>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</si>
  <si>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</si>
  <si>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</si>
  <si>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</si>
  <si>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</si>
  <si>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</si>
  <si>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</si>
  <si>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</si>
  <si>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</si>
  <si>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</si>
  <si>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</si>
  <si>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</si>
  <si>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</si>
  <si>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</si>
  <si>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</si>
  <si>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</si>
  <si>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</si>
  <si>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</si>
  <si>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</si>
  <si>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</si>
  <si>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</si>
  <si>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</si>
  <si>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</si>
  <si>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</si>
  <si>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</si>
  <si>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</si>
  <si>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</si>
  <si>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</si>
  <si>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</si>
  <si>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</si>
  <si>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</si>
  <si>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</si>
  <si>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</si>
  <si>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</si>
  <si>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</si>
  <si>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</si>
  <si>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</si>
  <si>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</si>
  <si>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</si>
  <si>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</si>
  <si>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</si>
  <si>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</si>
  <si>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</si>
  <si>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</si>
  <si>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</si>
  <si>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</si>
  <si>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</si>
  <si>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</si>
  <si>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</si>
  <si>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</si>
  <si>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</si>
  <si>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</si>
  <si>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</si>
  <si>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</si>
  <si>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</si>
  <si>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</si>
  <si>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</si>
  <si>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</si>
  <si>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</si>
  <si>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</si>
  <si>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</si>
  <si>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</si>
  <si>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</si>
  <si>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</si>
  <si>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</si>
  <si>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</si>
  <si>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</si>
  <si>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</si>
  <si>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</si>
  <si>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</si>
  <si>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</si>
  <si>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</si>
  <si>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</si>
  <si>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</si>
  <si>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</si>
  <si>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</si>
  <si>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</si>
  <si>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</si>
  <si>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</si>
  <si>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</si>
  <si>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</si>
  <si>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</si>
  <si>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</si>
  <si>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</si>
  <si>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</si>
  <si>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</si>
  <si>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</si>
  <si>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</si>
  <si>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</si>
  <si>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</si>
  <si>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</si>
  <si>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</si>
  <si>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</si>
  <si>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</si>
  <si>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</si>
  <si>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</si>
  <si>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</si>
  <si>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</si>
  <si>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</si>
  <si>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</si>
  <si>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</si>
  <si>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</si>
  <si>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</si>
  <si>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</si>
  <si>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</si>
  <si>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</si>
  <si>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</si>
  <si>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</si>
  <si>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</si>
  <si>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</si>
  <si>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</si>
  <si>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</si>
  <si>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</si>
  <si>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</si>
  <si>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</si>
  <si>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</si>
  <si>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</si>
  <si>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</si>
  <si>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</si>
  <si>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</si>
  <si>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</si>
  <si>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</si>
  <si>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</si>
  <si>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</si>
  <si>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</si>
  <si>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</si>
  <si>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</si>
  <si>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</si>
  <si>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</si>
  <si>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</si>
  <si>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</si>
  <si>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</si>
  <si>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</si>
  <si>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</si>
  <si>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</si>
  <si>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</si>
  <si>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</si>
  <si>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</si>
  <si>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</si>
  <si>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</si>
  <si>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</si>
  <si>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</si>
  <si>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</si>
  <si>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</si>
  <si>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</si>
  <si>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</si>
  <si>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</si>
  <si>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</si>
  <si>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</si>
  <si>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</si>
  <si>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</si>
  <si>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</si>
  <si>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</si>
  <si>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</si>
  <si>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</si>
  <si>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</si>
  <si>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</si>
  <si>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</si>
  <si>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</si>
  <si>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</si>
  <si>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</si>
  <si>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</si>
  <si>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</si>
  <si>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</si>
  <si>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</si>
  <si>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</si>
  <si>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</si>
  <si>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</si>
  <si>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</si>
  <si>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</si>
  <si>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</si>
  <si>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</si>
  <si>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</si>
  <si>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</si>
  <si>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</si>
  <si>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</si>
  <si>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</si>
  <si>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</si>
  <si>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</si>
  <si>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</si>
  <si>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</si>
  <si>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</si>
  <si>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</si>
  <si>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</si>
  <si>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</si>
  <si>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</si>
  <si>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</si>
  <si>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</si>
  <si>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</si>
  <si>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</si>
  <si>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</si>
  <si>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</si>
  <si>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</si>
  <si>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</si>
  <si>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</si>
  <si>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</si>
  <si>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</si>
  <si>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</si>
  <si>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</si>
  <si>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</si>
  <si>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</si>
  <si>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</si>
  <si>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</si>
  <si>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</si>
  <si>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</si>
  <si>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</si>
  <si>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</si>
  <si>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</si>
  <si>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</si>
  <si>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</si>
  <si>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</si>
  <si>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</si>
  <si>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</si>
  <si>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</si>
  <si>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</si>
  <si>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</si>
  <si>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</si>
  <si>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</si>
  <si>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</si>
  <si>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</si>
  <si>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</si>
  <si>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</si>
  <si>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</si>
  <si>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</si>
  <si>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</si>
  <si>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</si>
  <si>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</si>
  <si>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</si>
  <si>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</si>
  <si>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</si>
  <si>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</si>
  <si>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</si>
  <si>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</si>
  <si>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</si>
  <si>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</si>
  <si>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</si>
  <si>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</si>
  <si>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</si>
  <si>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</si>
  <si>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</si>
  <si>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</si>
  <si>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</si>
  <si>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</si>
  <si>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</si>
  <si>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</si>
  <si>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</si>
  <si>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</si>
  <si>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</si>
  <si>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</si>
  <si>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</si>
  <si>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</si>
  <si>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</si>
  <si>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</si>
  <si>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</si>
  <si>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</si>
  <si>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</si>
  <si>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</si>
  <si>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</si>
  <si>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</si>
  <si>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</si>
  <si>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</si>
  <si>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</si>
  <si>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</si>
  <si>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</si>
  <si>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</si>
  <si>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</si>
  <si>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</si>
  <si>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</si>
  <si>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</si>
  <si>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</si>
  <si>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</si>
  <si>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</si>
  <si>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</si>
  <si>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</si>
  <si>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</si>
  <si>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</si>
  <si>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</si>
  <si>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</si>
  <si>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</si>
  <si>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</si>
  <si>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</si>
  <si>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</si>
  <si>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</si>
  <si>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</si>
  <si>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</si>
  <si>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</si>
  <si>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</si>
  <si>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</si>
  <si>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</si>
  <si>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</si>
  <si>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</si>
  <si>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</si>
  <si>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</si>
  <si>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</si>
  <si>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</si>
  <si>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</si>
  <si>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</si>
  <si>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</si>
  <si>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</si>
  <si>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</si>
  <si>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</si>
  <si>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</si>
  <si>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</si>
  <si>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</si>
  <si>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</si>
  <si>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</si>
  <si>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</si>
  <si>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</si>
  <si>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</si>
  <si>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</si>
  <si>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</si>
  <si>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</si>
  <si>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</si>
  <si>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</si>
  <si>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</si>
  <si>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</si>
  <si>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</si>
  <si>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</si>
  <si>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</si>
  <si>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</si>
  <si>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</si>
  <si>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</si>
  <si>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</si>
  <si>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</si>
  <si>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</si>
  <si>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</si>
  <si>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</si>
  <si>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</si>
  <si>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</si>
  <si>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</si>
  <si>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</si>
  <si>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</si>
  <si>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</si>
  <si>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</si>
  <si>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</si>
  <si>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</si>
  <si>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</si>
  <si>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</si>
  <si>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</si>
  <si>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</si>
  <si>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</si>
  <si>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</si>
  <si>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</si>
  <si>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</si>
  <si>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</si>
  <si>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</si>
  <si>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</si>
  <si>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</si>
  <si>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</si>
  <si>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</si>
  <si>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</si>
  <si>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</si>
  <si>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</si>
  <si>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</si>
  <si>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</si>
  <si>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</si>
  <si>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</si>
  <si>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</si>
  <si>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</si>
  <si>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</si>
  <si>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</si>
  <si>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</si>
  <si>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</si>
  <si>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</si>
  <si>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</si>
  <si>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</si>
  <si>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</si>
  <si>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</si>
  <si>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</si>
  <si>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</si>
  <si>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</si>
  <si>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</si>
  <si>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</si>
  <si>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</si>
  <si>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</si>
  <si>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</si>
  <si>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</si>
  <si>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</si>
  <si>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</si>
  <si>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</si>
  <si>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</si>
  <si>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</si>
  <si>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</si>
  <si>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</si>
  <si>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</si>
  <si>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</si>
  <si>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</si>
  <si>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</si>
  <si>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</si>
  <si>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</si>
  <si>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</si>
  <si>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</si>
  <si>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</si>
  <si>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</si>
  <si>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</si>
  <si>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</si>
  <si>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</si>
  <si>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</si>
  <si>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</si>
  <si>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</si>
  <si>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</si>
  <si>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</si>
  <si>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</si>
  <si>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</si>
  <si>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</si>
  <si>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</si>
  <si>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</si>
  <si>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</si>
  <si>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</si>
  <si>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</si>
  <si>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</si>
  <si>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</si>
  <si>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</si>
  <si>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</si>
  <si>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</si>
  <si>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</si>
  <si>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</si>
  <si>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</si>
  <si>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</si>
  <si>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</si>
  <si>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</si>
  <si>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</si>
  <si>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</si>
  <si>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</si>
  <si>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</si>
  <si>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</si>
  <si>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</si>
  <si>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</si>
  <si>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</si>
  <si>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</si>
  <si>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</si>
  <si>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</si>
  <si>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</si>
  <si>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</si>
  <si>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</si>
  <si>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</si>
  <si>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</si>
  <si>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</si>
  <si>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</si>
  <si>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</si>
  <si>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</si>
  <si>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</si>
  <si>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</si>
  <si>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</si>
  <si>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</si>
  <si>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</si>
  <si>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</si>
  <si>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</si>
  <si>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</si>
  <si>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</si>
  <si>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</si>
  <si>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</si>
  <si>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</si>
  <si>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</si>
  <si>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</si>
  <si>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</si>
  <si>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</si>
  <si>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</si>
  <si>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</si>
  <si>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</si>
  <si>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</si>
  <si>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</si>
  <si>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</si>
  <si>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</si>
  <si>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</si>
  <si>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</si>
  <si>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</si>
  <si>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</si>
  <si>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</si>
  <si>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</si>
  <si>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</si>
  <si>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</si>
  <si>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</si>
  <si>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</si>
  <si>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</si>
  <si>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</si>
  <si>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</si>
  <si>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</si>
  <si>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</si>
  <si>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</si>
  <si>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</si>
  <si>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</si>
  <si>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</si>
  <si>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</si>
  <si>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</si>
  <si>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</si>
  <si>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</si>
  <si>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</si>
  <si>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</si>
  <si>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</si>
  <si>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</si>
  <si>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</si>
  <si>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</si>
  <si>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</si>
  <si>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</si>
  <si>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</si>
  <si>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</si>
  <si>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</si>
  <si>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</si>
  <si>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</si>
  <si>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</si>
  <si>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</si>
  <si>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</si>
  <si>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</si>
  <si>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</si>
  <si>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</si>
  <si>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</si>
  <si>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</si>
  <si>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</si>
  <si>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</si>
  <si>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</si>
  <si>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</si>
  <si>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</si>
  <si>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</si>
  <si>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</si>
  <si>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</si>
  <si>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</si>
  <si>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</si>
  <si>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</si>
  <si>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</si>
  <si>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</si>
  <si>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</si>
  <si>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</si>
  <si>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</si>
  <si>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</si>
  <si>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</si>
  <si>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</si>
  <si>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</si>
  <si>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</si>
  <si>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</si>
  <si>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</si>
  <si>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</si>
  <si>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</si>
  <si>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</si>
  <si>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</si>
  <si>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</si>
  <si>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</si>
  <si>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</si>
  <si>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</si>
  <si>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</si>
  <si>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</si>
  <si>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</si>
  <si>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</si>
  <si>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</si>
  <si>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</si>
  <si>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</si>
  <si>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</si>
  <si>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</si>
  <si>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</si>
  <si>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</si>
  <si>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</si>
  <si>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</si>
  <si>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</si>
  <si>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</si>
  <si>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</si>
  <si>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</si>
  <si>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</si>
  <si>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</si>
  <si>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</si>
  <si>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</si>
  <si>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</si>
  <si>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</si>
  <si>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</si>
  <si>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</si>
  <si>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</si>
  <si>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</si>
  <si>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</si>
  <si>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</si>
  <si>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</si>
  <si>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</si>
  <si>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</si>
  <si>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</si>
  <si>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</si>
  <si>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</si>
  <si>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</si>
  <si>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</si>
  <si>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</si>
  <si>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</si>
  <si>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</si>
  <si>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</si>
  <si>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</si>
  <si>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</si>
  <si>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</si>
  <si>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</si>
  <si>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</si>
  <si>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</si>
  <si>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</si>
  <si>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</si>
  <si>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</si>
  <si>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</si>
  <si>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</si>
  <si>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</si>
  <si>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</si>
  <si>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</si>
  <si>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</si>
  <si>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</si>
  <si>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</si>
  <si>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</si>
  <si>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</si>
  <si>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</si>
  <si>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</si>
  <si>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</si>
  <si>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</si>
  <si>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</si>
  <si>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</si>
  <si>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</si>
  <si>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</si>
  <si>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</si>
  <si>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</si>
  <si>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</si>
  <si>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</si>
  <si>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</si>
  <si>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</si>
  <si>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</si>
  <si>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</si>
  <si>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</si>
  <si>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</si>
  <si>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</si>
  <si>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</si>
  <si>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</si>
  <si>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</si>
  <si>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</si>
  <si>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</si>
  <si>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</si>
  <si>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</si>
  <si>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</si>
  <si>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</si>
  <si>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</si>
  <si>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</si>
  <si>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</si>
  <si>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</si>
  <si>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</si>
  <si>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</si>
  <si>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</si>
  <si>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</si>
  <si>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</si>
  <si>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</si>
  <si>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</si>
  <si>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</si>
  <si>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</si>
  <si>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</si>
  <si>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</si>
  <si>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</si>
  <si>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</si>
  <si>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</si>
  <si>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</si>
  <si>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</si>
  <si>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</si>
  <si>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</si>
  <si>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</si>
  <si>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</si>
  <si>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</si>
  <si>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</si>
  <si>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</si>
  <si>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</si>
  <si>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</si>
  <si>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</si>
  <si>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</si>
  <si>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</si>
  <si>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</si>
  <si>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</si>
  <si>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</si>
  <si>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</si>
  <si>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</si>
  <si>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</si>
  <si>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</si>
  <si>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</si>
  <si>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</si>
  <si>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</si>
  <si>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</si>
  <si>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</si>
  <si>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</si>
  <si>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</si>
  <si>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</si>
  <si>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</si>
  <si>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</si>
  <si>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</si>
  <si>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</si>
  <si>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</si>
  <si>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</si>
  <si>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</si>
  <si>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</si>
  <si>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</si>
  <si>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</si>
  <si>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</si>
  <si>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</si>
  <si>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</si>
  <si>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</si>
  <si>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</si>
  <si>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</si>
  <si>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</si>
  <si>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</si>
  <si>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</si>
  <si>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</si>
  <si>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</si>
  <si>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</si>
  <si>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</si>
  <si>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</si>
  <si>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</si>
  <si>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</si>
  <si>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</si>
  <si>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</si>
  <si>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</si>
  <si>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</si>
  <si>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</si>
  <si>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</si>
  <si>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</si>
  <si>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</si>
  <si>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</si>
  <si>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</si>
  <si>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</si>
  <si>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</si>
  <si>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</si>
  <si>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</si>
  <si>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</si>
  <si>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</si>
  <si>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</si>
  <si>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</si>
  <si>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</si>
  <si>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</si>
  <si>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</si>
  <si>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</si>
  <si>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</si>
  <si>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</si>
  <si>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</si>
  <si>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</si>
  <si>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</si>
  <si>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</si>
  <si>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</si>
  <si>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</si>
  <si>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</si>
  <si>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</si>
  <si>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</si>
  <si>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</si>
  <si>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</si>
  <si>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</si>
  <si>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</si>
  <si>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</si>
  <si>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</si>
  <si>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</si>
  <si>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</si>
  <si>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</si>
  <si>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</si>
  <si>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</si>
  <si>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</si>
  <si>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</si>
  <si>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</si>
  <si>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</si>
  <si>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</si>
  <si>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</si>
  <si>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</si>
  <si>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</si>
  <si>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</si>
  <si>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</si>
  <si>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</si>
  <si>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</si>
  <si>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</si>
  <si>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</si>
  <si>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</si>
  <si>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</si>
  <si>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</si>
  <si>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</si>
  <si>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</si>
  <si>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</si>
  <si>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</si>
  <si>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</si>
  <si>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</si>
  <si>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</si>
  <si>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</si>
  <si>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</si>
  <si>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</si>
  <si>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</si>
  <si>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</si>
  <si>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</si>
  <si>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</si>
  <si>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</si>
  <si>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</si>
  <si>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</si>
  <si>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</si>
  <si>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</si>
  <si>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</si>
  <si>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</si>
  <si>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</si>
  <si>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</si>
  <si>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</si>
  <si>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</si>
  <si>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</si>
  <si>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</si>
  <si>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</si>
  <si>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</si>
  <si>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</si>
  <si>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</si>
  <si>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</si>
  <si>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</si>
  <si>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</si>
  <si>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</si>
  <si>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</si>
  <si>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</si>
  <si>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</si>
  <si>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</si>
  <si>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</si>
  <si>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</si>
  <si>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</si>
  <si>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</si>
  <si>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</si>
  <si>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</si>
  <si>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</si>
  <si>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</si>
  <si>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</si>
  <si>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</si>
  <si>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</si>
  <si>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</si>
  <si>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</si>
  <si>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</si>
  <si>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</si>
  <si>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</si>
  <si>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</si>
  <si>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</si>
  <si>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</si>
  <si>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</si>
  <si>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</si>
  <si>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</si>
  <si>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</si>
  <si>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</si>
  <si>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</si>
  <si>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</si>
  <si>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</si>
  <si>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</si>
  <si>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</si>
  <si>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</si>
  <si>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</si>
  <si>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</si>
  <si>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</si>
  <si>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</si>
  <si>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</si>
  <si>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</si>
  <si>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</si>
  <si>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</si>
  <si>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</si>
  <si>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</si>
  <si>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</si>
  <si>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</si>
  <si>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</si>
  <si>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</si>
  <si>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</si>
  <si>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</si>
  <si>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</si>
  <si>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</si>
  <si>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</si>
  <si>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</si>
  <si>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</si>
  <si>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</si>
  <si>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</si>
  <si>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</si>
  <si>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</si>
  <si>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</si>
  <si>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</si>
  <si>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</si>
  <si>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</si>
  <si>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</si>
  <si>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</si>
  <si>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</si>
  <si>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</si>
  <si>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</si>
  <si>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</si>
  <si>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</si>
  <si>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</si>
  <si>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</si>
  <si>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</si>
  <si>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</si>
  <si>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</si>
  <si>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</si>
  <si>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</si>
  <si>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</si>
  <si>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</si>
  <si>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</si>
  <si>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</si>
  <si>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</si>
  <si>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</si>
  <si>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</si>
  <si>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</si>
  <si>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</si>
  <si>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</si>
  <si>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</si>
  <si>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</si>
  <si>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</si>
  <si>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</si>
  <si>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</si>
  <si>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</si>
  <si>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</si>
  <si>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</si>
  <si>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</si>
  <si>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</si>
  <si>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</si>
  <si>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</si>
  <si>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</si>
  <si>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</si>
  <si>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</si>
  <si>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</si>
  <si>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</si>
  <si>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</si>
  <si>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</si>
  <si>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</si>
  <si>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</si>
  <si>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</si>
  <si>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</si>
  <si>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</si>
  <si>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</si>
  <si>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</si>
  <si>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</si>
  <si>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</si>
  <si>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</si>
  <si>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</si>
  <si>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</si>
  <si>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</si>
  <si>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</si>
  <si>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</si>
  <si>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</si>
  <si>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</si>
  <si>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</si>
  <si>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</si>
  <si>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</si>
  <si>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</si>
  <si>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</si>
  <si>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</si>
  <si>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</si>
  <si>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</si>
  <si>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</si>
  <si>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</si>
  <si>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</si>
  <si>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</si>
  <si>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</si>
  <si>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</si>
  <si>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</si>
  <si>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</si>
  <si>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</si>
  <si>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</si>
  <si>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</si>
  <si>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</si>
  <si>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</si>
  <si>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</si>
  <si>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</si>
  <si>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</si>
  <si>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</si>
  <si>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</si>
  <si>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</si>
  <si>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</si>
  <si>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</si>
  <si>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</si>
  <si>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</si>
  <si>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</si>
  <si>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</si>
  <si>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</si>
  <si>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</si>
  <si>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</si>
  <si>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</si>
  <si>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</si>
  <si>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</si>
  <si>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</si>
  <si>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</si>
  <si>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</si>
  <si>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</si>
  <si>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</si>
  <si>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</si>
  <si>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</si>
  <si>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</si>
  <si>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</si>
  <si>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</si>
  <si>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</si>
  <si>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</si>
  <si>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</si>
  <si>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</si>
  <si>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</si>
  <si>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</si>
  <si>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</si>
  <si>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</si>
  <si>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</si>
  <si>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</si>
  <si>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</si>
  <si>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</si>
  <si>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</si>
  <si>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</si>
  <si>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</si>
  <si>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</si>
  <si>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</si>
  <si>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</si>
  <si>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</si>
  <si>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</si>
  <si>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</si>
  <si>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</si>
  <si>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</si>
  <si>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</si>
  <si>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</si>
  <si>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</si>
  <si>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</si>
  <si>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</si>
  <si>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</si>
  <si>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</si>
  <si>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</si>
  <si>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</si>
  <si>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</si>
  <si>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</si>
  <si>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</si>
  <si>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</si>
  <si>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</si>
  <si>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</si>
  <si>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</si>
  <si>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</si>
  <si>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</si>
  <si>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</si>
  <si>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</si>
  <si>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</si>
  <si>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</si>
  <si>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</si>
  <si>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</si>
  <si>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</si>
  <si>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</si>
  <si>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</si>
  <si>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</si>
  <si>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</si>
  <si>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</si>
  <si>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</si>
  <si>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</si>
  <si>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</si>
  <si>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</si>
  <si>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</si>
  <si>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</si>
  <si>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</si>
  <si>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</si>
  <si>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</si>
  <si>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</si>
  <si>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</si>
  <si>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</si>
  <si>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</si>
  <si>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</si>
  <si>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</si>
  <si>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</si>
  <si>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</si>
  <si>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</si>
  <si>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</si>
  <si>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</si>
  <si>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</si>
  <si>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</si>
  <si>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</si>
  <si>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</si>
  <si>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</si>
  <si>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</si>
  <si>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</si>
  <si>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</si>
  <si>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</si>
  <si>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</si>
  <si>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</si>
  <si>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</si>
  <si>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</si>
  <si>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</si>
  <si>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</si>
  <si>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</si>
  <si>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</si>
  <si>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</si>
  <si>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</si>
  <si>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</si>
  <si>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</si>
  <si>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</si>
  <si>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</si>
  <si>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</si>
  <si>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</si>
  <si>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</si>
  <si>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</si>
  <si>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</si>
  <si>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</si>
  <si>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</si>
  <si>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</si>
  <si>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</si>
  <si>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</si>
  <si>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</si>
  <si>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</si>
  <si>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</si>
  <si>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</si>
  <si>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</si>
  <si>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</si>
  <si>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</si>
  <si>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</si>
  <si>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</si>
  <si>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</si>
  <si>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</si>
  <si>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</si>
  <si>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</si>
  <si>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</si>
  <si>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</si>
  <si>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</si>
  <si>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</si>
  <si>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</si>
  <si>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</si>
  <si>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</si>
  <si>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</si>
  <si>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</si>
  <si>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</si>
  <si>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</si>
  <si>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</si>
  <si>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</si>
  <si>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</si>
  <si>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</si>
  <si>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</si>
  <si>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</si>
  <si>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</si>
  <si>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</si>
  <si>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</si>
  <si>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</si>
  <si>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</si>
  <si>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</si>
  <si>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</si>
  <si>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</si>
  <si>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</si>
  <si>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</si>
  <si>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</si>
  <si>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</si>
  <si>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</si>
  <si>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</si>
  <si>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</si>
  <si>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</si>
  <si>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</si>
  <si>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</si>
  <si>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</si>
  <si>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</si>
  <si>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</si>
  <si>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</si>
  <si>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</si>
  <si>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</si>
  <si>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</si>
  <si>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</si>
  <si>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</si>
  <si>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</si>
  <si>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</si>
  <si>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</si>
  <si>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</si>
  <si>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</si>
  <si>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</si>
  <si>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</si>
  <si>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</si>
  <si>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</si>
  <si>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</si>
  <si>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</si>
  <si>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</si>
  <si>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</si>
  <si>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</si>
  <si>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</si>
  <si>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</si>
  <si>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</si>
  <si>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</si>
  <si>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</si>
  <si>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</si>
  <si>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</si>
  <si>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</si>
  <si>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</si>
  <si>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</si>
  <si>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</si>
  <si>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</si>
  <si>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</si>
  <si>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</si>
  <si>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</si>
  <si>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</si>
  <si>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</si>
  <si>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</si>
  <si>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</si>
  <si>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</si>
  <si>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</si>
  <si>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</si>
  <si>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</si>
  <si>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</si>
  <si>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</si>
  <si>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</si>
  <si>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</si>
  <si>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</si>
  <si>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</si>
  <si>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</si>
  <si>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</si>
  <si>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</si>
  <si>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</si>
  <si>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</si>
  <si>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</si>
  <si>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</si>
  <si>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</si>
  <si>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</si>
  <si>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</si>
  <si>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</si>
  <si>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</si>
  <si>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</si>
  <si>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</si>
  <si>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</si>
  <si>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</si>
  <si>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</si>
  <si>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</si>
  <si>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</si>
  <si>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</si>
  <si>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</si>
  <si>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</si>
  <si>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</si>
  <si>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</si>
  <si>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</si>
  <si>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</si>
  <si>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</si>
  <si>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</si>
  <si>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</si>
  <si>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</si>
  <si>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</si>
  <si>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</si>
  <si>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</si>
  <si>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</si>
  <si>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</si>
  <si>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</si>
  <si>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</si>
  <si>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</si>
  <si>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</si>
  <si>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</si>
  <si>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</si>
  <si>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</si>
  <si>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</si>
  <si>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</si>
  <si>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</si>
  <si>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</si>
  <si>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</si>
  <si>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</si>
  <si>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</si>
  <si>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</si>
  <si>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</si>
  <si>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</si>
  <si>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</si>
  <si>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</si>
  <si>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</si>
  <si>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</si>
  <si>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</si>
  <si>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</si>
  <si>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</si>
  <si>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</si>
  <si>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</si>
  <si>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</si>
  <si>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</si>
  <si>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</si>
  <si>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</si>
  <si>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</si>
  <si>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</si>
  <si>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</si>
  <si>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</si>
  <si>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</si>
  <si>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</si>
  <si>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</si>
  <si>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</si>
  <si>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</si>
  <si>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</si>
  <si>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</si>
  <si>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</si>
  <si>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</si>
  <si>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</si>
  <si>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</si>
  <si>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</si>
  <si>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</si>
  <si>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</si>
  <si>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</si>
  <si>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</si>
  <si>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</si>
  <si>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</si>
  <si>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</si>
  <si>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</si>
  <si>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</si>
  <si>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</si>
  <si>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</si>
  <si>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</si>
  <si>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</si>
  <si>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</si>
  <si>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</si>
  <si>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</si>
  <si>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</si>
  <si>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</si>
  <si>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</si>
  <si>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</si>
  <si>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</si>
  <si>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</si>
  <si>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</si>
  <si>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</si>
  <si>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</si>
  <si>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</si>
  <si>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</si>
  <si>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</si>
  <si>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</si>
  <si>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</si>
  <si>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</si>
  <si>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</si>
  <si>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</si>
  <si>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</si>
  <si>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</si>
  <si>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</si>
  <si>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</si>
  <si>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</si>
  <si>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</si>
  <si>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</si>
  <si>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</si>
  <si>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</si>
  <si>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</si>
  <si>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</si>
  <si>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</si>
  <si>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</si>
  <si>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</si>
  <si>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</si>
  <si>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</si>
  <si>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</si>
  <si>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</si>
  <si>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</si>
  <si>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</si>
  <si>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</si>
  <si>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</si>
  <si>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</si>
  <si>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</si>
  <si>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</si>
  <si>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</si>
  <si>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</si>
  <si>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</si>
  <si>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</si>
  <si>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</si>
  <si>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</si>
  <si>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</si>
  <si>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</si>
  <si>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</si>
  <si>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</si>
  <si>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</si>
  <si>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</si>
  <si>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</si>
  <si>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</si>
  <si>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</si>
  <si>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</si>
  <si>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</si>
  <si>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</si>
  <si>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</si>
  <si>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</si>
  <si>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</si>
  <si>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</si>
  <si>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</si>
  <si>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</si>
  <si>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</si>
  <si>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</si>
  <si>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</si>
  <si>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</si>
  <si>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</si>
  <si>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</si>
  <si>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</si>
  <si>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</si>
  <si>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</si>
  <si>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</si>
  <si>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</si>
  <si>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</si>
  <si>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</si>
  <si>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</si>
  <si>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</si>
  <si>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</si>
  <si>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</si>
  <si>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</si>
  <si>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</si>
  <si>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</si>
  <si>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</si>
  <si>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</si>
  <si>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</si>
  <si>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</si>
  <si>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</si>
  <si>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</si>
  <si>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</si>
  <si>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</si>
  <si>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</si>
  <si>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</si>
  <si>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</si>
  <si>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</si>
  <si>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</si>
  <si>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</si>
  <si>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</si>
  <si>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</si>
  <si>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</si>
  <si>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</si>
  <si>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</si>
  <si>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</si>
  <si>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</si>
  <si>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</si>
  <si>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</si>
  <si>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</si>
  <si>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</si>
  <si>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</si>
  <si>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</si>
  <si>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</si>
  <si>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</si>
  <si>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</si>
  <si>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</si>
  <si>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</si>
  <si>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</si>
  <si>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</si>
  <si>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</si>
  <si>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</si>
  <si>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</si>
  <si>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</si>
  <si>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</si>
  <si>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</si>
  <si>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</si>
  <si>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</si>
  <si>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</si>
  <si>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</si>
  <si>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</si>
  <si>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</si>
  <si>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</si>
  <si>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</si>
  <si>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</si>
  <si>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</si>
  <si>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</si>
  <si>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</si>
  <si>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</si>
  <si>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</si>
  <si>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</si>
  <si>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</si>
  <si>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</si>
  <si>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</si>
  <si>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</si>
  <si>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</si>
  <si>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</si>
  <si>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</si>
  <si>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</si>
  <si>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</si>
  <si>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</si>
  <si>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</si>
  <si>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</si>
  <si>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</si>
  <si>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</si>
  <si>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</si>
  <si>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</si>
  <si>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</si>
  <si>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</si>
  <si>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</si>
  <si>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</si>
  <si>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</si>
  <si>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</si>
  <si>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</si>
  <si>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</si>
  <si>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</si>
  <si>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</si>
  <si>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</si>
  <si>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</si>
  <si>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</si>
  <si>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</si>
  <si>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</si>
  <si>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</si>
  <si>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</si>
  <si>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</si>
  <si>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</si>
  <si>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</si>
  <si>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</si>
  <si>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</si>
  <si>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</si>
  <si>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</si>
  <si>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</si>
  <si>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</si>
  <si>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</si>
  <si>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</si>
  <si>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</si>
  <si>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</si>
  <si>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</si>
  <si>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</si>
  <si>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</si>
  <si>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</si>
  <si>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</si>
  <si>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</si>
  <si>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</si>
  <si>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</si>
  <si>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</si>
  <si>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</si>
  <si>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</si>
  <si>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</si>
  <si>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</si>
  <si>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</si>
  <si>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</si>
  <si>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</si>
  <si>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</si>
  <si>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</si>
  <si>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</si>
  <si>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</si>
  <si>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</si>
  <si>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</si>
  <si>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</si>
  <si>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</si>
  <si>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</si>
  <si>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</si>
  <si>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</si>
  <si>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</si>
  <si>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</si>
  <si>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</si>
  <si>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</si>
  <si>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</si>
  <si>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</si>
  <si>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</si>
  <si>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</si>
  <si>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</si>
  <si>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</si>
  <si>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</si>
  <si>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</si>
  <si>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</si>
  <si>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</si>
  <si>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</si>
  <si>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</si>
  <si>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</si>
  <si>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</si>
  <si>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</si>
  <si>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</si>
  <si>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</si>
  <si>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</si>
  <si>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</si>
  <si>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</si>
  <si>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</si>
  <si>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</si>
  <si>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</si>
  <si>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</si>
  <si>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</si>
  <si>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</si>
  <si>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</si>
  <si>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</si>
  <si>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</si>
  <si>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</si>
  <si>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</si>
  <si>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</si>
  <si>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</si>
  <si>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</si>
  <si>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</si>
  <si>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</si>
  <si>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</si>
  <si>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</si>
  <si>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</si>
  <si>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</si>
  <si>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</si>
  <si>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</si>
  <si>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</si>
  <si>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</si>
  <si>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</si>
  <si>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</si>
  <si>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</si>
  <si>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</si>
  <si>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</si>
  <si>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</si>
  <si>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</si>
  <si>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</si>
  <si>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</si>
  <si>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</si>
  <si>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</si>
  <si>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</si>
  <si>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</si>
  <si>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</si>
  <si>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</si>
  <si>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</si>
  <si>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</si>
  <si>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</si>
  <si>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</si>
  <si>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</si>
  <si>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</si>
  <si>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</si>
  <si>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</si>
  <si>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</si>
  <si>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</si>
  <si>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</si>
  <si>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</si>
  <si>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</si>
  <si>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</si>
  <si>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</si>
  <si>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</si>
  <si>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</si>
  <si>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</si>
  <si>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</si>
  <si>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</si>
  <si>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</si>
  <si>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</si>
  <si>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</si>
  <si>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</si>
  <si>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</si>
  <si>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</si>
  <si>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</si>
  <si>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</si>
  <si>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</si>
  <si>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</si>
  <si>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</si>
  <si>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</si>
  <si>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</si>
  <si>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</si>
  <si>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</si>
  <si>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</si>
  <si>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</si>
  <si>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</si>
  <si>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</si>
  <si>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</si>
  <si>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</si>
  <si>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</si>
  <si>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</si>
  <si>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</si>
  <si>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</si>
  <si>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</si>
  <si>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</si>
  <si>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</si>
  <si>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</si>
  <si>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</si>
  <si>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</si>
  <si>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</si>
  <si>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</si>
  <si>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</si>
  <si>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</si>
  <si>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</si>
  <si>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</si>
  <si>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</si>
  <si>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</si>
  <si>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</si>
  <si>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</si>
  <si>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</si>
  <si>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</si>
  <si>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</si>
  <si>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</si>
  <si>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</si>
  <si>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</si>
  <si>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</si>
  <si>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</si>
  <si>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</si>
  <si>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</si>
  <si>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</si>
  <si>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</si>
  <si>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</si>
  <si>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</si>
  <si>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</si>
  <si>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</si>
  <si>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</si>
  <si>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</si>
  <si>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</si>
  <si>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</si>
  <si>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</si>
  <si>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</si>
  <si>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</si>
  <si>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</si>
  <si>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</si>
  <si>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</si>
  <si>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</si>
  <si>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</si>
  <si>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</si>
  <si>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</si>
  <si>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</si>
  <si>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</si>
  <si>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</si>
  <si>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</si>
  <si>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</si>
  <si>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</si>
  <si>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</si>
  <si>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</si>
  <si>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</si>
  <si>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</si>
  <si>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</si>
  <si>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</si>
  <si>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</si>
  <si>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</si>
  <si>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</si>
  <si>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</si>
  <si>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</si>
  <si>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</si>
  <si>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</si>
  <si>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</si>
  <si>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</si>
  <si>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</si>
  <si>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</si>
  <si>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</si>
  <si>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</si>
  <si>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</si>
  <si>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</si>
  <si>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</si>
  <si>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</si>
  <si>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</si>
  <si>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</si>
  <si>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</si>
  <si>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</si>
  <si>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</si>
  <si>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</si>
  <si>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</si>
  <si>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</si>
  <si>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</si>
  <si>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</si>
  <si>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</si>
  <si>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</si>
  <si>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</si>
  <si>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</si>
  <si>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</si>
  <si>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</si>
  <si>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</si>
  <si>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</si>
  <si>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</si>
  <si>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</si>
  <si>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</si>
  <si>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</si>
  <si>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</si>
  <si>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</si>
  <si>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</si>
  <si>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</si>
  <si>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</si>
  <si>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</si>
  <si>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</si>
  <si>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</si>
  <si>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</si>
  <si>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</si>
  <si>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</si>
  <si>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</si>
  <si>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</si>
  <si>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</si>
  <si>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</si>
  <si>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</si>
  <si>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</si>
  <si>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</si>
  <si>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</si>
  <si>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</si>
  <si>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</si>
  <si>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</si>
  <si>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</si>
  <si>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</si>
  <si>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</si>
  <si>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</si>
  <si>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</si>
  <si>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</si>
  <si>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</si>
  <si>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</si>
  <si>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</si>
  <si>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</si>
  <si>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</si>
  <si>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</si>
  <si>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</si>
  <si>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</si>
  <si>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</si>
  <si>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</si>
  <si>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</si>
  <si>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</si>
  <si>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</si>
  <si>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</si>
  <si>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</si>
  <si>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</si>
  <si>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</si>
  <si>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</si>
  <si>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</si>
  <si>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</si>
  <si>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</si>
  <si>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</si>
  <si>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</si>
  <si>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</si>
  <si>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</si>
  <si>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</si>
  <si>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</si>
  <si>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</si>
  <si>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</si>
  <si>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</si>
  <si>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</si>
  <si>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</si>
  <si>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</si>
  <si>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</si>
  <si>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</si>
  <si>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</si>
  <si>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</si>
  <si>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</si>
  <si>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</si>
  <si>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</si>
  <si>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</si>
  <si>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</si>
  <si>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</si>
  <si>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</si>
  <si>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</si>
  <si>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</si>
  <si>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</si>
  <si>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</si>
  <si>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</si>
  <si>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</si>
  <si>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</si>
  <si>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</si>
  <si>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</si>
  <si>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</si>
  <si>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</si>
  <si>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</si>
  <si>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</si>
  <si>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</si>
  <si>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</si>
  <si>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</si>
  <si>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</si>
  <si>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</si>
  <si>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</si>
  <si>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</si>
  <si>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</si>
  <si>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</si>
  <si>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</si>
  <si>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</si>
  <si>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</si>
  <si>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</si>
  <si>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</si>
  <si>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</si>
  <si>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</si>
  <si>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</si>
  <si>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</si>
  <si>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</si>
  <si>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</si>
  <si>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</si>
  <si>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</si>
  <si>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</si>
  <si>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</si>
  <si>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</si>
  <si>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</si>
  <si>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</si>
  <si>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</si>
  <si>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</si>
  <si>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</si>
  <si>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</si>
  <si>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</si>
  <si>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</si>
  <si>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</si>
  <si>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</si>
  <si>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</si>
  <si>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</si>
  <si>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</si>
  <si>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</si>
  <si>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</si>
  <si>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</si>
  <si>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</si>
  <si>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</si>
  <si>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</si>
  <si>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</si>
  <si>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</si>
  <si>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</si>
  <si>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</si>
  <si>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</si>
  <si>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</si>
  <si>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</si>
  <si>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</si>
  <si>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</si>
  <si>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</si>
  <si>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</si>
  <si>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</si>
  <si>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</si>
  <si>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</si>
  <si>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</si>
  <si>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</si>
  <si>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</si>
  <si>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</si>
  <si>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</si>
  <si>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</si>
  <si>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</si>
  <si>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</si>
  <si>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</si>
  <si>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</si>
  <si>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</si>
  <si>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</si>
  <si>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</si>
  <si>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</si>
  <si>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</si>
  <si>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</si>
  <si>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</si>
  <si>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</si>
  <si>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</si>
  <si>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</si>
  <si>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</si>
  <si>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</si>
  <si>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</si>
  <si>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</si>
  <si>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</si>
  <si>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</si>
  <si>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</si>
  <si>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</si>
  <si>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</si>
  <si>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</si>
  <si>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</si>
  <si>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</si>
  <si>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</si>
  <si>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</si>
  <si>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</si>
  <si>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</si>
  <si>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</si>
  <si>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</si>
  <si>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</si>
  <si>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</si>
  <si>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</si>
  <si>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</si>
  <si>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</si>
  <si>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</si>
  <si>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</si>
  <si>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</si>
  <si>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</si>
  <si>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</si>
  <si>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</si>
  <si>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</si>
  <si>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</si>
  <si>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</si>
  <si>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</si>
  <si>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</si>
  <si>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</si>
  <si>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</si>
  <si>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</si>
  <si>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</si>
  <si>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</si>
  <si>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</si>
  <si>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</si>
  <si>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</si>
  <si>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</si>
  <si>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</si>
  <si>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</si>
  <si>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</si>
  <si>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</si>
  <si>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</si>
  <si>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</si>
  <si>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</si>
  <si>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</si>
  <si>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</si>
  <si>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</si>
  <si>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</si>
  <si>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</si>
  <si>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</si>
  <si>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</si>
  <si>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</si>
  <si>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</si>
  <si>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</si>
  <si>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</si>
  <si>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</si>
  <si>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</si>
  <si>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</si>
  <si>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</si>
  <si>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</si>
  <si>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</si>
  <si>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</si>
  <si>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</si>
  <si>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</si>
  <si>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</si>
  <si>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</si>
  <si>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</si>
  <si>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</si>
  <si>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</si>
  <si>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</si>
  <si>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</si>
  <si>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</si>
  <si>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</si>
  <si>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</si>
  <si>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</si>
  <si>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</si>
  <si>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</si>
  <si>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</si>
  <si>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</si>
  <si>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</si>
  <si>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</si>
  <si>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</si>
  <si>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</si>
  <si>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</si>
  <si>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</si>
  <si>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</si>
  <si>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</si>
  <si>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</si>
  <si>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</si>
  <si>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</si>
  <si>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</si>
  <si>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</si>
  <si>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</si>
  <si>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</si>
  <si>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</si>
  <si>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</si>
  <si>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</si>
  <si>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</si>
  <si>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</si>
  <si>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</si>
  <si>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</si>
  <si>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</si>
  <si>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</si>
  <si>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</si>
  <si>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</si>
  <si>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</si>
  <si>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</si>
  <si>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</si>
  <si>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</si>
  <si>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</si>
  <si>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</si>
  <si>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</si>
  <si>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</si>
  <si>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</si>
  <si>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</si>
  <si>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</si>
  <si>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</si>
  <si>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</si>
  <si>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</si>
  <si>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</si>
  <si>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</si>
  <si>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</si>
  <si>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</si>
  <si>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</si>
  <si>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</si>
  <si>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</si>
  <si>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</si>
  <si>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</si>
  <si>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</si>
  <si>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</si>
  <si>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</si>
  <si>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</si>
  <si>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</si>
  <si>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</si>
  <si>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</si>
  <si>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</si>
  <si>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</si>
  <si>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</si>
  <si>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</si>
  <si>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</si>
  <si>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</si>
  <si>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</si>
  <si>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</si>
  <si>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</si>
  <si>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</si>
  <si>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</si>
  <si>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</si>
  <si>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</si>
  <si>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</si>
  <si>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</si>
  <si>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</si>
  <si>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</si>
  <si>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</si>
  <si>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</si>
  <si>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</si>
  <si>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</si>
  <si>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</si>
  <si>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</si>
  <si>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</si>
  <si>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</si>
  <si>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</si>
  <si>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</si>
  <si>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</si>
  <si>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</si>
  <si>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</si>
  <si>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</si>
  <si>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</si>
  <si>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</si>
  <si>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</si>
  <si>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</si>
  <si>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</si>
  <si>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</si>
  <si>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</si>
  <si>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</si>
  <si>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</si>
  <si>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</si>
  <si>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</si>
  <si>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</si>
  <si>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</si>
  <si>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</si>
  <si>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</si>
  <si>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</si>
  <si>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</si>
  <si>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</si>
  <si>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</si>
  <si>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</si>
  <si>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</si>
  <si>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</si>
  <si>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</si>
  <si>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</si>
  <si>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</si>
  <si>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</si>
  <si>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</si>
  <si>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</si>
  <si>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</si>
  <si>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</si>
  <si>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</si>
  <si>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</si>
  <si>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</si>
  <si>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</si>
  <si>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</si>
  <si>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</si>
  <si>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</si>
  <si>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</si>
  <si>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</si>
  <si>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</si>
  <si>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</si>
  <si>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</si>
  <si>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</si>
  <si>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</si>
  <si>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</si>
  <si>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</si>
  <si>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</si>
  <si>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</si>
  <si>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</si>
  <si>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</si>
  <si>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</si>
  <si>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</si>
  <si>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</si>
  <si>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</si>
  <si>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</si>
  <si>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</si>
  <si>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</si>
  <si>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</si>
  <si>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</si>
  <si>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</si>
  <si>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</si>
  <si>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</si>
  <si>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</si>
  <si>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</si>
  <si>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</si>
  <si>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</si>
  <si>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</si>
  <si>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</si>
  <si>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</si>
  <si>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</si>
  <si>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</si>
  <si>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</si>
  <si>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</si>
  <si>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</si>
  <si>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</si>
  <si>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</si>
  <si>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</si>
  <si>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</si>
  <si>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</si>
  <si>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</si>
  <si>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</si>
  <si>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</si>
  <si>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</si>
  <si>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</si>
  <si>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</si>
  <si>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</si>
  <si>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</si>
  <si>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</si>
  <si>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</si>
  <si>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</si>
  <si>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</si>
  <si>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</si>
  <si>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</si>
  <si>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</si>
  <si>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</si>
  <si>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</si>
  <si>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</si>
  <si>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</si>
  <si>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</si>
  <si>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</si>
  <si>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</si>
  <si>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</si>
  <si>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</si>
  <si>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</si>
  <si>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</si>
  <si>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</si>
  <si>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</si>
  <si>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</si>
  <si>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</si>
  <si>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</si>
  <si>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</si>
  <si>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</si>
  <si>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</si>
  <si>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</si>
  <si>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</si>
  <si>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</si>
  <si>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</si>
  <si>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</si>
  <si>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</si>
  <si>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</si>
  <si>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</si>
  <si>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</si>
  <si>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</si>
  <si>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</si>
  <si>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</si>
  <si>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</si>
  <si>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</si>
  <si>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</si>
  <si>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</si>
  <si>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</si>
  <si>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</si>
  <si>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</si>
  <si>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</si>
  <si>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</si>
  <si>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</si>
  <si>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</si>
  <si>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</si>
  <si>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</si>
  <si>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</si>
  <si>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</si>
  <si>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</si>
  <si>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</si>
  <si>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</si>
  <si>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</si>
  <si>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</si>
  <si>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</si>
  <si>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</si>
  <si>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</si>
  <si>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</si>
  <si>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</si>
  <si>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</si>
  <si>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</si>
  <si>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</si>
  <si>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</si>
  <si>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</si>
  <si>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</si>
  <si>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</si>
  <si>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</si>
  <si>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</si>
  <si>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</si>
  <si>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</si>
  <si>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</si>
  <si>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</si>
  <si>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</si>
  <si>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</si>
  <si>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</si>
  <si>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</si>
  <si>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</si>
  <si>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</si>
  <si>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</si>
  <si>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</si>
  <si>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</si>
  <si>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</si>
  <si>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</si>
  <si>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</si>
  <si>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</si>
  <si>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</si>
  <si>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</si>
  <si>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</si>
  <si>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</si>
  <si>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</si>
  <si>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</si>
  <si>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</si>
  <si>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</si>
  <si>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</si>
  <si>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</si>
  <si>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</si>
  <si>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</si>
  <si>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</si>
  <si>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</si>
  <si>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</si>
  <si>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</si>
  <si>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</si>
  <si>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</si>
  <si>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</si>
  <si>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</si>
  <si>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</si>
  <si>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</si>
  <si>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</si>
  <si>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</si>
  <si>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</si>
  <si>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</si>
  <si>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</si>
  <si>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</si>
  <si>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</si>
  <si>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</si>
  <si>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</si>
  <si>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</si>
  <si>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</si>
  <si>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</si>
  <si>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</si>
  <si>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</si>
  <si>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</si>
  <si>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</si>
  <si>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</si>
  <si>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</si>
  <si>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</si>
  <si>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</si>
  <si>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</si>
  <si>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</si>
  <si>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</si>
  <si>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</si>
  <si>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</si>
  <si>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</si>
  <si>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</si>
  <si>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</si>
  <si>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</si>
  <si>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</si>
  <si>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</si>
  <si>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</si>
  <si>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</si>
  <si>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</si>
  <si>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</si>
  <si>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</si>
  <si>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</si>
  <si>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</si>
  <si>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</si>
  <si>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</si>
  <si>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</si>
  <si>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</si>
  <si>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</si>
  <si>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</si>
  <si>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</si>
  <si>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</si>
  <si>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</si>
  <si>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</si>
  <si>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</si>
  <si>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</si>
  <si>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</si>
  <si>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</si>
  <si>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</si>
  <si>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</si>
  <si>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</si>
  <si>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</si>
  <si>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</si>
  <si>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</si>
  <si>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</si>
  <si>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</si>
  <si>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</si>
  <si>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</si>
  <si>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</si>
  <si>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</si>
  <si>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</si>
  <si>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</si>
  <si>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</si>
  <si>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</si>
  <si>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</si>
  <si>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</si>
  <si>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</si>
  <si>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</si>
  <si>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</si>
  <si>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</si>
  <si>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</si>
  <si>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</si>
  <si>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</si>
  <si>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</si>
  <si>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</si>
  <si>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</si>
  <si>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</si>
  <si>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</si>
  <si>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</si>
  <si>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</si>
  <si>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</si>
  <si>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</si>
  <si>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</si>
  <si>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</si>
  <si>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</si>
  <si>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</si>
  <si>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</si>
  <si>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</si>
  <si>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</si>
  <si>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</si>
  <si>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</si>
  <si>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</si>
  <si>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</si>
  <si>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</si>
  <si>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</si>
  <si>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</si>
  <si>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</si>
  <si>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</si>
  <si>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</si>
  <si>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</si>
  <si>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</si>
  <si>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</si>
  <si>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</si>
  <si>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</si>
  <si>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</si>
  <si>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</si>
  <si>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</si>
  <si>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</si>
  <si>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</si>
  <si>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</si>
  <si>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</si>
  <si>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</si>
  <si>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</si>
  <si>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</si>
  <si>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</si>
  <si>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</si>
  <si>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</si>
  <si>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</si>
  <si>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</si>
  <si>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</si>
  <si>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</si>
  <si>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</si>
  <si>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</si>
  <si>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</si>
  <si>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</si>
  <si>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</si>
  <si>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</si>
  <si>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</si>
  <si>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</si>
  <si>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</si>
  <si>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</si>
  <si>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</si>
  <si>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</si>
  <si>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</si>
  <si>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</si>
  <si>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</si>
  <si>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</si>
  <si>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</si>
  <si>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</si>
  <si>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</si>
  <si>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</si>
  <si>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</si>
  <si>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</si>
  <si>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</si>
  <si>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</si>
  <si>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</si>
  <si>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</si>
  <si>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</si>
  <si>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</si>
  <si>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</si>
  <si>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</si>
  <si>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</si>
  <si>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</si>
  <si>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</si>
  <si>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</si>
  <si>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</si>
  <si>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</si>
  <si>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</si>
  <si>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</si>
  <si>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</si>
  <si>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</si>
  <si>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</si>
  <si>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</si>
  <si>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</si>
  <si>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</si>
  <si>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</si>
  <si>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</si>
  <si>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</si>
  <si>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</si>
  <si>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</si>
  <si>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</si>
  <si>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</si>
  <si>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</si>
  <si>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</si>
  <si>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</si>
  <si>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</si>
  <si>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</si>
  <si>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</si>
  <si>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</si>
  <si>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</si>
  <si>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</si>
  <si>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</si>
  <si>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</si>
  <si>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</si>
  <si>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</si>
  <si>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</si>
  <si>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</si>
  <si>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</si>
  <si>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</si>
  <si>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</si>
  <si>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</si>
  <si>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</si>
  <si>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</si>
  <si>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</si>
  <si>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</si>
  <si>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</si>
  <si>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</si>
  <si>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</si>
  <si>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</si>
  <si>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</si>
  <si>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</si>
  <si>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</si>
  <si>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</si>
  <si>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</si>
  <si>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</si>
  <si>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</si>
  <si>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</si>
  <si>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</si>
  <si>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</si>
  <si>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</si>
  <si>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</si>
  <si>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</si>
  <si>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</si>
  <si>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</si>
  <si>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</si>
  <si>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</si>
  <si>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</si>
  <si>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</si>
  <si>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</si>
  <si>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</si>
  <si>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</si>
  <si>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</si>
  <si>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</si>
  <si>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</si>
  <si>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</si>
  <si>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</si>
  <si>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</si>
  <si>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</si>
  <si>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</si>
  <si>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</si>
  <si>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</si>
  <si>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</si>
  <si>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</si>
  <si>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</si>
  <si>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</si>
  <si>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</si>
  <si>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</si>
  <si>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</si>
  <si>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</si>
  <si>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</si>
  <si>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</si>
  <si>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</si>
  <si>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</si>
  <si>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</si>
  <si>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</si>
  <si>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</si>
  <si>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</si>
  <si>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</si>
  <si>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</si>
  <si>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</si>
  <si>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</si>
  <si>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</si>
  <si>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</si>
  <si>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</si>
  <si>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</si>
  <si>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</si>
  <si>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</si>
  <si>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</si>
  <si>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</si>
  <si>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</si>
  <si>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</si>
  <si>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</si>
  <si>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</si>
  <si>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</si>
  <si>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</si>
  <si>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</si>
  <si>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</si>
  <si>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</si>
  <si>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</si>
  <si>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</si>
  <si>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</si>
  <si>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</si>
  <si>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</si>
  <si>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</si>
  <si>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</si>
  <si>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</si>
  <si>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</si>
  <si>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</si>
  <si>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</si>
  <si>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</si>
  <si>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</si>
  <si>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</si>
  <si>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</si>
  <si>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</si>
  <si>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</si>
  <si>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</si>
  <si>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</si>
  <si>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</si>
  <si>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</si>
  <si>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</si>
  <si>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</si>
  <si>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</si>
  <si>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</si>
  <si>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</si>
  <si>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</si>
  <si>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</si>
  <si>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</si>
  <si>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</si>
  <si>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</si>
  <si>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</si>
  <si>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</si>
  <si>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</si>
  <si>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</si>
  <si>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</si>
  <si>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</si>
  <si>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</si>
  <si>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</si>
  <si>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</si>
  <si>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</si>
  <si>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</si>
  <si>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</si>
  <si>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</si>
  <si>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</si>
  <si>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</si>
  <si>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</si>
  <si>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</si>
  <si>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</si>
  <si>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</si>
  <si>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</si>
  <si>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</si>
  <si>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</si>
  <si>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</si>
  <si>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</si>
  <si>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</si>
  <si>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</si>
  <si>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</si>
  <si>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</si>
  <si>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</si>
  <si>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</si>
  <si>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</si>
  <si>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</si>
  <si>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</si>
  <si>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</si>
  <si>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</si>
  <si>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</si>
  <si>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</si>
  <si>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</si>
  <si>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</si>
  <si>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</si>
  <si>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</si>
  <si>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</si>
  <si>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</si>
  <si>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</si>
  <si>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</si>
  <si>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</si>
  <si>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</si>
  <si>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</si>
  <si>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</si>
  <si>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</si>
  <si>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</si>
  <si>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</si>
  <si>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</si>
  <si>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</si>
  <si>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</si>
  <si>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</si>
  <si>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</si>
  <si>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</si>
  <si>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</si>
  <si>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</si>
  <si>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</si>
  <si>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</si>
  <si>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</si>
  <si>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</si>
  <si>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</si>
  <si>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</si>
  <si>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</si>
  <si>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</si>
  <si>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</si>
  <si>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</si>
  <si>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</si>
  <si>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</si>
  <si>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</si>
  <si>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</si>
  <si>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</si>
  <si>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</si>
  <si>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</si>
  <si>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</si>
  <si>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</si>
  <si>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</si>
  <si>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</si>
  <si>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</si>
  <si>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</si>
  <si>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</si>
  <si>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</si>
  <si>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</si>
  <si>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</si>
  <si>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</si>
  <si>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</si>
  <si>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</si>
  <si>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</si>
  <si>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</si>
  <si>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</si>
  <si>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</si>
  <si>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</si>
  <si>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</si>
  <si>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</si>
  <si>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</si>
  <si>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</si>
  <si>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</si>
  <si>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</si>
  <si>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</si>
  <si>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</si>
  <si>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</si>
  <si>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</si>
  <si>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</si>
  <si>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</si>
  <si>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</si>
  <si>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</si>
  <si>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</si>
  <si>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</si>
  <si>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</si>
  <si>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</si>
  <si>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</si>
  <si>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</si>
  <si>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</si>
  <si>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</si>
  <si>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</si>
  <si>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</si>
  <si>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</si>
  <si>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</si>
  <si>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</si>
  <si>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</si>
  <si>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</si>
  <si>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</si>
  <si>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</si>
  <si>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</si>
  <si>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</si>
  <si>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</si>
  <si>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</si>
  <si>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</si>
  <si>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</si>
  <si>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</si>
  <si>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</si>
  <si>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</si>
  <si>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</si>
  <si>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</si>
  <si>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</si>
  <si>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</si>
  <si>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</si>
  <si>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</si>
  <si>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</si>
  <si>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</si>
  <si>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</si>
  <si>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</si>
  <si>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</si>
  <si>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</si>
  <si>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</si>
  <si>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</si>
  <si>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</si>
  <si>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</si>
  <si>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</si>
  <si>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</si>
  <si>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</si>
  <si>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</si>
  <si>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</si>
  <si>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</si>
  <si>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</si>
  <si>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</si>
  <si>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</si>
  <si>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</si>
  <si>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</si>
  <si>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</si>
  <si>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</si>
  <si>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</si>
  <si>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</si>
  <si>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</si>
  <si>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</si>
  <si>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</si>
  <si>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</si>
  <si>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</si>
  <si>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</si>
  <si>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</si>
  <si>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</si>
  <si>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</si>
  <si>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</si>
  <si>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</si>
  <si>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</si>
  <si>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</si>
  <si>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</si>
  <si>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</si>
  <si>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</si>
  <si>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</si>
  <si>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</si>
  <si>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</si>
  <si>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</si>
  <si>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</si>
  <si>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</si>
  <si>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</si>
  <si>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</si>
  <si>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</si>
  <si>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</si>
  <si>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</si>
  <si>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</si>
  <si>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</si>
  <si>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</si>
  <si>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</si>
  <si>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</si>
  <si>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</si>
  <si>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</si>
  <si>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</si>
  <si>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</si>
  <si>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</si>
  <si>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</si>
  <si>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</si>
  <si>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</si>
  <si>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</si>
  <si>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</si>
  <si>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</si>
  <si>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</si>
  <si>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</si>
  <si>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</si>
  <si>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</si>
  <si>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</si>
  <si>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</si>
  <si>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</si>
  <si>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</si>
  <si>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</si>
  <si>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</si>
  <si>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</si>
  <si>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</si>
  <si>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</si>
  <si>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</si>
  <si>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</si>
  <si>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</si>
  <si>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</si>
  <si>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</si>
  <si>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</si>
  <si>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</si>
  <si>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</si>
  <si>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</si>
  <si>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</si>
  <si>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</si>
  <si>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</si>
  <si>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</si>
  <si>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</si>
  <si>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</si>
  <si>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</si>
  <si>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</si>
  <si>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</si>
  <si>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</si>
  <si>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</si>
  <si>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</si>
  <si>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</si>
  <si>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</si>
  <si>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</si>
  <si>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</si>
  <si>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</si>
  <si>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</si>
  <si>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</si>
  <si>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</si>
  <si>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</si>
  <si>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</si>
  <si>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</si>
  <si>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</si>
  <si>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</si>
  <si>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</si>
  <si>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</si>
  <si>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</si>
  <si>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</si>
  <si>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</si>
  <si>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</si>
  <si>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</si>
  <si>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</si>
  <si>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</si>
  <si>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</si>
  <si>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</si>
  <si>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</si>
  <si>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</si>
  <si>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</si>
  <si>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</si>
  <si>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</si>
  <si>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</si>
  <si>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</si>
  <si>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</si>
  <si>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</si>
  <si>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</si>
  <si>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</si>
  <si>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</si>
  <si>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</si>
  <si>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</si>
  <si>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</si>
  <si>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</si>
  <si>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</si>
  <si>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</si>
  <si>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</si>
  <si>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</si>
  <si>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</si>
  <si>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</si>
  <si>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</si>
  <si>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</si>
  <si>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</si>
  <si>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</si>
  <si>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</si>
  <si>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</si>
  <si>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</si>
  <si>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</si>
  <si>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</si>
  <si>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</si>
  <si>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</si>
  <si>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</si>
  <si>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</si>
  <si>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</si>
  <si>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</si>
  <si>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</si>
  <si>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</si>
  <si>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</si>
  <si>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</si>
  <si>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</si>
  <si>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</si>
  <si>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</si>
  <si>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</si>
  <si>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</si>
  <si>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</si>
  <si>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</si>
  <si>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</si>
  <si>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</si>
  <si>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</si>
  <si>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</si>
  <si>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</si>
  <si>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</si>
  <si>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</si>
  <si>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</si>
  <si>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</si>
  <si>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</si>
  <si>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</si>
  <si>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</si>
  <si>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</si>
  <si>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</si>
  <si>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</si>
  <si>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</si>
  <si>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</si>
  <si>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</si>
  <si>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</si>
  <si>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</si>
  <si>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</si>
  <si>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</si>
  <si>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</si>
  <si>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</si>
  <si>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</si>
  <si>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</si>
  <si>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</si>
  <si>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</si>
  <si>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</si>
  <si>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</si>
  <si>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</si>
  <si>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</si>
  <si>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</si>
  <si>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</si>
  <si>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</si>
  <si>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</si>
  <si>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</si>
  <si>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</si>
  <si>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</si>
  <si>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</si>
  <si>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</si>
  <si>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</si>
  <si>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</si>
  <si>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</si>
  <si>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</si>
  <si>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</si>
  <si>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</si>
  <si>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</si>
  <si>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</si>
  <si>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</si>
  <si>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</si>
  <si>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</si>
  <si>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</si>
  <si>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</si>
  <si>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</si>
  <si>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</si>
  <si>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</si>
  <si>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</si>
  <si>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</si>
  <si>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</si>
  <si>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</si>
  <si>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</si>
  <si>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</si>
  <si>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</si>
  <si>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</si>
  <si>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</si>
  <si>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</si>
  <si>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</si>
  <si>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</si>
  <si>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</si>
  <si>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</si>
  <si>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</si>
  <si>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</si>
  <si>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</si>
  <si>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</si>
  <si>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</si>
  <si>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</si>
  <si>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</si>
  <si>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</si>
  <si>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</si>
  <si>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</si>
  <si>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</si>
  <si>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</si>
  <si>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</si>
  <si>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</si>
  <si>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</si>
  <si>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</si>
  <si>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</si>
  <si>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</si>
  <si>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</si>
  <si>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</si>
  <si>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</si>
  <si>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</si>
  <si>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</si>
  <si>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</si>
  <si>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</si>
  <si>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</si>
  <si>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</si>
  <si>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</si>
  <si>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</si>
  <si>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</si>
  <si>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</si>
  <si>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</si>
  <si>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</si>
  <si>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</si>
  <si>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</si>
  <si>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</si>
  <si>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</si>
  <si>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</si>
  <si>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</si>
  <si>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</si>
  <si>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</si>
  <si>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</si>
  <si>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</si>
  <si>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</si>
  <si>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</si>
  <si>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</si>
  <si>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</si>
  <si>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</si>
  <si>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</si>
  <si>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</si>
  <si>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</si>
  <si>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</si>
  <si>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</si>
  <si>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</si>
  <si>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</si>
  <si>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</si>
  <si>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</si>
  <si>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</si>
  <si>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</si>
  <si>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</si>
  <si>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</si>
  <si>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</si>
  <si>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</si>
  <si>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</si>
  <si>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</si>
  <si>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</si>
  <si>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</si>
  <si>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</si>
  <si>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</si>
  <si>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</si>
  <si>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</si>
  <si>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</si>
  <si>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</si>
  <si>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</si>
  <si>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</si>
  <si>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</si>
  <si>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</si>
  <si>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</si>
  <si>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</si>
  <si>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</si>
  <si>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</si>
  <si>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</si>
  <si>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</si>
  <si>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</si>
  <si>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</si>
  <si>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</si>
  <si>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</si>
  <si>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</si>
  <si>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</si>
  <si>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</si>
  <si>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</si>
  <si>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</si>
  <si>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</si>
  <si>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</si>
  <si>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</si>
  <si>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</si>
  <si>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</si>
  <si>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</si>
  <si>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</si>
  <si>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</si>
  <si>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</si>
  <si>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</si>
  <si>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</si>
  <si>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</si>
  <si>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</si>
  <si>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</si>
  <si>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</si>
  <si>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</si>
  <si>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</si>
  <si>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</si>
  <si>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</si>
  <si>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</si>
  <si>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</si>
  <si>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</si>
  <si>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</si>
  <si>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</si>
  <si>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</si>
  <si>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</si>
  <si>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</si>
  <si>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</si>
  <si>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</si>
  <si>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</si>
  <si>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</si>
  <si>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</si>
  <si>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</si>
  <si>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</si>
  <si>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</si>
  <si>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</si>
  <si>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</si>
  <si>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</si>
  <si>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</si>
  <si>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</si>
  <si>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</si>
  <si>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</si>
  <si>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</si>
  <si>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</si>
  <si>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</si>
  <si>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</si>
  <si>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</si>
  <si>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</si>
  <si>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</si>
  <si>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</si>
  <si>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</si>
  <si>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</si>
  <si>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</si>
  <si>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</si>
  <si>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</si>
  <si>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</si>
  <si>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</si>
  <si>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</si>
  <si>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</si>
  <si>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</si>
  <si>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</si>
  <si>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</si>
  <si>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</si>
  <si>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</si>
  <si>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</si>
  <si>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</si>
  <si>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</si>
  <si>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</si>
  <si>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</si>
  <si>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</si>
  <si>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</si>
  <si>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</si>
  <si>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</si>
  <si>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</si>
  <si>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</si>
  <si>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</si>
  <si>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</si>
  <si>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</si>
  <si>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</si>
  <si>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</si>
  <si>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</si>
  <si>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</si>
  <si>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</si>
  <si>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</si>
  <si>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</si>
  <si>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</si>
  <si>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</si>
  <si>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</si>
  <si>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</si>
  <si>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</si>
  <si>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</si>
  <si>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</si>
  <si>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</si>
  <si>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</si>
  <si>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</si>
  <si>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</si>
  <si>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</si>
  <si>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</si>
  <si>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</si>
  <si>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</si>
  <si>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</si>
  <si>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</si>
  <si>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</si>
  <si>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</si>
  <si>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</si>
  <si>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</si>
  <si>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</si>
  <si>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</si>
  <si>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</si>
  <si>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</si>
  <si>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</si>
  <si>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</si>
  <si>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</si>
  <si>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</si>
  <si>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</si>
  <si>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</si>
  <si>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</si>
  <si>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</si>
  <si>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</si>
  <si>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</si>
  <si>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</si>
  <si>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</si>
  <si>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</si>
  <si>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</si>
  <si>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</si>
  <si>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</si>
  <si>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</si>
  <si>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</si>
  <si>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</si>
  <si>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</si>
  <si>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</si>
  <si>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</si>
  <si>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</si>
  <si>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</si>
  <si>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</si>
  <si>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</si>
  <si>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</si>
  <si>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</si>
  <si>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</si>
  <si>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</si>
  <si>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</si>
  <si>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</si>
  <si>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</si>
  <si>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</si>
  <si>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</si>
  <si>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</si>
  <si>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</si>
  <si>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</si>
  <si>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</si>
  <si>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</si>
  <si>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</si>
  <si>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</si>
  <si>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</si>
  <si>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</si>
  <si>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</si>
  <si>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</si>
  <si>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</si>
  <si>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</si>
  <si>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</si>
  <si>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</si>
  <si>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</si>
  <si>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</si>
  <si>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</si>
  <si>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</si>
  <si>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</si>
  <si>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</si>
  <si>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</si>
  <si>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</si>
  <si>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</si>
  <si>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</si>
  <si>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</si>
  <si>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</si>
  <si>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</si>
  <si>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</si>
  <si>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</si>
  <si>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</si>
  <si>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</si>
  <si>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</si>
  <si>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</si>
  <si>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</si>
  <si>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</si>
  <si>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</si>
  <si>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</si>
  <si>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</si>
  <si>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</si>
  <si>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</si>
  <si>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</si>
  <si>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</si>
  <si>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</si>
  <si>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</si>
  <si>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</si>
  <si>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</si>
  <si>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</si>
  <si>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</si>
  <si>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</si>
  <si>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</si>
  <si>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</si>
  <si>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</si>
  <si>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</si>
  <si>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</si>
  <si>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</si>
  <si>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</si>
  <si>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</si>
  <si>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</si>
  <si>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</si>
  <si>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</si>
  <si>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</si>
  <si>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</si>
  <si>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</si>
  <si>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</si>
  <si>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</si>
  <si>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</si>
  <si>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</si>
  <si>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</si>
  <si>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</si>
  <si>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</si>
  <si>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</si>
  <si>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</si>
  <si>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</si>
  <si>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</si>
  <si>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</si>
  <si>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</si>
  <si>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</si>
  <si>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</si>
  <si>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</si>
  <si>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</si>
  <si>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</si>
  <si>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</si>
  <si>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</si>
  <si>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</si>
  <si>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</si>
  <si>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</si>
  <si>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</si>
  <si>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</si>
  <si>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</si>
  <si>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</si>
  <si>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</si>
  <si>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</si>
  <si>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</si>
  <si>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</si>
  <si>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</si>
  <si>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</si>
  <si>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</si>
  <si>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</si>
  <si>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</si>
  <si>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</si>
  <si>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</si>
  <si>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</si>
  <si>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</si>
  <si>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</si>
  <si>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</si>
  <si>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</si>
  <si>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</si>
  <si>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</si>
  <si>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</si>
  <si>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</si>
  <si>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</si>
  <si>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</si>
  <si>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</si>
  <si>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</si>
  <si>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</si>
  <si>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</si>
  <si>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</si>
  <si>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</si>
  <si>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</si>
  <si>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</si>
  <si>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</si>
  <si>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</si>
  <si>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</si>
  <si>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</si>
  <si>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</si>
  <si>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</si>
  <si>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</si>
  <si>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</si>
  <si>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</si>
  <si>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</si>
  <si>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</si>
  <si>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</si>
  <si>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</si>
  <si>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</si>
  <si>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</si>
  <si>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</si>
  <si>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</si>
  <si>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</si>
  <si>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</si>
  <si>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</si>
  <si>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</si>
  <si>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</si>
  <si>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</si>
  <si>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</si>
  <si>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</si>
  <si>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</si>
  <si>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</si>
  <si>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</si>
  <si>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</si>
  <si>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</si>
  <si>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</si>
  <si>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</si>
  <si>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</si>
  <si>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</si>
  <si>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</si>
  <si>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</si>
  <si>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</si>
  <si>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</si>
  <si>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</si>
  <si>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</si>
  <si>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</si>
  <si>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</si>
  <si>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</si>
  <si>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</si>
  <si>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</si>
  <si>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</si>
  <si>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</si>
  <si>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</si>
  <si>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</si>
  <si>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</si>
  <si>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</si>
  <si>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</si>
  <si>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</si>
  <si>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</si>
  <si>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</si>
  <si>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</si>
  <si>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</si>
  <si>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</si>
  <si>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</si>
  <si>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</si>
  <si>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</si>
  <si>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</si>
  <si>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</si>
  <si>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</si>
  <si>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</si>
  <si>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</si>
  <si>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</si>
  <si>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</si>
  <si>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</si>
  <si>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</si>
  <si>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</si>
  <si>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</si>
  <si>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</si>
  <si>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</si>
  <si>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</si>
  <si>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</si>
  <si>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</si>
  <si>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</si>
  <si>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</si>
  <si>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</si>
  <si>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</si>
  <si>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</si>
  <si>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</si>
  <si>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</si>
  <si>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</si>
  <si>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</si>
  <si>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</si>
  <si>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</si>
  <si>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</si>
  <si>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</si>
  <si>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</si>
  <si>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</si>
  <si>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</si>
  <si>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</si>
  <si>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</si>
  <si>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</si>
  <si>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</si>
  <si>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</si>
  <si>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</si>
  <si>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</si>
  <si>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</si>
  <si>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</si>
  <si>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</si>
  <si>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</si>
  <si>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</si>
  <si>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</si>
  <si>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</si>
  <si>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</si>
  <si>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</si>
  <si>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</si>
  <si>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</si>
  <si>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</si>
  <si>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</si>
  <si>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</si>
  <si>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</si>
  <si>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</si>
  <si>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</si>
  <si>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</si>
  <si>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</si>
  <si>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</si>
  <si>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</si>
  <si>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</si>
  <si>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</si>
  <si>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</si>
  <si>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</si>
  <si>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</si>
  <si>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</si>
  <si>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</si>
  <si>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</si>
  <si>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</si>
  <si>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</si>
  <si>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</si>
  <si>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</si>
  <si>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</si>
  <si>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</si>
  <si>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</si>
  <si>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</si>
  <si>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</si>
  <si>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</si>
  <si>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</si>
  <si>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</si>
  <si>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</si>
  <si>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</si>
  <si>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</si>
  <si>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</si>
  <si>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</si>
  <si>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</si>
  <si>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</si>
  <si>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</si>
  <si>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</si>
  <si>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</si>
  <si>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</si>
  <si>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</si>
  <si>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</si>
  <si>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</si>
  <si>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</si>
  <si>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</si>
  <si>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</si>
  <si>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</si>
  <si>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</si>
  <si>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</si>
  <si>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</si>
  <si>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</si>
  <si>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</si>
  <si>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</si>
  <si>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</si>
  <si>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</si>
  <si>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</si>
  <si>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</si>
  <si>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</si>
  <si>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</si>
  <si>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</si>
  <si>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</si>
  <si>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</si>
  <si>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</si>
  <si>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</si>
  <si>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</si>
  <si>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</si>
  <si>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</si>
  <si>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</si>
  <si>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</si>
  <si>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</si>
  <si>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</si>
  <si>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</si>
  <si>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</si>
  <si>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</si>
  <si>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</si>
  <si>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</si>
  <si>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</si>
  <si>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</si>
  <si>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</si>
  <si>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</si>
  <si>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</si>
  <si>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</si>
  <si>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</si>
  <si>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</si>
  <si>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</si>
  <si>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</si>
  <si>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</si>
  <si>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</si>
  <si>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</si>
  <si>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</si>
  <si>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</si>
  <si>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</si>
  <si>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</si>
  <si>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</si>
  <si>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</si>
  <si>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</si>
  <si>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</si>
  <si>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</si>
  <si>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</si>
  <si>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</si>
  <si>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</si>
  <si>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</si>
  <si>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</si>
  <si>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</si>
  <si>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</si>
  <si>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</si>
  <si>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</si>
  <si>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</si>
  <si>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</si>
  <si>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</si>
  <si>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</si>
  <si>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</si>
  <si>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</si>
  <si>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</si>
  <si>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</si>
  <si>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</si>
  <si>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</si>
  <si>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</si>
  <si>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</si>
  <si>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</si>
  <si>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</si>
  <si>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</si>
  <si>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</si>
  <si>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</si>
  <si>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</si>
  <si>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</si>
  <si>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</si>
  <si>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</si>
  <si>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</si>
  <si>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</si>
  <si>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</si>
  <si>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</si>
  <si>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</si>
  <si>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</si>
  <si>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</si>
  <si>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</si>
  <si>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</si>
  <si>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</si>
  <si>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</si>
  <si>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</si>
  <si>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</si>
  <si>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</si>
  <si>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</si>
  <si>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</si>
  <si>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</si>
  <si>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</si>
  <si>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</si>
  <si>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</si>
  <si>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</si>
  <si>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</si>
  <si>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</si>
  <si>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</si>
  <si>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</si>
  <si>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</si>
  <si>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</si>
  <si>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</si>
  <si>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</si>
  <si>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</si>
  <si>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</si>
  <si>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</si>
  <si>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</si>
  <si>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</si>
  <si>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</si>
  <si>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</si>
  <si>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</si>
  <si>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</si>
  <si>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</si>
  <si>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</si>
  <si>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</si>
  <si>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</si>
  <si>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</si>
  <si>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</si>
  <si>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</si>
  <si>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</si>
  <si>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</si>
  <si>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</si>
  <si>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</si>
  <si>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</si>
  <si>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</si>
  <si>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</si>
  <si>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</si>
  <si>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</si>
  <si>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</si>
  <si>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</si>
  <si>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</si>
  <si>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</si>
  <si>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</si>
  <si>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</si>
  <si>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</si>
  <si>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</si>
  <si>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</si>
  <si>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</si>
  <si>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</si>
  <si>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</si>
  <si>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</si>
  <si>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</si>
  <si>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</si>
  <si>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</si>
  <si>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</si>
  <si>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</si>
  <si>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</si>
  <si>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</si>
  <si>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</si>
  <si>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</si>
  <si>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</si>
  <si>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</si>
  <si>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</si>
  <si>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</si>
  <si>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</si>
  <si>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</si>
  <si>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</si>
  <si>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</si>
  <si>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</si>
  <si>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</si>
  <si>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</si>
  <si>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</si>
  <si>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</si>
  <si>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</si>
  <si>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</si>
  <si>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</si>
  <si>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</si>
  <si>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</si>
  <si>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</si>
  <si>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</si>
  <si>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</si>
  <si>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</si>
  <si>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</si>
  <si>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</si>
  <si>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</si>
  <si>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</si>
  <si>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</si>
  <si>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</si>
  <si>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</si>
  <si>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</si>
  <si>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</si>
  <si>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</si>
  <si>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</si>
  <si>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</si>
  <si>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</si>
  <si>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</si>
  <si>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</si>
  <si>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</si>
  <si>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</si>
  <si>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</si>
  <si>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</si>
  <si>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</si>
  <si>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</si>
  <si>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</si>
  <si>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</si>
  <si>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</si>
  <si>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</si>
  <si>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</si>
  <si>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</si>
  <si>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</si>
  <si>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</si>
  <si>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</si>
  <si>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</si>
  <si>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</si>
  <si>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</si>
  <si>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</si>
  <si>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</si>
  <si>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</si>
  <si>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</si>
  <si>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</si>
  <si>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</si>
  <si>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</si>
  <si>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</si>
  <si>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</si>
  <si>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</si>
  <si>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</si>
  <si>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</si>
  <si>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</si>
  <si>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</si>
  <si>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</si>
  <si>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</si>
  <si>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</si>
  <si>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</si>
  <si>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</si>
  <si>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</si>
  <si>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</si>
  <si>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</si>
  <si>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</si>
  <si>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</si>
  <si>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</si>
  <si>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</si>
  <si>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</si>
  <si>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</si>
  <si>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</si>
  <si>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</si>
  <si>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</si>
  <si>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</si>
  <si>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</si>
  <si>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</si>
  <si>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</si>
  <si>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</si>
  <si>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</si>
  <si>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</si>
  <si>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</si>
  <si>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</si>
  <si>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</si>
  <si>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</si>
  <si>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</si>
  <si>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</si>
  <si>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</si>
  <si>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</si>
  <si>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</si>
  <si>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</si>
  <si>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</si>
  <si>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</si>
  <si>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</si>
  <si>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</si>
  <si>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</si>
  <si>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</si>
  <si>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</si>
  <si>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</si>
  <si>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</si>
  <si>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</si>
  <si>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</si>
  <si>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</si>
  <si>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</si>
  <si>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</si>
  <si>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</si>
  <si>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</si>
  <si>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</si>
  <si>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</si>
  <si>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</si>
  <si>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</si>
  <si>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</si>
  <si>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</si>
  <si>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</si>
  <si>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</si>
  <si>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</si>
  <si>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</si>
  <si>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</si>
  <si>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</si>
  <si>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</si>
  <si>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</si>
  <si>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</si>
  <si>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</si>
  <si>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</si>
  <si>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</si>
  <si>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</si>
  <si>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</si>
  <si>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</si>
  <si>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</si>
  <si>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</si>
  <si>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</si>
  <si>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</si>
  <si>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</si>
  <si>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</si>
  <si>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</si>
  <si>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</si>
  <si>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</si>
  <si>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</si>
  <si>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</si>
  <si>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</si>
  <si>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</si>
  <si>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</si>
  <si>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</si>
  <si>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</si>
  <si>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</si>
  <si>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</si>
  <si>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</si>
  <si>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</si>
  <si>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</si>
  <si>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</si>
  <si>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</si>
  <si>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</si>
  <si>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</si>
  <si>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</si>
  <si>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</si>
  <si>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</si>
  <si>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</si>
  <si>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</si>
  <si>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</si>
  <si>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</si>
  <si>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</si>
  <si>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</si>
  <si>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</si>
  <si>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</si>
  <si>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</si>
  <si>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</si>
  <si>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</si>
  <si>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</si>
  <si>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</si>
  <si>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</si>
  <si>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</si>
  <si>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</si>
  <si>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</si>
  <si>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</si>
  <si>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</si>
  <si>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</si>
  <si>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</si>
  <si>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</si>
  <si>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</si>
  <si>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</si>
  <si>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</si>
  <si>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</si>
  <si>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</si>
  <si>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</si>
  <si>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</si>
  <si>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</si>
  <si>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</si>
  <si>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</si>
  <si>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</si>
  <si>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</si>
  <si>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</si>
  <si>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</si>
  <si>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</si>
  <si>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</si>
  <si>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</si>
  <si>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</si>
  <si>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</si>
  <si>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</si>
  <si>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</si>
  <si>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</si>
  <si>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</si>
  <si>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</si>
  <si>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</si>
  <si>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</si>
  <si>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</si>
  <si>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</si>
  <si>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</si>
  <si>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</si>
  <si>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</si>
  <si>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</si>
  <si>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</si>
  <si>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</si>
  <si>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</si>
  <si>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</si>
  <si>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</si>
  <si>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</si>
  <si>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</si>
  <si>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</si>
  <si>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</si>
  <si>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</si>
  <si>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</si>
  <si>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</si>
  <si>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</si>
  <si>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</si>
  <si>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</si>
  <si>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</si>
  <si>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</si>
  <si>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</si>
  <si>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</si>
  <si>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</si>
  <si>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</si>
  <si>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</si>
  <si>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</si>
  <si>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</si>
  <si>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</si>
  <si>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</si>
  <si>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</si>
  <si>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</si>
  <si>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</si>
  <si>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</si>
  <si>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</si>
  <si>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</si>
  <si>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</si>
  <si>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</si>
  <si>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</si>
  <si>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</si>
  <si>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</si>
  <si>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</si>
  <si>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</si>
  <si>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</si>
  <si>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</si>
  <si>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</si>
  <si>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</si>
  <si>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</si>
  <si>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</si>
  <si>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</si>
  <si>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</si>
  <si>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</si>
  <si>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</si>
  <si>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</si>
  <si>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</si>
  <si>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</si>
  <si>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</si>
  <si>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</si>
  <si>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</si>
  <si>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</si>
  <si>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</si>
  <si>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</si>
  <si>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</si>
  <si>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</si>
  <si>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</si>
  <si>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</si>
  <si>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</si>
  <si>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</si>
  <si>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</si>
  <si>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</si>
  <si>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</si>
  <si>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</si>
  <si>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</si>
  <si>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</si>
  <si>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</si>
  <si>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</si>
  <si>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</si>
  <si>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</si>
  <si>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</si>
  <si>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</si>
  <si>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</si>
  <si>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</si>
  <si>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</si>
  <si>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</si>
  <si>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</si>
  <si>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</si>
  <si>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</si>
  <si>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</si>
  <si>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</si>
  <si>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</si>
  <si>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</si>
  <si>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</si>
  <si>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</si>
  <si>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</si>
  <si>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</si>
  <si>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</si>
  <si>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</si>
  <si>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</si>
  <si>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</si>
  <si>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</si>
  <si>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</si>
  <si>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</si>
  <si>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</si>
  <si>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</si>
  <si>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</si>
  <si>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</si>
  <si>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</si>
  <si>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</si>
  <si>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</si>
  <si>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</si>
  <si>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</si>
  <si>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</si>
  <si>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</si>
  <si>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</si>
  <si>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</si>
  <si>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</si>
  <si>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</si>
  <si>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</si>
  <si>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</si>
  <si>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</si>
  <si>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</si>
  <si>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</si>
  <si>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</si>
  <si>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</si>
  <si>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</si>
  <si>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</si>
  <si>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</si>
  <si>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</si>
  <si>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</si>
  <si>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</si>
  <si>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</si>
  <si>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</si>
  <si>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</si>
  <si>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</si>
  <si>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</si>
  <si>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</si>
  <si>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</si>
  <si>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</si>
  <si>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</si>
  <si>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</si>
  <si>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</si>
  <si>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</si>
  <si>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</si>
  <si>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</si>
  <si>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</si>
  <si>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</si>
  <si>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</si>
  <si>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</si>
  <si>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</si>
  <si>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</si>
  <si>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</si>
  <si>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</si>
  <si>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</si>
  <si>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</si>
  <si>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</si>
  <si>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</si>
  <si>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</si>
  <si>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</si>
  <si>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</si>
  <si>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</si>
  <si>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</si>
  <si>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</si>
  <si>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</si>
  <si>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</si>
  <si>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</si>
  <si>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</si>
  <si>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</si>
  <si>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</si>
  <si>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</si>
  <si>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</si>
  <si>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</si>
  <si>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</si>
  <si>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</si>
  <si>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</si>
  <si>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</si>
  <si>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</si>
  <si>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</si>
  <si>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</si>
  <si>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</si>
  <si>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</si>
  <si>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</si>
  <si>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</si>
  <si>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</si>
  <si>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</si>
  <si>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</si>
  <si>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</si>
  <si>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</si>
  <si>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</si>
  <si>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</si>
  <si>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</si>
  <si>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</si>
  <si>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</si>
  <si>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</si>
  <si>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</si>
  <si>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</si>
  <si>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</si>
  <si>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</si>
  <si>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</si>
  <si>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</si>
  <si>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</si>
  <si>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</si>
  <si>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</si>
  <si>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</si>
  <si>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</si>
  <si>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</si>
  <si>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</si>
  <si>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</si>
  <si>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</si>
  <si>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</si>
  <si>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</si>
  <si>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</si>
  <si>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</si>
  <si>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</si>
  <si>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</si>
  <si>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</si>
  <si>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</si>
  <si>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</si>
  <si>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</si>
  <si>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</si>
  <si>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</si>
  <si>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</si>
  <si>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</si>
  <si>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</si>
  <si>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</si>
  <si>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</si>
  <si>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</si>
  <si>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</si>
  <si>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</si>
  <si>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</si>
  <si>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</si>
  <si>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</si>
  <si>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</si>
  <si>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</si>
  <si>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</si>
  <si>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</si>
  <si>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</si>
  <si>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</si>
  <si>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</si>
  <si>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</si>
  <si>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</si>
  <si>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</si>
  <si>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</si>
  <si>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</si>
  <si>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</si>
  <si>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</si>
  <si>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</si>
  <si>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</si>
  <si>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</si>
  <si>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</si>
  <si>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</si>
  <si>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</si>
  <si>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</si>
  <si>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</si>
  <si>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</si>
  <si>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</si>
  <si>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</si>
  <si>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</si>
  <si>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</si>
  <si>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</si>
  <si>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</si>
  <si>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</si>
  <si>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</si>
  <si>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</si>
  <si>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</si>
  <si>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</si>
  <si>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</si>
  <si>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</si>
  <si>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</si>
  <si>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</si>
  <si>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</si>
  <si>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</si>
  <si>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</si>
  <si>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</si>
  <si>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</si>
  <si>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</si>
  <si>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</si>
  <si>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</si>
  <si>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</si>
  <si>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</si>
  <si>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</si>
  <si>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</si>
  <si>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</si>
  <si>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</si>
  <si>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</si>
  <si>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</si>
  <si>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</si>
  <si>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</si>
  <si>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</si>
  <si>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</si>
  <si>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</si>
  <si>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</si>
  <si>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</si>
  <si>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</si>
  <si>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</si>
  <si>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</si>
  <si>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</si>
  <si>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</si>
  <si>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</si>
  <si>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</si>
  <si>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</si>
  <si>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</si>
  <si>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</si>
  <si>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</si>
  <si>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</si>
  <si>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</si>
  <si>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</si>
  <si>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</si>
  <si>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</si>
  <si>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</si>
  <si>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</si>
  <si>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</si>
  <si>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</si>
  <si>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</si>
  <si>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</si>
  <si>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</si>
  <si>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</si>
  <si>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</si>
  <si>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</si>
  <si>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</si>
  <si>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</si>
  <si>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</si>
  <si>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</si>
  <si>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</si>
  <si>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</si>
  <si>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</si>
  <si>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</si>
  <si>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</si>
  <si>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</si>
  <si>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</si>
  <si>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</si>
  <si>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</si>
  <si>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</si>
  <si>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</si>
  <si>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</si>
  <si>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</si>
  <si>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</si>
  <si>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</si>
  <si>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</si>
  <si>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</si>
  <si>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</si>
  <si>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</si>
  <si>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</si>
  <si>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</si>
  <si>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</si>
  <si>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</si>
  <si>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</si>
  <si>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</si>
  <si>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</si>
  <si>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</si>
  <si>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</si>
  <si>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</si>
  <si>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</si>
  <si>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</si>
  <si>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</si>
  <si>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</si>
  <si>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</si>
  <si>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</si>
  <si>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</si>
  <si>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</si>
  <si>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</si>
  <si>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</si>
  <si>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</si>
  <si>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</si>
  <si>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</si>
  <si>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</si>
  <si>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</si>
  <si>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</si>
  <si>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</si>
  <si>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</si>
  <si>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</si>
  <si>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</si>
  <si>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</si>
  <si>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</si>
  <si>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</si>
  <si>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</si>
  <si>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</si>
  <si>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</si>
  <si>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</si>
  <si>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</si>
  <si>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</si>
  <si>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</si>
  <si>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</si>
  <si>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</si>
  <si>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</si>
  <si>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</si>
  <si>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</si>
  <si>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</si>
  <si>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</si>
  <si>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</si>
  <si>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</si>
  <si>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</si>
  <si>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</si>
  <si>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</si>
  <si>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</si>
  <si>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</si>
  <si>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</si>
  <si>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</si>
  <si>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</si>
  <si>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</si>
  <si>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</si>
  <si>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</si>
  <si>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</si>
  <si>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</si>
  <si>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</si>
  <si>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</si>
  <si>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</si>
  <si>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</si>
  <si>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</si>
  <si>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</si>
  <si>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</si>
  <si>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</si>
  <si>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</si>
  <si>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</si>
  <si>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</si>
  <si>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</si>
  <si>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</si>
  <si>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</si>
  <si>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</si>
  <si>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</si>
  <si>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</si>
  <si>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</si>
  <si>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</si>
  <si>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</si>
  <si>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</si>
  <si>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</si>
  <si>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</si>
  <si>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</si>
  <si>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</si>
  <si>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</si>
  <si>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</si>
  <si>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</si>
  <si>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</si>
  <si>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</si>
  <si>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</si>
  <si>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</si>
  <si>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</si>
  <si>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</si>
  <si>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</si>
  <si>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</si>
  <si>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</si>
  <si>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</si>
  <si>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</si>
  <si>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</si>
  <si>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</si>
  <si>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</si>
  <si>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</si>
  <si>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</si>
  <si>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</si>
  <si>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</si>
  <si>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</si>
  <si>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</si>
  <si>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</si>
  <si>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</si>
  <si>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</si>
  <si>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</si>
  <si>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</si>
  <si>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</si>
  <si>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</si>
  <si>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</si>
  <si>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</si>
  <si>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</si>
  <si>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</si>
  <si>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</si>
  <si>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</si>
  <si>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</si>
  <si>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</si>
  <si>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</si>
  <si>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</si>
  <si>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</si>
  <si>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</si>
  <si>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</si>
  <si>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</si>
  <si>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</si>
  <si>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</si>
  <si>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</si>
  <si>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</si>
  <si>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</si>
  <si>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</si>
  <si>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</si>
  <si>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</si>
  <si>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</si>
  <si>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</si>
  <si>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</si>
  <si>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</si>
  <si>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</si>
  <si>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</si>
  <si>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</si>
  <si>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</si>
  <si>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</si>
  <si>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</si>
  <si>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</si>
  <si>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</si>
  <si>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</si>
  <si>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</si>
  <si>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</si>
  <si>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</si>
  <si>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</si>
  <si>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</si>
  <si>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</si>
  <si>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</si>
  <si>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</si>
  <si>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</si>
  <si>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</si>
  <si>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</si>
  <si>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</si>
  <si>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</si>
  <si>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</si>
  <si>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</si>
  <si>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</si>
  <si>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</si>
  <si>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</si>
  <si>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</si>
  <si>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</si>
  <si>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</si>
  <si>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</si>
  <si>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</si>
  <si>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</si>
  <si>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</si>
  <si>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</si>
  <si>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</si>
  <si>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</si>
  <si>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</si>
  <si>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</si>
  <si>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</si>
  <si>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</si>
  <si>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</si>
  <si>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</si>
  <si>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</si>
  <si>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</si>
  <si>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</si>
  <si>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</si>
  <si>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</si>
  <si>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</si>
  <si>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</si>
  <si>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</si>
  <si>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</si>
  <si>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</si>
  <si>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</si>
  <si>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</si>
  <si>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</si>
  <si>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</si>
  <si>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</si>
  <si>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</si>
  <si>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</si>
  <si>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</si>
  <si>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</si>
  <si>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</si>
  <si>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</si>
  <si>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</si>
  <si>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</si>
  <si>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</si>
  <si>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</si>
  <si>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</si>
  <si>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</si>
  <si>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</si>
  <si>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</si>
  <si>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</si>
  <si>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</si>
  <si>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</si>
  <si>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</si>
  <si>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</si>
  <si>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</si>
  <si>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</si>
  <si>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</si>
  <si>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</si>
  <si>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</si>
  <si>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</si>
  <si>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</si>
  <si>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</si>
  <si>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</si>
  <si>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</si>
  <si>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</si>
  <si>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</si>
  <si>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</si>
  <si>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</si>
  <si>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</si>
  <si>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</si>
  <si>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</si>
  <si>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</si>
  <si>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</si>
  <si>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</si>
  <si>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</si>
  <si>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</si>
  <si>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</si>
  <si>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</si>
  <si>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</si>
  <si>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</si>
  <si>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</si>
  <si>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</si>
  <si>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</si>
  <si>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</si>
  <si>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</si>
  <si>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712+000</t>
  </si>
  <si>
    <t>712+100</t>
  </si>
  <si>
    <t>712+200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</si>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</sst>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2" totalsRowShown="0" headerRowDxfId="142" dataDxfId="140" headerRowBorderDxfId="141" tableBorderDxfId="139" totalsRowBorderDxfId="138">
  <autoFilter ref="A1:U272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65" totalsRowShown="0" headerRowDxfId="23" dataDxfId="22" headerRowBorderDxfId="20" tableBorderDxfId="21">
  <autoFilter ref="A1:J186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8" totalsRowDxfId="19"/>
    <tableColumn id="8" xr3:uid="{3C975903-CD65-4856-B381-2D40FD359CC7}" name="idExtracao" dataDxfId="16" totalsRowDxfId="17"/>
    <tableColumn id="7" xr3:uid="{5CC5CB7A-0928-4761-857B-922925872E18}" name="posicaoExtracao" dataDxfId="14" totalsRowDxfId="15" dataCellStyle="Vírgula"/>
    <tableColumn id="9" xr3:uid="{2F1DEB27-6E04-45CA-AC7B-3999BD73F353}" name="dataExtracao" dataDxfId="12" totalsRowDxfId="13"/>
    <tableColumn id="10" xr3:uid="{F71E72C1-7CB8-42E5-931A-587676FBDEB0}" name="pontoExtracao" dataDxfId="10" totalsRowDxfId="11" dataCellStyle="Vírgula"/>
    <tableColumn id="11" xr3:uid="{27EA0C54-C526-40F9-8B68-9048733B720D}" name="espessuraExtracao" dataDxfId="8" totalsRowDxfId="9"/>
    <tableColumn id="13" xr3:uid="{AB79617C-055A-4936-B8C0-AE8488DB2DDB}" name="vaziosExtracao" dataDxfId="6" totalsRowDxfId="7"/>
    <tableColumn id="12" xr3:uid="{99192C95-5199-41BC-A431-3E99A36B759A}" name="densExtracao" dataDxfId="4" totalsRowDxfId="5"/>
    <tableColumn id="14" xr3:uid="{CD791E70-EC7D-4A07-8DB5-1571B0655947}" name="grauCompacExtracao" dataDxfId="2" totalsRowDxfId="3"/>
    <tableColumn id="1" xr3:uid="{A65C3E81-0F60-43D8-A9AF-834EFF5F49C5}" name="observacao" dataDxfId="0" totalsRowDxfId="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16" dataDxfId="115">
  <autoFilter ref="A1:AB1382" xr:uid="{43773965-E238-41D7-9611-AF8CA1F1D36F}"/>
  <tableColumns count="28">
    <tableColumn id="35" xr3:uid="{2BF9A02F-6CEC-4095-AB08-0CDBC9710ABF}" name="idAmostra" dataDxfId="114"/>
    <tableColumn id="1" xr3:uid="{2F2A6A54-AA81-4440-B682-93896E9D3C95}" name="origemAmostra" dataDxfId="113"/>
    <tableColumn id="3" xr3:uid="{39A0774E-2AE8-46B9-9333-2D808DE63161}" name="dataEnsaioAmostra" dataDxfId="112"/>
    <tableColumn id="36" xr3:uid="{62EF5B67-5CFD-4343-A845-95AE84BA271C}" name="energiaCompactacao" dataDxfId="111"/>
    <tableColumn id="19" xr3:uid="{ADF322A6-25A6-4FBC-AEC5-0F9A662D5C60}" name="densMaxima" dataDxfId="110"/>
    <tableColumn id="20" xr3:uid="{B55D2AC4-7443-4DA9-A360-A51BA7673BDC}" name="umidOtima" dataDxfId="109"/>
    <tableColumn id="21" xr3:uid="{B898F043-91DC-4576-995B-B375CA11DFBB}" name="indiceSuporteCalifornia" dataDxfId="108"/>
    <tableColumn id="22" xr3:uid="{DB9CBEF1-A538-4CC2-8EBC-74D7BCA96924}" name="expansao" dataDxfId="107"/>
    <tableColumn id="4" xr3:uid="{6630F678-E96B-4F0D-A18F-C14002F248D9}" name="granuloPen_2&quot;" dataDxfId="106" dataCellStyle="Porcentagem"/>
    <tableColumn id="5" xr3:uid="{9C1337E7-C68D-440E-ABF3-6B37CF58447F}" name="granuloPen_1½&quot;" dataDxfId="105" dataCellStyle="Porcentagem"/>
    <tableColumn id="6" xr3:uid="{956CBBA8-D7A6-4109-B094-8FE052B4A252}" name="granuloPen_1&quot;" dataDxfId="104" dataCellStyle="Porcentagem"/>
    <tableColumn id="7" xr3:uid="{296BF2AC-B364-45CF-847A-9B4D31398AC4}" name="granuloPen_¾&quot;" dataDxfId="103" dataCellStyle="Porcentagem"/>
    <tableColumn id="8" xr3:uid="{EA1F35BD-C8B2-48B8-8065-6A91257F8C2E}" name="granuloPen_⅜&quot;" dataDxfId="102" dataCellStyle="Porcentagem"/>
    <tableColumn id="9" xr3:uid="{B5129B2A-1F36-4354-8B5A-CBD573D87BA5}" name="granuloPen_1.4" dataDxfId="101" dataCellStyle="Porcentagem"/>
    <tableColumn id="10" xr3:uid="{D2D5A97B-B0C0-4A9F-B312-011D39589FCB}" name="granuloPen_10" dataDxfId="100" dataCellStyle="Porcentagem"/>
    <tableColumn id="11" xr3:uid="{368C943D-4689-4F3A-BB1A-1EA5DE78D6F1}" name="granuloPen_40" dataDxfId="99" dataCellStyle="Porcentagem"/>
    <tableColumn id="12" xr3:uid="{F812BD11-ED7F-4F5C-9DDF-92C0629BA1A1}" name="granuloPen_200" dataDxfId="98" dataCellStyle="Porcentagem"/>
    <tableColumn id="13" xr3:uid="{7FB84C56-F8D3-48F3-9A63-19B176861CBE}" name="limLiquidez" dataDxfId="97" dataCellStyle="Porcentagem"/>
    <tableColumn id="14" xr3:uid="{84683922-F622-456F-8B7C-5CA2B9C2F74B}" name="limPlasticidade" dataDxfId="96" dataCellStyle="Porcentagem"/>
    <tableColumn id="15" xr3:uid="{8504965D-73B2-427C-A483-72FE3E6FB9EB}" name="indicePlasticidade" dataDxfId="95" dataCellStyle="Porcentagem"/>
    <tableColumn id="30" xr3:uid="{8E9E7BC5-0E9D-457E-B495-57F27A1D8483}" name="indiceGrupo" dataDxfId="94"/>
    <tableColumn id="17" xr3:uid="{600003BC-1BE0-4FA5-B467-42286A9332C5}" name="classHRB" dataDxfId="93"/>
    <tableColumn id="26" xr3:uid="{F69C0DA0-FDB1-46BD-9BA8-8EAAADAA554D}" name="porcentCimento" dataDxfId="92"/>
    <tableColumn id="29" xr3:uid="{8F33AD79-31F8-41A1-AA5F-FB476C0C5A8A}" name="modResiliencia" dataDxfId="91"/>
    <tableColumn id="37" xr3:uid="{83A0B4C4-DE52-4A24-8341-419814E4B017}" name="modRigidez" dataDxfId="90"/>
    <tableColumn id="28" xr3:uid="{F20B449E-FE0A-41DF-8DD7-4CE0FEFBC8FB}" name="furoColeta" dataDxfId="89"/>
    <tableColumn id="2" xr3:uid="{F315B246-90F7-4877-8445-3A22E536A98C}" name="profundidadeColeta" dataDxfId="88"/>
    <tableColumn id="16" xr3:uid="{5DE1A2C3-F46E-46F1-921C-0B4921E4335C}" name="observacao" dataDxfId="8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86" dataDxfId="8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84"/>
    <tableColumn id="3" xr3:uid="{9E76B433-E851-403B-A81F-D662A9B1282E}" name="brRodovia" dataDxfId="83"/>
    <tableColumn id="10" xr3:uid="{B61433C3-A61E-4FF4-9348-487516908DE6}" name="estruturaRodovia" dataDxfId="82"/>
    <tableColumn id="11" xr3:uid="{1638B4F5-5504-42B9-A64C-3D2BBC419F48}" name="sentidoPista" dataDxfId="81"/>
    <tableColumn id="14" xr3:uid="{5ACD4BAD-676D-4260-80F8-3360EC42A16D}" name="orientacaoPista" dataDxfId="80"/>
    <tableColumn id="22" xr3:uid="{B2FED398-83E5-4970-AE45-147BC54A1EA7}" name="faixaPista" dataDxfId="79"/>
    <tableColumn id="23" xr3:uid="{815E0FB2-931A-4A81-B71D-1928B388F1E0}" name="pontoDispositivo" dataDxfId="78"/>
    <tableColumn id="24" xr3:uid="{3EB64E5A-A8FD-4130-950C-C4FB7640D4F6}" name="ramoDispositivo" dataDxfId="77"/>
    <tableColumn id="25" xr3:uid="{0AA5F490-E1A1-4D5A-A134-EC3147E77136}" name="camadaSolo" dataDxfId="76"/>
    <tableColumn id="29" xr3:uid="{4B0560B2-7DD0-4EF8-A2BB-5825A4CAFA09}" name="Camada" dataDxfId="75"/>
    <tableColumn id="30" xr3:uid="{B9A53850-6609-42ED-A692-57431E7F9841}" name="posicaoEnsaio" dataDxfId="74" dataCellStyle="Vírgula"/>
    <tableColumn id="26" xr3:uid="{807F8CC6-9A9A-49E0-A450-89A2C50AF529}" name="servicoTrecho" dataDxfId="73"/>
    <tableColumn id="27" xr3:uid="{029CB9AA-8E25-4E36-B78C-0DA416B8B3C3}" name="dataEnsaio" dataDxfId="72"/>
    <tableColumn id="28" xr3:uid="{E2DF8302-B2AC-4806-98F3-8C6624F20AE9}" name="inicioTrechoEnsaio" dataDxfId="71"/>
    <tableColumn id="1" xr3:uid="{D9F74F91-703C-42D1-BB81-A10DB8763D84}" name="finalTrechoEnsaio" dataDxfId="70"/>
    <tableColumn id="6" xr3:uid="{1511AF47-3E97-403D-97E5-136EE7247628}" name="pontoEnsaio" dataDxfId="69"/>
    <tableColumn id="9" xr3:uid="{1DC4A329-F121-48AE-B6A4-17AAAC32DDED}" name="profundEnsaio" dataDxfId="68"/>
    <tableColumn id="12" xr3:uid="{3C4C00E4-7153-4B96-8B13-072286369852}" name="densEnsaio" dataDxfId="67"/>
    <tableColumn id="13" xr3:uid="{32954AF0-FD81-439D-AA59-FB967410549E}" name="umidadeEnsaio" dataDxfId="66"/>
    <tableColumn id="15" xr3:uid="{7FBE1CC9-F6AD-495F-B31A-3A26F006DD6B}" name="grauCompacEnsaio" dataDxfId="65" dataCellStyle="Porcentagem"/>
    <tableColumn id="16" xr3:uid="{00F1A044-3DB3-4E85-86D3-A162C8680EE5}" name="observacao" dataDxfId="6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63">
  <autoFilter ref="A1:H1963" xr:uid="{ABBC3C53-6AD9-4AFF-A800-A4DC37BD598F}"/>
  <tableColumns count="8">
    <tableColumn id="1" xr3:uid="{BF1DBD15-FE7E-42E6-970E-9B6E8EE74FD1}" name="idAmostra" dataDxfId="62"/>
    <tableColumn id="2" xr3:uid="{B93BA76D-A869-4B10-A45B-AF26F47E123D}" name="idCP" dataDxfId="61"/>
    <tableColumn id="6" xr3:uid="{59DE64DB-2FEA-4F00-B0F0-0959F39EFB77}" name="camadaSolo" dataDxfId="60"/>
    <tableColumn id="7" xr3:uid="{A0A83EB1-D5D7-488A-B1CF-FD77A18B4CB1}" name="detalheCamada" dataDxfId="59"/>
    <tableColumn id="3" xr3:uid="{126530C4-847C-4FFF-BB75-C34F0B1D19FD}" name="tipoRuptura" dataDxfId="58"/>
    <tableColumn id="4" xr3:uid="{61FFED7E-CC89-4D53-899B-0068F8E4ED11}" name="diasRuptura" dataDxfId="57"/>
    <tableColumn id="5" xr3:uid="{BBEB4461-ED5B-49F3-BB55-A2E5C8D04765}" name="resultRuptura" dataDxfId="56"/>
    <tableColumn id="10" xr3:uid="{BB9D7455-217B-4720-9CFD-300715F24509}" name="observacao" dataDxfId="5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54" dataDxfId="5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52">
      <calculatedColumnFormula array="1">idDeflexao</calculatedColumnFormula>
    </tableColumn>
    <tableColumn id="10" xr3:uid="{020939F6-685B-4156-B98A-33FD4C1E5BC9}" name="brRodovia" dataDxfId="51"/>
    <tableColumn id="16" xr3:uid="{0AF2B426-847D-4202-A118-BEDA0142F7D9}" name="estruturaRodovia" dataDxfId="50"/>
    <tableColumn id="17" xr3:uid="{6FB05F51-58E6-4A3C-A2F4-B71F44CB73F5}" name="sentidoPista" dataDxfId="49"/>
    <tableColumn id="18" xr3:uid="{924ACA28-F8A5-4863-B719-750CF028EC99}" name="orientacaoPista" dataDxfId="48"/>
    <tableColumn id="19" xr3:uid="{CA2B2118-5D60-4605-A0A5-843B06260C3F}" name="faixaPista" dataDxfId="47"/>
    <tableColumn id="24" xr3:uid="{610E1A49-2175-42A5-9DE4-E15598EF6D7E}" name="pontoDispositivo" dataDxfId="46"/>
    <tableColumn id="25" xr3:uid="{1986FF64-7805-4498-B3EC-61567C238740}" name="ramoDispositivo" dataDxfId="45"/>
    <tableColumn id="22" xr3:uid="{A40A79B7-9955-4A1B-B73E-826FF02C8046}" name="camadaDeflexao" dataDxfId="44"/>
    <tableColumn id="23" xr3:uid="{9F025EF5-B007-43D8-9621-083F7AE7CDBF}" name="detalheCamada" dataDxfId="43"/>
    <tableColumn id="2" xr3:uid="{258DEF15-6BB7-4CDE-B72F-F6BF3D221D2E}" name="dataDeflexao" dataDxfId="42"/>
    <tableColumn id="3" xr3:uid="{49B7F23D-3346-490F-8748-0215A06A71C6}" name="inicioTrechoDeflexao" dataDxfId="41"/>
    <tableColumn id="4" xr3:uid="{04EC4BCD-3505-4808-9AC7-D4CC8E8CFF3D}" name="fimTrechoDeflexao" dataDxfId="40"/>
    <tableColumn id="1" xr3:uid="{B6275911-0ABD-466E-935D-3966CB5FCFC7}" name="observacao" dataDxfId="3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38" dataDxfId="3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36"/>
    <tableColumn id="9" xr3:uid="{91EEA847-E8E1-46F9-ABE5-590E4AF4B55B}" name="pontoTrechoDeflexao" dataDxfId="35"/>
    <tableColumn id="1" xr3:uid="{BFBE8B76-8C3C-4FC0-95D2-4950E7FA00B0}" name="posicaoDeflexao" dataDxfId="34" dataCellStyle="Vírgula"/>
    <tableColumn id="11" xr3:uid="{E110EF81-BFA5-4751-B3AD-0D5BE5CB9487}" name="resultadoDeflexao" dataDxfId="33"/>
    <tableColumn id="3" xr3:uid="{278C6910-A6FE-4BD9-A75A-A15AB10065DE}" name="observacao" dataDxfId="3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31" dataDxfId="30">
  <autoFilter ref="A1:F4700" xr:uid="{10344D65-3177-4713-B79D-E10AE6BA182D}"/>
  <tableColumns count="6">
    <tableColumn id="2" xr3:uid="{D7CB2DA9-8CA3-400D-A777-288E846D47C6}" name="idConcretagem" dataDxfId="29"/>
    <tableColumn id="1" xr3:uid="{8EE3BE6E-827F-43BE-96AF-9F748EF95036}" name="idCP" dataDxfId="28"/>
    <tableColumn id="3" xr3:uid="{FC72F4BC-DAED-4967-B5A3-61EFC5350DA0}" name="tipoRuptura" dataDxfId="27"/>
    <tableColumn id="5" xr3:uid="{51D02F6A-7606-4DD5-9EF0-73D268D8F462}" name="diasRuptura" dataDxfId="26"/>
    <tableColumn id="4" xr3:uid="{FA8B3FDC-9052-46A1-AD9D-B9752088D702}" name="resulRuptura" dataDxfId="25"/>
    <tableColumn id="15" xr3:uid="{647B3C64-226A-499A-B11D-1484D8E3DF94}" name="observacao" dataDxfId="2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2"/>
  <sheetViews>
    <sheetView showGridLines="0" topLeftCell="A240" zoomScale="70" zoomScaleNormal="70" workbookViewId="0">
      <selection activeCell="A250" sqref="A250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  <row r="266" spans="1:21" x14ac:dyDescent="0.25">
      <c r="A266" s="257" t="str" cm="1">
        <f t="array" ref="A266">idusina</f>
        <v>26.07.29_715,820_714,320_163_PRI_N_C_FX1_1ª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/>
      <c r="H266" s="45"/>
      <c r="I266" s="10" t="s">
        <v>25</v>
      </c>
      <c r="J266" s="137" t="s">
        <v>37</v>
      </c>
      <c r="K266" s="47">
        <v>46232</v>
      </c>
      <c r="L266" s="48">
        <v>715.82</v>
      </c>
      <c r="M266" s="49">
        <v>714.32</v>
      </c>
      <c r="N266" s="50" t="s">
        <v>42</v>
      </c>
      <c r="O266" s="51" t="s">
        <v>28</v>
      </c>
      <c r="P266" s="52">
        <v>2.3180000000000001</v>
      </c>
      <c r="Q266" s="142">
        <v>2.4289999999999998</v>
      </c>
      <c r="R266" s="142">
        <f>((ASFALTO_USINA[[#This Row],[densRiceUsina]]-ASFALTO_USINA[[#This Row],[densAparenteUsina]])/ASFALTO_USINA[[#This Row],[densRiceUsina]])*100</f>
        <v>4.5697818032111881</v>
      </c>
      <c r="S266" s="142">
        <v>72.66</v>
      </c>
      <c r="T266" s="142">
        <v>5.28</v>
      </c>
      <c r="U266" s="8"/>
    </row>
    <row r="267" spans="1:21" x14ac:dyDescent="0.25">
      <c r="A267" s="257" t="str" cm="1">
        <f t="array" ref="A267">idusina</f>
        <v>26.07.29_714,320_715,820_163_PRI_N_C_FX1_1ª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714.32</v>
      </c>
      <c r="M267" s="49">
        <v>715.82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26.07.30_715,820_714,320_163_PRI_N_C_FX2_2ª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2</v>
      </c>
      <c r="G268" s="45"/>
      <c r="H268" s="45"/>
      <c r="I268" s="44" t="s">
        <v>29</v>
      </c>
      <c r="J268" s="137" t="s">
        <v>37</v>
      </c>
      <c r="K268" s="47">
        <v>46233</v>
      </c>
      <c r="L268" s="48">
        <v>715.82</v>
      </c>
      <c r="M268" s="49">
        <v>714.32</v>
      </c>
      <c r="N268" s="50" t="s">
        <v>42</v>
      </c>
      <c r="O268" s="51" t="s">
        <v>28</v>
      </c>
      <c r="P268" s="52">
        <v>2.3159999999999998</v>
      </c>
      <c r="Q268" s="142">
        <v>2.4180000000000001</v>
      </c>
      <c r="R268" s="142">
        <f>((ASFALTO_USINA[[#This Row],[densRiceUsina]]-ASFALTO_USINA[[#This Row],[densAparenteUsina]])/ASFALTO_USINA[[#This Row],[densRiceUsina]])*100</f>
        <v>4.2183622828784246</v>
      </c>
      <c r="S268" s="142">
        <v>74.22</v>
      </c>
      <c r="T268" s="142">
        <v>5.12</v>
      </c>
      <c r="U268" s="8"/>
    </row>
    <row r="269" spans="1:21" x14ac:dyDescent="0.25">
      <c r="A269" s="257" t="str" cm="1">
        <f t="array" ref="A269">idusina</f>
        <v>26.07.30_714,320_714,960_163_PRI_N_C_FX1_2ª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714.32</v>
      </c>
      <c r="M269" s="49">
        <v>714.96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26.07.31_714,960_715,820_163_PRI_N_C_FX1_2ª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46234</v>
      </c>
      <c r="L270" s="48">
        <v>714.96</v>
      </c>
      <c r="M270" s="49">
        <v>715.82</v>
      </c>
      <c r="N270" s="50" t="s">
        <v>42</v>
      </c>
      <c r="O270" s="51" t="s">
        <v>28</v>
      </c>
      <c r="P270" s="52">
        <v>2.31</v>
      </c>
      <c r="Q270" s="142">
        <v>2.4049999999999998</v>
      </c>
      <c r="R270" s="142">
        <f>((ASFALTO_USINA[[#This Row],[densRiceUsina]]-ASFALTO_USINA[[#This Row],[densAparenteUsina]])/ASFALTO_USINA[[#This Row],[densRiceUsina]])*100</f>
        <v>3.9501039501039399</v>
      </c>
      <c r="S270" s="142">
        <v>73.37</v>
      </c>
      <c r="T270" s="142">
        <v>5.09</v>
      </c>
      <c r="U270" s="8"/>
    </row>
    <row r="271" spans="1:21" x14ac:dyDescent="0.25">
      <c r="A271" s="257" t="str" cm="1">
        <f t="array" ref="A271">idusina</f>
        <v>26.07.31_714,320_713,500_163_PRI_N_C_FX2_1ª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10">
        <v>2</v>
      </c>
      <c r="G271" s="4"/>
      <c r="H271" s="4"/>
      <c r="I271" s="10" t="s">
        <v>25</v>
      </c>
      <c r="J271" s="137" t="s">
        <v>37</v>
      </c>
      <c r="K271" s="74">
        <v>46234</v>
      </c>
      <c r="L271" s="138">
        <v>714.32</v>
      </c>
      <c r="M271" s="7">
        <v>713.5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26.07.31_713,720_714,320_163_PRI_N_C_FX1_1ª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1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713.72</v>
      </c>
      <c r="M272" s="7">
        <v>714.32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72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22"/>
  <sheetViews>
    <sheetView showGridLines="0" tabSelected="1" zoomScale="70" zoomScaleNormal="70" workbookViewId="0">
      <pane ySplit="1" topLeftCell="A1842" activePane="bottomLeft" state="frozen"/>
      <selection activeCell="A1652" sqref="A1652:A1653"/>
      <selection pane="bottomLeft" activeCell="D1866" sqref="D1866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39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39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 t="shared" ref="E1848:E1850" si="3">E1847+0.1</f>
        <v>709.90000000000009</v>
      </c>
      <c r="F1848" s="39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 t="shared" si="3"/>
        <v>710.00000000000011</v>
      </c>
      <c r="F1849" s="39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 t="shared" si="3"/>
        <v>710.10000000000014</v>
      </c>
      <c r="F1850" s="39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08" t="s">
        <v>9808</v>
      </c>
      <c r="B1851" s="314" t="s">
        <v>9807</v>
      </c>
      <c r="C1851" s="204" t="s">
        <v>56</v>
      </c>
      <c r="D1851" s="310">
        <v>46217</v>
      </c>
      <c r="E1851" s="255">
        <v>718.4</v>
      </c>
      <c r="F1851" s="315">
        <v>4.4000000000000004</v>
      </c>
      <c r="G1851" s="311">
        <v>6.86</v>
      </c>
      <c r="H1851" s="316">
        <v>2.2650000000000001</v>
      </c>
      <c r="I1851" s="311">
        <v>97.6</v>
      </c>
      <c r="J1851" s="317"/>
    </row>
    <row r="1852" spans="1:10" x14ac:dyDescent="0.25">
      <c r="A1852" s="308" t="s">
        <v>9814</v>
      </c>
      <c r="B1852" s="309" t="s">
        <v>9809</v>
      </c>
      <c r="C1852" s="133" t="s">
        <v>53</v>
      </c>
      <c r="D1852" s="310">
        <v>46219</v>
      </c>
      <c r="E1852" s="228">
        <v>726</v>
      </c>
      <c r="F1852" s="311">
        <v>4.4000000000000004</v>
      </c>
      <c r="G1852" s="334">
        <v>6.5081854264899236E-2</v>
      </c>
      <c r="H1852" s="312">
        <v>2.2765256848649704</v>
      </c>
      <c r="I1852" s="311">
        <v>97.999383765173079</v>
      </c>
      <c r="J1852" s="313"/>
    </row>
    <row r="1853" spans="1:10" x14ac:dyDescent="0.25">
      <c r="A1853" s="308" t="s">
        <v>9814</v>
      </c>
      <c r="B1853" s="309" t="s">
        <v>9810</v>
      </c>
      <c r="C1853" s="204" t="s">
        <v>56</v>
      </c>
      <c r="D1853" s="310">
        <v>46219</v>
      </c>
      <c r="E1853" s="228">
        <v>726</v>
      </c>
      <c r="F1853" s="311">
        <v>4.17</v>
      </c>
      <c r="G1853" s="334">
        <v>6.3354029708677956E-2</v>
      </c>
      <c r="H1853" s="312">
        <v>2.2807329376593692</v>
      </c>
      <c r="I1853" s="311">
        <v>98.18049667065732</v>
      </c>
      <c r="J1853" s="313"/>
    </row>
    <row r="1854" spans="1:10" x14ac:dyDescent="0.25">
      <c r="A1854" s="308" t="s">
        <v>9814</v>
      </c>
      <c r="B1854" s="309" t="s">
        <v>9811</v>
      </c>
      <c r="C1854" s="133" t="s">
        <v>53</v>
      </c>
      <c r="D1854" s="310">
        <v>46219</v>
      </c>
      <c r="E1854" s="228">
        <v>725.9</v>
      </c>
      <c r="F1854" s="311">
        <v>4.9000000000000004</v>
      </c>
      <c r="G1854" s="334">
        <v>5.573542344107911E-2</v>
      </c>
      <c r="H1854" s="312">
        <v>2.2992842439209724</v>
      </c>
      <c r="I1854" s="311">
        <v>98.979089277700055</v>
      </c>
      <c r="J1854" s="313"/>
    </row>
    <row r="1855" spans="1:10" x14ac:dyDescent="0.25">
      <c r="A1855" s="308" t="s">
        <v>9814</v>
      </c>
      <c r="B1855" s="309" t="s">
        <v>9812</v>
      </c>
      <c r="C1855" s="204" t="s">
        <v>56</v>
      </c>
      <c r="D1855" s="310">
        <v>46219</v>
      </c>
      <c r="E1855" s="228">
        <v>726</v>
      </c>
      <c r="F1855" s="311">
        <v>4.21</v>
      </c>
      <c r="G1855" s="334">
        <v>7.0741650028934483E-2</v>
      </c>
      <c r="H1855" s="312">
        <v>2.2627440821795446</v>
      </c>
      <c r="I1855" s="311">
        <v>97.40611632283877</v>
      </c>
      <c r="J1855" s="313"/>
    </row>
    <row r="1856" spans="1:10" x14ac:dyDescent="0.25">
      <c r="A1856" s="308" t="s">
        <v>9814</v>
      </c>
      <c r="B1856" s="309" t="s">
        <v>9813</v>
      </c>
      <c r="C1856" s="133" t="s">
        <v>53</v>
      </c>
      <c r="D1856" s="310">
        <v>46219</v>
      </c>
      <c r="E1856" s="228">
        <v>726.1</v>
      </c>
      <c r="F1856" s="311">
        <v>4.17</v>
      </c>
      <c r="G1856" s="334">
        <v>6.755258205928448E-2</v>
      </c>
      <c r="H1856" s="312">
        <v>2.2705094626856424</v>
      </c>
      <c r="I1856" s="311">
        <v>97.740398738081893</v>
      </c>
      <c r="J1856" s="313"/>
    </row>
    <row r="1857" spans="1:10" x14ac:dyDescent="0.25">
      <c r="A1857" s="308" t="s">
        <v>9821</v>
      </c>
      <c r="B1857" s="314" t="s">
        <v>9818</v>
      </c>
      <c r="C1857" s="204" t="s">
        <v>56</v>
      </c>
      <c r="D1857" s="310">
        <v>46220</v>
      </c>
      <c r="E1857" s="255">
        <v>712</v>
      </c>
      <c r="F1857" s="315">
        <v>4.21</v>
      </c>
      <c r="G1857" s="335">
        <v>6.4475610659657775E-2</v>
      </c>
      <c r="H1857" s="316">
        <v>2.2751953148757122</v>
      </c>
      <c r="I1857" s="311">
        <v>97.899970519608971</v>
      </c>
      <c r="J1857" s="317"/>
    </row>
    <row r="1858" spans="1:10" x14ac:dyDescent="0.25">
      <c r="A1858" s="308" t="s">
        <v>9821</v>
      </c>
      <c r="B1858" s="309" t="s">
        <v>9819</v>
      </c>
      <c r="C1858" s="133" t="s">
        <v>53</v>
      </c>
      <c r="D1858" s="310">
        <v>46220</v>
      </c>
      <c r="E1858" s="228">
        <f>E1857+0.1</f>
        <v>712.1</v>
      </c>
      <c r="F1858" s="311">
        <v>4.9000000000000004</v>
      </c>
      <c r="G1858" s="335">
        <v>5.2224483324069204E-2</v>
      </c>
      <c r="H1858" s="312">
        <v>2.3049900565558636</v>
      </c>
      <c r="I1858" s="311">
        <v>99.182016202920124</v>
      </c>
      <c r="J1858" s="313"/>
    </row>
    <row r="1859" spans="1:10" x14ac:dyDescent="0.25">
      <c r="A1859" s="308" t="s">
        <v>9821</v>
      </c>
      <c r="B1859" s="309" t="s">
        <v>9820</v>
      </c>
      <c r="C1859" s="204" t="s">
        <v>56</v>
      </c>
      <c r="D1859" s="310">
        <v>46220</v>
      </c>
      <c r="E1859" s="228">
        <f>E1858+0.1</f>
        <v>712.2</v>
      </c>
      <c r="F1859" s="311">
        <v>5.0999999999999996</v>
      </c>
      <c r="G1859" s="318">
        <v>6.2899999999999998E-2</v>
      </c>
      <c r="H1859" s="312">
        <v>2.2547195617839515</v>
      </c>
      <c r="I1859" s="39">
        <v>97.02</v>
      </c>
      <c r="J1859" s="313"/>
    </row>
    <row r="1860" spans="1:10" x14ac:dyDescent="0.25">
      <c r="A1860" s="308" t="s">
        <v>9828</v>
      </c>
      <c r="B1860" s="309" t="s">
        <v>9822</v>
      </c>
      <c r="C1860" s="133" t="s">
        <v>53</v>
      </c>
      <c r="D1860" s="310">
        <v>46220</v>
      </c>
      <c r="E1860" s="228" t="s">
        <v>9815</v>
      </c>
      <c r="F1860" s="311">
        <v>5.01</v>
      </c>
      <c r="G1860" s="318">
        <v>5.0378822795989646E-2</v>
      </c>
      <c r="H1860" s="312">
        <v>2.3094787029601531</v>
      </c>
      <c r="I1860" s="39">
        <v>99.37515933563482</v>
      </c>
      <c r="J1860" s="313"/>
    </row>
    <row r="1861" spans="1:10" x14ac:dyDescent="0.25">
      <c r="A1861" s="308" t="s">
        <v>9828</v>
      </c>
      <c r="B1861" s="309" t="s">
        <v>9823</v>
      </c>
      <c r="C1861" s="204" t="s">
        <v>56</v>
      </c>
      <c r="D1861" s="310">
        <v>46220</v>
      </c>
      <c r="E1861" s="228" t="s">
        <v>9816</v>
      </c>
      <c r="F1861" s="311">
        <v>4.9000000000000004</v>
      </c>
      <c r="G1861" s="318">
        <v>5.4528243022402417E-2</v>
      </c>
      <c r="H1861" s="312">
        <v>2.2993873129695173</v>
      </c>
      <c r="I1861" s="39">
        <v>98.940934293008496</v>
      </c>
      <c r="J1861" s="313"/>
    </row>
    <row r="1862" spans="1:10" x14ac:dyDescent="0.25">
      <c r="A1862" s="308" t="s">
        <v>9828</v>
      </c>
      <c r="B1862" s="314" t="s">
        <v>9824</v>
      </c>
      <c r="C1862" s="133" t="s">
        <v>53</v>
      </c>
      <c r="D1862" s="310">
        <v>46220</v>
      </c>
      <c r="E1862" s="255" t="s">
        <v>9817</v>
      </c>
      <c r="F1862" s="315">
        <v>5.0999999999999996</v>
      </c>
      <c r="G1862" s="318">
        <v>6.1324154005213766E-2</v>
      </c>
      <c r="H1862" s="316">
        <v>2.2828596574593201</v>
      </c>
      <c r="I1862" s="39">
        <v>98.229761508576601</v>
      </c>
      <c r="J1862" s="317"/>
    </row>
    <row r="1863" spans="1:10" x14ac:dyDescent="0.25">
      <c r="A1863" s="308" t="s">
        <v>9832</v>
      </c>
      <c r="B1863" s="309" t="s">
        <v>9829</v>
      </c>
      <c r="C1863" s="204" t="s">
        <v>56</v>
      </c>
      <c r="D1863" s="310">
        <v>46220</v>
      </c>
      <c r="E1863" s="228">
        <v>711.7</v>
      </c>
      <c r="F1863" s="311">
        <v>4.01</v>
      </c>
      <c r="G1863" s="334">
        <v>7.1729565070231385E-2</v>
      </c>
      <c r="H1863" s="312">
        <v>2.2575536977491972</v>
      </c>
      <c r="I1863" s="311">
        <v>97.140864791273557</v>
      </c>
      <c r="J1863" s="313"/>
    </row>
    <row r="1864" spans="1:10" x14ac:dyDescent="0.25">
      <c r="A1864" s="308" t="s">
        <v>9832</v>
      </c>
      <c r="B1864" s="309" t="s">
        <v>9830</v>
      </c>
      <c r="C1864" s="133" t="s">
        <v>53</v>
      </c>
      <c r="D1864" s="310">
        <v>46220</v>
      </c>
      <c r="E1864" s="228">
        <v>711.8</v>
      </c>
      <c r="F1864" s="311">
        <v>4.09</v>
      </c>
      <c r="G1864" s="334">
        <v>7.2824192533940027E-2</v>
      </c>
      <c r="H1864" s="312">
        <v>2.2548915637574578</v>
      </c>
      <c r="I1864" s="311">
        <v>97.026315135863086</v>
      </c>
      <c r="J1864" s="313"/>
    </row>
    <row r="1865" spans="1:10" x14ac:dyDescent="0.25">
      <c r="A1865" s="308" t="s">
        <v>9832</v>
      </c>
      <c r="B1865" s="314" t="s">
        <v>9831</v>
      </c>
      <c r="C1865" s="204" t="s">
        <v>56</v>
      </c>
      <c r="D1865" s="310">
        <v>46220</v>
      </c>
      <c r="E1865" s="255">
        <v>711.9</v>
      </c>
      <c r="F1865" s="315">
        <v>4.0999999999999996</v>
      </c>
      <c r="G1865" s="334">
        <v>7.0161575100237045E-2</v>
      </c>
      <c r="H1865" s="316">
        <v>2.2613670493562235</v>
      </c>
      <c r="I1865" s="311">
        <v>97.304950488649894</v>
      </c>
      <c r="J1865" s="317"/>
    </row>
    <row r="1866" spans="1:10" x14ac:dyDescent="0.25">
      <c r="G1866" s="333"/>
    </row>
    <row r="1867" spans="1:10" x14ac:dyDescent="0.25">
      <c r="G1867" s="333"/>
    </row>
    <row r="1868" spans="1:10" x14ac:dyDescent="0.25">
      <c r="G1868" s="333"/>
    </row>
    <row r="1869" spans="1:10" x14ac:dyDescent="0.25">
      <c r="G1869" s="333"/>
    </row>
    <row r="1870" spans="1:10" x14ac:dyDescent="0.25">
      <c r="G1870" s="333"/>
    </row>
    <row r="1871" spans="1:10" x14ac:dyDescent="0.25">
      <c r="G1871" s="333"/>
    </row>
    <row r="1872" spans="1:10" x14ac:dyDescent="0.25">
      <c r="G1872" s="333"/>
    </row>
    <row r="1873" spans="7:7" x14ac:dyDescent="0.25">
      <c r="G1873" s="333"/>
    </row>
    <row r="1874" spans="7:7" x14ac:dyDescent="0.25">
      <c r="G1874" s="333"/>
    </row>
    <row r="1875" spans="7:7" x14ac:dyDescent="0.25">
      <c r="G1875" s="333"/>
    </row>
    <row r="1876" spans="7:7" x14ac:dyDescent="0.25">
      <c r="G1876" s="333"/>
    </row>
    <row r="1877" spans="7:7" x14ac:dyDescent="0.25">
      <c r="G1877" s="333"/>
    </row>
    <row r="1878" spans="7:7" x14ac:dyDescent="0.25">
      <c r="G1878" s="333"/>
    </row>
    <row r="1879" spans="7:7" x14ac:dyDescent="0.25">
      <c r="G1879" s="333"/>
    </row>
    <row r="1880" spans="7:7" x14ac:dyDescent="0.25">
      <c r="G1880" s="333"/>
    </row>
    <row r="1881" spans="7:7" x14ac:dyDescent="0.25">
      <c r="G1881" s="333"/>
    </row>
    <row r="1882" spans="7:7" x14ac:dyDescent="0.25">
      <c r="G1882" s="333"/>
    </row>
    <row r="1883" spans="7:7" x14ac:dyDescent="0.25">
      <c r="G1883" s="333"/>
    </row>
    <row r="1884" spans="7:7" x14ac:dyDescent="0.25">
      <c r="G1884" s="333"/>
    </row>
    <row r="1885" spans="7:7" x14ac:dyDescent="0.25">
      <c r="G1885" s="333"/>
    </row>
    <row r="1886" spans="7:7" x14ac:dyDescent="0.25">
      <c r="G1886" s="333"/>
    </row>
    <row r="1887" spans="7:7" x14ac:dyDescent="0.25">
      <c r="G1887" s="333"/>
    </row>
    <row r="1888" spans="7:7" x14ac:dyDescent="0.25">
      <c r="G1888" s="333"/>
    </row>
    <row r="1889" spans="7:7" x14ac:dyDescent="0.25">
      <c r="G1889" s="333"/>
    </row>
    <row r="1890" spans="7:7" x14ac:dyDescent="0.25">
      <c r="G1890" s="333"/>
    </row>
    <row r="1891" spans="7:7" x14ac:dyDescent="0.25">
      <c r="G1891" s="333"/>
    </row>
    <row r="1892" spans="7:7" x14ac:dyDescent="0.25">
      <c r="G1892" s="333"/>
    </row>
    <row r="1893" spans="7:7" x14ac:dyDescent="0.25">
      <c r="G1893" s="333"/>
    </row>
    <row r="1894" spans="7:7" x14ac:dyDescent="0.25">
      <c r="G1894" s="333"/>
    </row>
    <row r="1895" spans="7:7" x14ac:dyDescent="0.25">
      <c r="G1895" s="333"/>
    </row>
    <row r="1896" spans="7:7" x14ac:dyDescent="0.25">
      <c r="G1896" s="333"/>
    </row>
    <row r="1897" spans="7:7" x14ac:dyDescent="0.25">
      <c r="G1897" s="333"/>
    </row>
    <row r="1898" spans="7:7" x14ac:dyDescent="0.25">
      <c r="G1898" s="333"/>
    </row>
    <row r="1899" spans="7:7" x14ac:dyDescent="0.25">
      <c r="G1899" s="333"/>
    </row>
    <row r="1900" spans="7:7" x14ac:dyDescent="0.25">
      <c r="G1900" s="333"/>
    </row>
    <row r="1901" spans="7:7" x14ac:dyDescent="0.25">
      <c r="G1901" s="333"/>
    </row>
    <row r="1902" spans="7:7" x14ac:dyDescent="0.25">
      <c r="G1902" s="333"/>
    </row>
    <row r="1903" spans="7:7" x14ac:dyDescent="0.25">
      <c r="G1903" s="333"/>
    </row>
    <row r="1904" spans="7:7" x14ac:dyDescent="0.25">
      <c r="G1904" s="333"/>
    </row>
    <row r="1905" spans="7:7" x14ac:dyDescent="0.25">
      <c r="G1905" s="333"/>
    </row>
    <row r="1906" spans="7:7" x14ac:dyDescent="0.25">
      <c r="G1906" s="333"/>
    </row>
    <row r="1907" spans="7:7" x14ac:dyDescent="0.25">
      <c r="G1907" s="333"/>
    </row>
    <row r="1908" spans="7:7" x14ac:dyDescent="0.25">
      <c r="G1908" s="333"/>
    </row>
    <row r="1909" spans="7:7" x14ac:dyDescent="0.25">
      <c r="G1909" s="333"/>
    </row>
    <row r="1910" spans="7:7" x14ac:dyDescent="0.25">
      <c r="G1910" s="333"/>
    </row>
    <row r="1911" spans="7:7" x14ac:dyDescent="0.25">
      <c r="G1911" s="333"/>
    </row>
    <row r="1912" spans="7:7" x14ac:dyDescent="0.25">
      <c r="G1912" s="333"/>
    </row>
    <row r="1913" spans="7:7" x14ac:dyDescent="0.25">
      <c r="G1913" s="333"/>
    </row>
    <row r="1914" spans="7:7" x14ac:dyDescent="0.25">
      <c r="G1914" s="333"/>
    </row>
    <row r="1915" spans="7:7" x14ac:dyDescent="0.25">
      <c r="G1915" s="333"/>
    </row>
    <row r="1916" spans="7:7" x14ac:dyDescent="0.25">
      <c r="G1916" s="333"/>
    </row>
    <row r="1917" spans="7:7" x14ac:dyDescent="0.25">
      <c r="G1917" s="333"/>
    </row>
    <row r="1918" spans="7:7" x14ac:dyDescent="0.25">
      <c r="G1918" s="333"/>
    </row>
    <row r="1919" spans="7:7" x14ac:dyDescent="0.25">
      <c r="G1919" s="333"/>
    </row>
    <row r="1920" spans="7:7" x14ac:dyDescent="0.25">
      <c r="G1920" s="333"/>
    </row>
    <row r="1921" spans="7:7" x14ac:dyDescent="0.25">
      <c r="G1921" s="333"/>
    </row>
    <row r="1922" spans="7:7" x14ac:dyDescent="0.25">
      <c r="G1922" s="333"/>
    </row>
    <row r="1923" spans="7:7" x14ac:dyDescent="0.25">
      <c r="G1923" s="333"/>
    </row>
    <row r="1924" spans="7:7" x14ac:dyDescent="0.25">
      <c r="G1924" s="333"/>
    </row>
    <row r="1925" spans="7:7" x14ac:dyDescent="0.25">
      <c r="G1925" s="333"/>
    </row>
    <row r="1926" spans="7:7" x14ac:dyDescent="0.25">
      <c r="G1926" s="333"/>
    </row>
    <row r="1927" spans="7:7" x14ac:dyDescent="0.25">
      <c r="G1927" s="333"/>
    </row>
    <row r="1928" spans="7:7" x14ac:dyDescent="0.25">
      <c r="G1928" s="333"/>
    </row>
    <row r="1929" spans="7:7" x14ac:dyDescent="0.25">
      <c r="G1929" s="333"/>
    </row>
    <row r="1930" spans="7:7" x14ac:dyDescent="0.25">
      <c r="G1930" s="333"/>
    </row>
    <row r="1931" spans="7:7" x14ac:dyDescent="0.25">
      <c r="G1931" s="333"/>
    </row>
    <row r="1932" spans="7:7" x14ac:dyDescent="0.25">
      <c r="G1932" s="333"/>
    </row>
    <row r="1933" spans="7:7" x14ac:dyDescent="0.25">
      <c r="G1933" s="333"/>
    </row>
    <row r="1934" spans="7:7" x14ac:dyDescent="0.25">
      <c r="G1934" s="333"/>
    </row>
    <row r="1935" spans="7:7" x14ac:dyDescent="0.25">
      <c r="G1935" s="333"/>
    </row>
    <row r="1936" spans="7:7" x14ac:dyDescent="0.25">
      <c r="G1936" s="333"/>
    </row>
    <row r="1937" spans="7:7" x14ac:dyDescent="0.25">
      <c r="G1937" s="333"/>
    </row>
    <row r="1938" spans="7:7" x14ac:dyDescent="0.25">
      <c r="G1938" s="333"/>
    </row>
    <row r="1939" spans="7:7" x14ac:dyDescent="0.25">
      <c r="G1939" s="333"/>
    </row>
    <row r="1940" spans="7:7" x14ac:dyDescent="0.25">
      <c r="G1940" s="333"/>
    </row>
    <row r="1941" spans="7:7" x14ac:dyDescent="0.25">
      <c r="G1941" s="333"/>
    </row>
    <row r="1942" spans="7:7" x14ac:dyDescent="0.25">
      <c r="G1942" s="333"/>
    </row>
    <row r="1943" spans="7:7" x14ac:dyDescent="0.25">
      <c r="G1943" s="333"/>
    </row>
    <row r="1944" spans="7:7" x14ac:dyDescent="0.25">
      <c r="G1944" s="333"/>
    </row>
    <row r="1945" spans="7:7" x14ac:dyDescent="0.25">
      <c r="G1945" s="333"/>
    </row>
    <row r="1946" spans="7:7" x14ac:dyDescent="0.25">
      <c r="G1946" s="333"/>
    </row>
    <row r="1947" spans="7:7" x14ac:dyDescent="0.25">
      <c r="G1947" s="333"/>
    </row>
    <row r="1948" spans="7:7" x14ac:dyDescent="0.25">
      <c r="G1948" s="333"/>
    </row>
    <row r="1949" spans="7:7" x14ac:dyDescent="0.25">
      <c r="G1949" s="333"/>
    </row>
    <row r="1950" spans="7:7" x14ac:dyDescent="0.25">
      <c r="G1950" s="333"/>
    </row>
    <row r="1951" spans="7:7" x14ac:dyDescent="0.25">
      <c r="G1951" s="333"/>
    </row>
    <row r="1952" spans="7:7" x14ac:dyDescent="0.25">
      <c r="G1952" s="333"/>
    </row>
    <row r="1953" spans="7:7" x14ac:dyDescent="0.25">
      <c r="G1953" s="333"/>
    </row>
    <row r="1954" spans="7:7" x14ac:dyDescent="0.25">
      <c r="G1954" s="333"/>
    </row>
    <row r="1955" spans="7:7" x14ac:dyDescent="0.25">
      <c r="G1955" s="333"/>
    </row>
    <row r="1956" spans="7:7" x14ac:dyDescent="0.25">
      <c r="G1956" s="333"/>
    </row>
    <row r="1957" spans="7:7" x14ac:dyDescent="0.25">
      <c r="G1957" s="333"/>
    </row>
    <row r="1958" spans="7:7" x14ac:dyDescent="0.25">
      <c r="G1958" s="333"/>
    </row>
    <row r="1959" spans="7:7" x14ac:dyDescent="0.25">
      <c r="G1959" s="333"/>
    </row>
    <row r="1960" spans="7:7" x14ac:dyDescent="0.25">
      <c r="G1960" s="333"/>
    </row>
    <row r="1961" spans="7:7" x14ac:dyDescent="0.25">
      <c r="G1961" s="333"/>
    </row>
    <row r="1962" spans="7:7" x14ac:dyDescent="0.25">
      <c r="G1962" s="333"/>
    </row>
    <row r="1963" spans="7:7" x14ac:dyDescent="0.25">
      <c r="G1963" s="333"/>
    </row>
    <row r="1964" spans="7:7" x14ac:dyDescent="0.25">
      <c r="G1964" s="333"/>
    </row>
    <row r="1965" spans="7:7" x14ac:dyDescent="0.25">
      <c r="G1965" s="333"/>
    </row>
    <row r="1966" spans="7:7" x14ac:dyDescent="0.25">
      <c r="G1966" s="333"/>
    </row>
    <row r="1967" spans="7:7" x14ac:dyDescent="0.25">
      <c r="G1967" s="333"/>
    </row>
    <row r="1968" spans="7:7" x14ac:dyDescent="0.25">
      <c r="G1968" s="333"/>
    </row>
    <row r="1969" spans="7:7" x14ac:dyDescent="0.25">
      <c r="G1969" s="333"/>
    </row>
    <row r="1970" spans="7:7" x14ac:dyDescent="0.25">
      <c r="G1970" s="333"/>
    </row>
    <row r="1971" spans="7:7" x14ac:dyDescent="0.25">
      <c r="G1971" s="333"/>
    </row>
    <row r="1972" spans="7:7" x14ac:dyDescent="0.25">
      <c r="G1972" s="333"/>
    </row>
    <row r="1973" spans="7:7" x14ac:dyDescent="0.25">
      <c r="G1973" s="333"/>
    </row>
    <row r="1974" spans="7:7" x14ac:dyDescent="0.25">
      <c r="G1974" s="333"/>
    </row>
    <row r="1975" spans="7:7" x14ac:dyDescent="0.25">
      <c r="G1975" s="333"/>
    </row>
    <row r="1976" spans="7:7" x14ac:dyDescent="0.25">
      <c r="G1976" s="333"/>
    </row>
    <row r="1977" spans="7:7" x14ac:dyDescent="0.25">
      <c r="G1977" s="333"/>
    </row>
    <row r="1978" spans="7:7" x14ac:dyDescent="0.25">
      <c r="G1978" s="333"/>
    </row>
    <row r="1979" spans="7:7" x14ac:dyDescent="0.25">
      <c r="G1979" s="333"/>
    </row>
    <row r="1980" spans="7:7" x14ac:dyDescent="0.25">
      <c r="G1980" s="333"/>
    </row>
    <row r="1981" spans="7:7" x14ac:dyDescent="0.25">
      <c r="G1981" s="333"/>
    </row>
    <row r="1982" spans="7:7" x14ac:dyDescent="0.25">
      <c r="G1982" s="333"/>
    </row>
    <row r="1983" spans="7:7" x14ac:dyDescent="0.25">
      <c r="G1983" s="333"/>
    </row>
    <row r="1984" spans="7:7" x14ac:dyDescent="0.25">
      <c r="G1984" s="333"/>
    </row>
    <row r="1985" spans="7:7" x14ac:dyDescent="0.25">
      <c r="G1985" s="333"/>
    </row>
    <row r="1986" spans="7:7" x14ac:dyDescent="0.25">
      <c r="G1986" s="333"/>
    </row>
    <row r="1987" spans="7:7" x14ac:dyDescent="0.25">
      <c r="G1987" s="333"/>
    </row>
    <row r="1988" spans="7:7" x14ac:dyDescent="0.25">
      <c r="G1988" s="333"/>
    </row>
    <row r="1989" spans="7:7" x14ac:dyDescent="0.25">
      <c r="G1989" s="333"/>
    </row>
    <row r="1990" spans="7:7" x14ac:dyDescent="0.25">
      <c r="G1990" s="333"/>
    </row>
    <row r="1991" spans="7:7" x14ac:dyDescent="0.25">
      <c r="G1991" s="333"/>
    </row>
    <row r="1992" spans="7:7" x14ac:dyDescent="0.25">
      <c r="G1992" s="333"/>
    </row>
    <row r="1993" spans="7:7" x14ac:dyDescent="0.25">
      <c r="G1993" s="333"/>
    </row>
    <row r="1994" spans="7:7" x14ac:dyDescent="0.25">
      <c r="G1994" s="333"/>
    </row>
    <row r="1995" spans="7:7" x14ac:dyDescent="0.25">
      <c r="G1995" s="333"/>
    </row>
    <row r="1996" spans="7:7" x14ac:dyDescent="0.25">
      <c r="G1996" s="333"/>
    </row>
    <row r="1997" spans="7:7" x14ac:dyDescent="0.25">
      <c r="G1997" s="333"/>
    </row>
    <row r="1998" spans="7:7" x14ac:dyDescent="0.25">
      <c r="G1998" s="333"/>
    </row>
    <row r="1999" spans="7:7" x14ac:dyDescent="0.25">
      <c r="G1999" s="333"/>
    </row>
    <row r="2000" spans="7:7" x14ac:dyDescent="0.25">
      <c r="G2000" s="333"/>
    </row>
    <row r="2001" spans="7:7" x14ac:dyDescent="0.25">
      <c r="G2001" s="333"/>
    </row>
    <row r="2002" spans="7:7" x14ac:dyDescent="0.25">
      <c r="G2002" s="333"/>
    </row>
    <row r="2003" spans="7:7" x14ac:dyDescent="0.25">
      <c r="G2003" s="333"/>
    </row>
    <row r="2004" spans="7:7" x14ac:dyDescent="0.25">
      <c r="G2004" s="333"/>
    </row>
    <row r="2005" spans="7:7" x14ac:dyDescent="0.25">
      <c r="G2005" s="333"/>
    </row>
    <row r="2006" spans="7:7" x14ac:dyDescent="0.25">
      <c r="G2006" s="333"/>
    </row>
    <row r="2007" spans="7:7" x14ac:dyDescent="0.25">
      <c r="G2007" s="333"/>
    </row>
    <row r="2008" spans="7:7" x14ac:dyDescent="0.25">
      <c r="G2008" s="333"/>
    </row>
    <row r="2009" spans="7:7" x14ac:dyDescent="0.25">
      <c r="G2009" s="333"/>
    </row>
    <row r="2010" spans="7:7" x14ac:dyDescent="0.25">
      <c r="G2010" s="333"/>
    </row>
    <row r="2011" spans="7:7" x14ac:dyDescent="0.25">
      <c r="G2011" s="333"/>
    </row>
    <row r="2012" spans="7:7" x14ac:dyDescent="0.25">
      <c r="G2012" s="333"/>
    </row>
    <row r="2013" spans="7:7" x14ac:dyDescent="0.25">
      <c r="G2013" s="333"/>
    </row>
    <row r="2014" spans="7:7" x14ac:dyDescent="0.25">
      <c r="G2014" s="333"/>
    </row>
    <row r="2015" spans="7:7" x14ac:dyDescent="0.25">
      <c r="G2015" s="333"/>
    </row>
    <row r="2016" spans="7:7" x14ac:dyDescent="0.25">
      <c r="G2016" s="333"/>
    </row>
    <row r="2017" spans="7:7" x14ac:dyDescent="0.25">
      <c r="G2017" s="333"/>
    </row>
    <row r="2018" spans="7:7" x14ac:dyDescent="0.25">
      <c r="G2018" s="333"/>
    </row>
    <row r="2019" spans="7:7" x14ac:dyDescent="0.25">
      <c r="G2019" s="333"/>
    </row>
    <row r="2020" spans="7:7" x14ac:dyDescent="0.25">
      <c r="G2020" s="333"/>
    </row>
    <row r="2021" spans="7:7" x14ac:dyDescent="0.25">
      <c r="G2021" s="333"/>
    </row>
    <row r="2022" spans="7:7" x14ac:dyDescent="0.25">
      <c r="G2022" s="333"/>
    </row>
    <row r="2023" spans="7:7" x14ac:dyDescent="0.25">
      <c r="G2023" s="333"/>
    </row>
    <row r="2024" spans="7:7" x14ac:dyDescent="0.25">
      <c r="G2024" s="333"/>
    </row>
    <row r="2025" spans="7:7" x14ac:dyDescent="0.25">
      <c r="G2025" s="333"/>
    </row>
    <row r="2026" spans="7:7" x14ac:dyDescent="0.25">
      <c r="G2026" s="333"/>
    </row>
    <row r="2027" spans="7:7" x14ac:dyDescent="0.25">
      <c r="G2027" s="333"/>
    </row>
    <row r="2028" spans="7:7" x14ac:dyDescent="0.25">
      <c r="G2028" s="333"/>
    </row>
    <row r="2029" spans="7:7" x14ac:dyDescent="0.25">
      <c r="G2029" s="333"/>
    </row>
    <row r="2030" spans="7:7" x14ac:dyDescent="0.25">
      <c r="G2030" s="333"/>
    </row>
    <row r="2031" spans="7:7" x14ac:dyDescent="0.25">
      <c r="G2031" s="333"/>
    </row>
    <row r="2032" spans="7:7" x14ac:dyDescent="0.25">
      <c r="G2032" s="333"/>
    </row>
    <row r="2033" spans="7:7" x14ac:dyDescent="0.25">
      <c r="G2033" s="333"/>
    </row>
    <row r="2034" spans="7:7" x14ac:dyDescent="0.25">
      <c r="G2034" s="333"/>
    </row>
    <row r="2035" spans="7:7" x14ac:dyDescent="0.25">
      <c r="G2035" s="333"/>
    </row>
    <row r="2036" spans="7:7" x14ac:dyDescent="0.25">
      <c r="G2036" s="333"/>
    </row>
    <row r="2037" spans="7:7" x14ac:dyDescent="0.25">
      <c r="G2037" s="333"/>
    </row>
    <row r="2038" spans="7:7" x14ac:dyDescent="0.25">
      <c r="G2038" s="333"/>
    </row>
    <row r="2039" spans="7:7" x14ac:dyDescent="0.25">
      <c r="G2039" s="333"/>
    </row>
    <row r="2040" spans="7:7" x14ac:dyDescent="0.25">
      <c r="G2040" s="333"/>
    </row>
    <row r="2041" spans="7:7" x14ac:dyDescent="0.25">
      <c r="G2041" s="333"/>
    </row>
    <row r="2042" spans="7:7" x14ac:dyDescent="0.25">
      <c r="G2042" s="333"/>
    </row>
    <row r="2043" spans="7:7" x14ac:dyDescent="0.25">
      <c r="G2043" s="333"/>
    </row>
    <row r="2044" spans="7:7" x14ac:dyDescent="0.25">
      <c r="G2044" s="333"/>
    </row>
    <row r="2045" spans="7:7" x14ac:dyDescent="0.25">
      <c r="G2045" s="333"/>
    </row>
    <row r="2046" spans="7:7" x14ac:dyDescent="0.25">
      <c r="G2046" s="333"/>
    </row>
    <row r="2047" spans="7:7" x14ac:dyDescent="0.25">
      <c r="G2047" s="333"/>
    </row>
    <row r="2048" spans="7:7" x14ac:dyDescent="0.25">
      <c r="G2048" s="333"/>
    </row>
    <row r="2049" spans="7:7" x14ac:dyDescent="0.25">
      <c r="G2049" s="333"/>
    </row>
    <row r="2050" spans="7:7" x14ac:dyDescent="0.25">
      <c r="G2050" s="333"/>
    </row>
    <row r="2051" spans="7:7" x14ac:dyDescent="0.25">
      <c r="G2051" s="333"/>
    </row>
    <row r="2052" spans="7:7" x14ac:dyDescent="0.25">
      <c r="G2052" s="333"/>
    </row>
    <row r="2053" spans="7:7" x14ac:dyDescent="0.25">
      <c r="G2053" s="333"/>
    </row>
    <row r="2054" spans="7:7" x14ac:dyDescent="0.25">
      <c r="G2054" s="333"/>
    </row>
    <row r="2055" spans="7:7" x14ac:dyDescent="0.25">
      <c r="G2055" s="333"/>
    </row>
    <row r="2056" spans="7:7" x14ac:dyDescent="0.25">
      <c r="G2056" s="333"/>
    </row>
    <row r="2057" spans="7:7" x14ac:dyDescent="0.25">
      <c r="G2057" s="333"/>
    </row>
    <row r="2058" spans="7:7" x14ac:dyDescent="0.25">
      <c r="G2058" s="333"/>
    </row>
    <row r="2059" spans="7:7" x14ac:dyDescent="0.25">
      <c r="G2059" s="333"/>
    </row>
    <row r="2060" spans="7:7" x14ac:dyDescent="0.25">
      <c r="G2060" s="333"/>
    </row>
    <row r="2061" spans="7:7" x14ac:dyDescent="0.25">
      <c r="G2061" s="333"/>
    </row>
    <row r="2062" spans="7:7" x14ac:dyDescent="0.25">
      <c r="G2062" s="333"/>
    </row>
    <row r="2063" spans="7:7" x14ac:dyDescent="0.25">
      <c r="G2063" s="333"/>
    </row>
    <row r="2064" spans="7:7" x14ac:dyDescent="0.25">
      <c r="G2064" s="333"/>
    </row>
    <row r="2065" spans="7:7" x14ac:dyDescent="0.25">
      <c r="G2065" s="333"/>
    </row>
    <row r="2066" spans="7:7" x14ac:dyDescent="0.25">
      <c r="G2066" s="333"/>
    </row>
    <row r="2067" spans="7:7" x14ac:dyDescent="0.25">
      <c r="G2067" s="333"/>
    </row>
    <row r="2068" spans="7:7" x14ac:dyDescent="0.25">
      <c r="G2068" s="333"/>
    </row>
    <row r="2069" spans="7:7" x14ac:dyDescent="0.25">
      <c r="G2069" s="333"/>
    </row>
    <row r="2070" spans="7:7" x14ac:dyDescent="0.25">
      <c r="G2070" s="333"/>
    </row>
    <row r="2071" spans="7:7" x14ac:dyDescent="0.25">
      <c r="G2071" s="333"/>
    </row>
    <row r="2072" spans="7:7" x14ac:dyDescent="0.25">
      <c r="G2072" s="333"/>
    </row>
    <row r="2073" spans="7:7" x14ac:dyDescent="0.25">
      <c r="G2073" s="333"/>
    </row>
    <row r="2074" spans="7:7" x14ac:dyDescent="0.25">
      <c r="G2074" s="333"/>
    </row>
    <row r="2075" spans="7:7" x14ac:dyDescent="0.25">
      <c r="G2075" s="333"/>
    </row>
    <row r="2076" spans="7:7" x14ac:dyDescent="0.25">
      <c r="G2076" s="333"/>
    </row>
    <row r="2077" spans="7:7" x14ac:dyDescent="0.25">
      <c r="G2077" s="333"/>
    </row>
    <row r="2078" spans="7:7" x14ac:dyDescent="0.25">
      <c r="G2078" s="333"/>
    </row>
    <row r="2079" spans="7:7" x14ac:dyDescent="0.25">
      <c r="G2079" s="333"/>
    </row>
    <row r="2080" spans="7:7" x14ac:dyDescent="0.25">
      <c r="G2080" s="333"/>
    </row>
    <row r="2081" spans="7:7" x14ac:dyDescent="0.25">
      <c r="G2081" s="333"/>
    </row>
    <row r="2082" spans="7:7" x14ac:dyDescent="0.25">
      <c r="G2082" s="333"/>
    </row>
    <row r="2083" spans="7:7" x14ac:dyDescent="0.25">
      <c r="G2083" s="333"/>
    </row>
    <row r="2084" spans="7:7" x14ac:dyDescent="0.25">
      <c r="G2084" s="333"/>
    </row>
    <row r="2085" spans="7:7" x14ac:dyDescent="0.25">
      <c r="G2085" s="333"/>
    </row>
    <row r="2086" spans="7:7" x14ac:dyDescent="0.25">
      <c r="G2086" s="333"/>
    </row>
    <row r="2087" spans="7:7" x14ac:dyDescent="0.25">
      <c r="G2087" s="333"/>
    </row>
    <row r="2088" spans="7:7" x14ac:dyDescent="0.25">
      <c r="G2088" s="333"/>
    </row>
    <row r="2089" spans="7:7" x14ac:dyDescent="0.25">
      <c r="G2089" s="333"/>
    </row>
    <row r="2090" spans="7:7" x14ac:dyDescent="0.25">
      <c r="G2090" s="333"/>
    </row>
    <row r="2091" spans="7:7" x14ac:dyDescent="0.25">
      <c r="G2091" s="333"/>
    </row>
    <row r="2092" spans="7:7" x14ac:dyDescent="0.25">
      <c r="G2092" s="333"/>
    </row>
    <row r="2093" spans="7:7" x14ac:dyDescent="0.25">
      <c r="G2093" s="333"/>
    </row>
    <row r="2094" spans="7:7" x14ac:dyDescent="0.25">
      <c r="G2094" s="333"/>
    </row>
    <row r="2095" spans="7:7" x14ac:dyDescent="0.25">
      <c r="G2095" s="333"/>
    </row>
    <row r="2096" spans="7:7" x14ac:dyDescent="0.25">
      <c r="G2096" s="333"/>
    </row>
    <row r="2097" spans="7:7" x14ac:dyDescent="0.25">
      <c r="G2097" s="333"/>
    </row>
    <row r="2098" spans="7:7" x14ac:dyDescent="0.25">
      <c r="G2098" s="333"/>
    </row>
    <row r="2099" spans="7:7" x14ac:dyDescent="0.25">
      <c r="G2099" s="333"/>
    </row>
    <row r="2100" spans="7:7" x14ac:dyDescent="0.25">
      <c r="G2100" s="333"/>
    </row>
    <row r="2101" spans="7:7" x14ac:dyDescent="0.25">
      <c r="G2101" s="333"/>
    </row>
    <row r="2102" spans="7:7" x14ac:dyDescent="0.25">
      <c r="G2102" s="333"/>
    </row>
    <row r="2103" spans="7:7" x14ac:dyDescent="0.25">
      <c r="G2103" s="333"/>
    </row>
    <row r="2104" spans="7:7" x14ac:dyDescent="0.25">
      <c r="G2104" s="333"/>
    </row>
    <row r="2105" spans="7:7" x14ac:dyDescent="0.25">
      <c r="G2105" s="333"/>
    </row>
    <row r="2106" spans="7:7" x14ac:dyDescent="0.25">
      <c r="G2106" s="333"/>
    </row>
    <row r="2107" spans="7:7" x14ac:dyDescent="0.25">
      <c r="G2107" s="333"/>
    </row>
    <row r="2108" spans="7:7" x14ac:dyDescent="0.25">
      <c r="G2108" s="333"/>
    </row>
    <row r="2109" spans="7:7" x14ac:dyDescent="0.25">
      <c r="G2109" s="333"/>
    </row>
    <row r="2110" spans="7:7" x14ac:dyDescent="0.25">
      <c r="G2110" s="333"/>
    </row>
    <row r="2111" spans="7:7" x14ac:dyDescent="0.25">
      <c r="G2111" s="333"/>
    </row>
    <row r="2112" spans="7:7" x14ac:dyDescent="0.25">
      <c r="G2112" s="333"/>
    </row>
    <row r="2113" spans="7:7" x14ac:dyDescent="0.25">
      <c r="G2113" s="333"/>
    </row>
    <row r="2114" spans="7:7" x14ac:dyDescent="0.25">
      <c r="G2114" s="333"/>
    </row>
    <row r="2115" spans="7:7" x14ac:dyDescent="0.25">
      <c r="G2115" s="333"/>
    </row>
    <row r="2116" spans="7:7" x14ac:dyDescent="0.25">
      <c r="G2116" s="333"/>
    </row>
    <row r="2117" spans="7:7" x14ac:dyDescent="0.25">
      <c r="G2117" s="333"/>
    </row>
    <row r="2118" spans="7:7" x14ac:dyDescent="0.25">
      <c r="G2118" s="333"/>
    </row>
    <row r="2119" spans="7:7" x14ac:dyDescent="0.25">
      <c r="G2119" s="333"/>
    </row>
    <row r="2120" spans="7:7" x14ac:dyDescent="0.25">
      <c r="G2120" s="333"/>
    </row>
    <row r="2121" spans="7:7" x14ac:dyDescent="0.25">
      <c r="G2121" s="333"/>
    </row>
    <row r="2122" spans="7:7" x14ac:dyDescent="0.25">
      <c r="G2122" s="333"/>
    </row>
    <row r="2123" spans="7:7" x14ac:dyDescent="0.25">
      <c r="G2123" s="333"/>
    </row>
    <row r="2124" spans="7:7" x14ac:dyDescent="0.25">
      <c r="G2124" s="333"/>
    </row>
    <row r="2125" spans="7:7" x14ac:dyDescent="0.25">
      <c r="G2125" s="333"/>
    </row>
    <row r="2126" spans="7:7" x14ac:dyDescent="0.25">
      <c r="G2126" s="333"/>
    </row>
    <row r="2127" spans="7:7" x14ac:dyDescent="0.25">
      <c r="G2127" s="333"/>
    </row>
    <row r="2128" spans="7:7" x14ac:dyDescent="0.25">
      <c r="G2128" s="333"/>
    </row>
    <row r="2129" spans="7:7" x14ac:dyDescent="0.25">
      <c r="G2129" s="333"/>
    </row>
    <row r="2130" spans="7:7" x14ac:dyDescent="0.25">
      <c r="G2130" s="333"/>
    </row>
    <row r="2131" spans="7:7" x14ac:dyDescent="0.25">
      <c r="G2131" s="333"/>
    </row>
    <row r="2132" spans="7:7" x14ac:dyDescent="0.25">
      <c r="G2132" s="333"/>
    </row>
    <row r="2133" spans="7:7" x14ac:dyDescent="0.25">
      <c r="G2133" s="333"/>
    </row>
    <row r="2134" spans="7:7" x14ac:dyDescent="0.25">
      <c r="G2134" s="333"/>
    </row>
    <row r="2135" spans="7:7" x14ac:dyDescent="0.25">
      <c r="G2135" s="333"/>
    </row>
    <row r="2136" spans="7:7" x14ac:dyDescent="0.25">
      <c r="G2136" s="333"/>
    </row>
    <row r="2137" spans="7:7" x14ac:dyDescent="0.25">
      <c r="G2137" s="333"/>
    </row>
    <row r="2138" spans="7:7" x14ac:dyDescent="0.25">
      <c r="G2138" s="333"/>
    </row>
    <row r="2139" spans="7:7" x14ac:dyDescent="0.25">
      <c r="G2139" s="333"/>
    </row>
    <row r="2140" spans="7:7" x14ac:dyDescent="0.25">
      <c r="G2140" s="333"/>
    </row>
    <row r="2141" spans="7:7" x14ac:dyDescent="0.25">
      <c r="G2141" s="333"/>
    </row>
    <row r="2142" spans="7:7" x14ac:dyDescent="0.25">
      <c r="G2142" s="333"/>
    </row>
    <row r="2143" spans="7:7" x14ac:dyDescent="0.25">
      <c r="G2143" s="333"/>
    </row>
    <row r="2144" spans="7:7" x14ac:dyDescent="0.25">
      <c r="G2144" s="333"/>
    </row>
    <row r="2145" spans="7:7" x14ac:dyDescent="0.25">
      <c r="G2145" s="333"/>
    </row>
    <row r="2146" spans="7:7" x14ac:dyDescent="0.25">
      <c r="G2146" s="333"/>
    </row>
    <row r="2147" spans="7:7" x14ac:dyDescent="0.25">
      <c r="G2147" s="333"/>
    </row>
    <row r="2148" spans="7:7" x14ac:dyDescent="0.25">
      <c r="G2148" s="333"/>
    </row>
    <row r="2149" spans="7:7" x14ac:dyDescent="0.25">
      <c r="G2149" s="333"/>
    </row>
    <row r="2150" spans="7:7" x14ac:dyDescent="0.25">
      <c r="G2150" s="333"/>
    </row>
    <row r="2151" spans="7:7" x14ac:dyDescent="0.25">
      <c r="G2151" s="333"/>
    </row>
    <row r="2152" spans="7:7" x14ac:dyDescent="0.25">
      <c r="G2152" s="333"/>
    </row>
    <row r="2153" spans="7:7" x14ac:dyDescent="0.25">
      <c r="G2153" s="333"/>
    </row>
    <row r="2154" spans="7:7" x14ac:dyDescent="0.25">
      <c r="G2154" s="333"/>
    </row>
    <row r="2155" spans="7:7" x14ac:dyDescent="0.25">
      <c r="G2155" s="333"/>
    </row>
    <row r="2156" spans="7:7" x14ac:dyDescent="0.25">
      <c r="G2156" s="333"/>
    </row>
    <row r="2157" spans="7:7" x14ac:dyDescent="0.25">
      <c r="G2157" s="333"/>
    </row>
    <row r="2158" spans="7:7" x14ac:dyDescent="0.25">
      <c r="G2158" s="333"/>
    </row>
    <row r="2159" spans="7:7" x14ac:dyDescent="0.25">
      <c r="G2159" s="333"/>
    </row>
    <row r="2160" spans="7:7" x14ac:dyDescent="0.25">
      <c r="G2160" s="333"/>
    </row>
    <row r="2161" spans="7:7" x14ac:dyDescent="0.25">
      <c r="G2161" s="333"/>
    </row>
    <row r="2162" spans="7:7" x14ac:dyDescent="0.25">
      <c r="G2162" s="333"/>
    </row>
    <row r="2163" spans="7:7" x14ac:dyDescent="0.25">
      <c r="G2163" s="333"/>
    </row>
    <row r="2164" spans="7:7" x14ac:dyDescent="0.25">
      <c r="G2164" s="333"/>
    </row>
    <row r="2165" spans="7:7" x14ac:dyDescent="0.25">
      <c r="G2165" s="333"/>
    </row>
    <row r="2166" spans="7:7" x14ac:dyDescent="0.25">
      <c r="G2166" s="333"/>
    </row>
    <row r="2167" spans="7:7" x14ac:dyDescent="0.25">
      <c r="G2167" s="333"/>
    </row>
    <row r="2168" spans="7:7" x14ac:dyDescent="0.25">
      <c r="G2168" s="333"/>
    </row>
    <row r="2169" spans="7:7" x14ac:dyDescent="0.25">
      <c r="G2169" s="333"/>
    </row>
    <row r="2170" spans="7:7" x14ac:dyDescent="0.25">
      <c r="G2170" s="333"/>
    </row>
    <row r="2171" spans="7:7" x14ac:dyDescent="0.25">
      <c r="G2171" s="333"/>
    </row>
    <row r="2172" spans="7:7" x14ac:dyDescent="0.25">
      <c r="G2172" s="333"/>
    </row>
    <row r="2173" spans="7:7" x14ac:dyDescent="0.25">
      <c r="G2173" s="333"/>
    </row>
    <row r="2174" spans="7:7" x14ac:dyDescent="0.25">
      <c r="G2174" s="333"/>
    </row>
    <row r="2175" spans="7:7" x14ac:dyDescent="0.25">
      <c r="G2175" s="333"/>
    </row>
    <row r="2176" spans="7:7" x14ac:dyDescent="0.25">
      <c r="G2176" s="333"/>
    </row>
    <row r="2177" spans="7:7" x14ac:dyDescent="0.25">
      <c r="G2177" s="333"/>
    </row>
    <row r="2178" spans="7:7" x14ac:dyDescent="0.25">
      <c r="G2178" s="333"/>
    </row>
    <row r="2179" spans="7:7" x14ac:dyDescent="0.25">
      <c r="G2179" s="333"/>
    </row>
    <row r="2180" spans="7:7" x14ac:dyDescent="0.25">
      <c r="G2180" s="333"/>
    </row>
    <row r="2181" spans="7:7" x14ac:dyDescent="0.25">
      <c r="G2181" s="333"/>
    </row>
    <row r="2182" spans="7:7" x14ac:dyDescent="0.25">
      <c r="G2182" s="333"/>
    </row>
    <row r="2183" spans="7:7" x14ac:dyDescent="0.25">
      <c r="G2183" s="333"/>
    </row>
    <row r="2184" spans="7:7" x14ac:dyDescent="0.25">
      <c r="G2184" s="333"/>
    </row>
    <row r="2185" spans="7:7" x14ac:dyDescent="0.25">
      <c r="G2185" s="333"/>
    </row>
    <row r="2186" spans="7:7" x14ac:dyDescent="0.25">
      <c r="G2186" s="333"/>
    </row>
    <row r="2187" spans="7:7" x14ac:dyDescent="0.25">
      <c r="G2187" s="333"/>
    </row>
    <row r="2188" spans="7:7" x14ac:dyDescent="0.25">
      <c r="G2188" s="333"/>
    </row>
    <row r="2189" spans="7:7" x14ac:dyDescent="0.25">
      <c r="G2189" s="333"/>
    </row>
    <row r="2190" spans="7:7" x14ac:dyDescent="0.25">
      <c r="G2190" s="333"/>
    </row>
    <row r="2191" spans="7:7" x14ac:dyDescent="0.25">
      <c r="G2191" s="333"/>
    </row>
    <row r="2192" spans="7:7" x14ac:dyDescent="0.25">
      <c r="G2192" s="333"/>
    </row>
    <row r="2193" spans="7:7" x14ac:dyDescent="0.25">
      <c r="G2193" s="333"/>
    </row>
    <row r="2194" spans="7:7" x14ac:dyDescent="0.25">
      <c r="G2194" s="333"/>
    </row>
    <row r="2195" spans="7:7" x14ac:dyDescent="0.25">
      <c r="G2195" s="333"/>
    </row>
    <row r="2196" spans="7:7" x14ac:dyDescent="0.25">
      <c r="G2196" s="333"/>
    </row>
    <row r="2197" spans="7:7" x14ac:dyDescent="0.25">
      <c r="G2197" s="333"/>
    </row>
    <row r="2198" spans="7:7" x14ac:dyDescent="0.25">
      <c r="G2198" s="333"/>
    </row>
    <row r="2199" spans="7:7" x14ac:dyDescent="0.25">
      <c r="G2199" s="333"/>
    </row>
    <row r="2200" spans="7:7" x14ac:dyDescent="0.25">
      <c r="G2200" s="333"/>
    </row>
    <row r="2201" spans="7:7" x14ac:dyDescent="0.25">
      <c r="G2201" s="333"/>
    </row>
    <row r="2202" spans="7:7" x14ac:dyDescent="0.25">
      <c r="G2202" s="333"/>
    </row>
    <row r="2203" spans="7:7" x14ac:dyDescent="0.25">
      <c r="G2203" s="333"/>
    </row>
    <row r="2204" spans="7:7" x14ac:dyDescent="0.25">
      <c r="G2204" s="333"/>
    </row>
    <row r="2205" spans="7:7" x14ac:dyDescent="0.25">
      <c r="G2205" s="333"/>
    </row>
    <row r="2206" spans="7:7" x14ac:dyDescent="0.25">
      <c r="G2206" s="333"/>
    </row>
    <row r="2207" spans="7:7" x14ac:dyDescent="0.25">
      <c r="G2207" s="333"/>
    </row>
    <row r="2208" spans="7:7" x14ac:dyDescent="0.25">
      <c r="G2208" s="333"/>
    </row>
    <row r="2209" spans="7:7" x14ac:dyDescent="0.25">
      <c r="G2209" s="333"/>
    </row>
    <row r="2210" spans="7:7" x14ac:dyDescent="0.25">
      <c r="G2210" s="333"/>
    </row>
    <row r="2211" spans="7:7" x14ac:dyDescent="0.25">
      <c r="G2211" s="333"/>
    </row>
    <row r="2212" spans="7:7" x14ac:dyDescent="0.25">
      <c r="G2212" s="333"/>
    </row>
    <row r="2213" spans="7:7" x14ac:dyDescent="0.25">
      <c r="G2213" s="333"/>
    </row>
    <row r="2214" spans="7:7" x14ac:dyDescent="0.25">
      <c r="G2214" s="333"/>
    </row>
    <row r="2215" spans="7:7" x14ac:dyDescent="0.25">
      <c r="G2215" s="333"/>
    </row>
    <row r="2216" spans="7:7" x14ac:dyDescent="0.25">
      <c r="G2216" s="333"/>
    </row>
    <row r="2217" spans="7:7" x14ac:dyDescent="0.25">
      <c r="G2217" s="333"/>
    </row>
    <row r="2218" spans="7:7" x14ac:dyDescent="0.25">
      <c r="G2218" s="333"/>
    </row>
    <row r="2219" spans="7:7" x14ac:dyDescent="0.25">
      <c r="G2219" s="333"/>
    </row>
    <row r="2220" spans="7:7" x14ac:dyDescent="0.25">
      <c r="G2220" s="333"/>
    </row>
    <row r="2221" spans="7:7" x14ac:dyDescent="0.25">
      <c r="G2221" s="333"/>
    </row>
    <row r="2222" spans="7:7" x14ac:dyDescent="0.25">
      <c r="G2222" s="333"/>
    </row>
    <row r="2223" spans="7:7" x14ac:dyDescent="0.25">
      <c r="G2223" s="333"/>
    </row>
    <row r="2224" spans="7:7" x14ac:dyDescent="0.25">
      <c r="G2224" s="333"/>
    </row>
    <row r="2225" spans="7:7" x14ac:dyDescent="0.25">
      <c r="G2225" s="333"/>
    </row>
    <row r="2226" spans="7:7" x14ac:dyDescent="0.25">
      <c r="G2226" s="333"/>
    </row>
    <row r="2227" spans="7:7" x14ac:dyDescent="0.25">
      <c r="G2227" s="333"/>
    </row>
    <row r="2228" spans="7:7" x14ac:dyDescent="0.25">
      <c r="G2228" s="333"/>
    </row>
    <row r="2229" spans="7:7" x14ac:dyDescent="0.25">
      <c r="G2229" s="333"/>
    </row>
    <row r="2230" spans="7:7" x14ac:dyDescent="0.25">
      <c r="G2230" s="333"/>
    </row>
    <row r="2231" spans="7:7" x14ac:dyDescent="0.25">
      <c r="G2231" s="333"/>
    </row>
    <row r="2232" spans="7:7" x14ac:dyDescent="0.25">
      <c r="G2232" s="333"/>
    </row>
    <row r="2233" spans="7:7" x14ac:dyDescent="0.25">
      <c r="G2233" s="333"/>
    </row>
    <row r="2234" spans="7:7" x14ac:dyDescent="0.25">
      <c r="G2234" s="333"/>
    </row>
    <row r="2235" spans="7:7" x14ac:dyDescent="0.25">
      <c r="G2235" s="333"/>
    </row>
    <row r="2236" spans="7:7" x14ac:dyDescent="0.25">
      <c r="G2236" s="333"/>
    </row>
    <row r="2237" spans="7:7" x14ac:dyDescent="0.25">
      <c r="G2237" s="333"/>
    </row>
    <row r="2238" spans="7:7" x14ac:dyDescent="0.25">
      <c r="G2238" s="333"/>
    </row>
    <row r="2239" spans="7:7" x14ac:dyDescent="0.25">
      <c r="G2239" s="333"/>
    </row>
    <row r="2240" spans="7:7" x14ac:dyDescent="0.25">
      <c r="G2240" s="333"/>
    </row>
    <row r="2241" spans="7:7" x14ac:dyDescent="0.25">
      <c r="G2241" s="333"/>
    </row>
    <row r="2242" spans="7:7" x14ac:dyDescent="0.25">
      <c r="G2242" s="333"/>
    </row>
    <row r="2243" spans="7:7" x14ac:dyDescent="0.25">
      <c r="G2243" s="333"/>
    </row>
    <row r="2244" spans="7:7" x14ac:dyDescent="0.25">
      <c r="G2244" s="333"/>
    </row>
    <row r="2245" spans="7:7" x14ac:dyDescent="0.25">
      <c r="G2245" s="333"/>
    </row>
    <row r="2246" spans="7:7" x14ac:dyDescent="0.25">
      <c r="G2246" s="333"/>
    </row>
    <row r="2247" spans="7:7" x14ac:dyDescent="0.25">
      <c r="G2247" s="333"/>
    </row>
    <row r="2248" spans="7:7" x14ac:dyDescent="0.25">
      <c r="G2248" s="333"/>
    </row>
    <row r="2249" spans="7:7" x14ac:dyDescent="0.25">
      <c r="G2249" s="333"/>
    </row>
    <row r="2250" spans="7:7" x14ac:dyDescent="0.25">
      <c r="G2250" s="333"/>
    </row>
    <row r="2251" spans="7:7" x14ac:dyDescent="0.25">
      <c r="G2251" s="333"/>
    </row>
    <row r="2252" spans="7:7" x14ac:dyDescent="0.25">
      <c r="G2252" s="333"/>
    </row>
    <row r="2253" spans="7:7" x14ac:dyDescent="0.25">
      <c r="G2253" s="333"/>
    </row>
    <row r="2254" spans="7:7" x14ac:dyDescent="0.25">
      <c r="G2254" s="333"/>
    </row>
    <row r="2255" spans="7:7" x14ac:dyDescent="0.25">
      <c r="G2255" s="333"/>
    </row>
    <row r="2256" spans="7:7" x14ac:dyDescent="0.25">
      <c r="G2256" s="333"/>
    </row>
    <row r="2257" spans="7:7" x14ac:dyDescent="0.25">
      <c r="G2257" s="333"/>
    </row>
    <row r="2258" spans="7:7" x14ac:dyDescent="0.25">
      <c r="G2258" s="333"/>
    </row>
    <row r="2259" spans="7:7" x14ac:dyDescent="0.25">
      <c r="G2259" s="333"/>
    </row>
    <row r="2260" spans="7:7" x14ac:dyDescent="0.25">
      <c r="G2260" s="333"/>
    </row>
    <row r="2261" spans="7:7" x14ac:dyDescent="0.25">
      <c r="G2261" s="333"/>
    </row>
    <row r="2262" spans="7:7" x14ac:dyDescent="0.25">
      <c r="G2262" s="333"/>
    </row>
    <row r="2263" spans="7:7" x14ac:dyDescent="0.25">
      <c r="G2263" s="333"/>
    </row>
    <row r="2264" spans="7:7" x14ac:dyDescent="0.25">
      <c r="G2264" s="333"/>
    </row>
    <row r="2265" spans="7:7" x14ac:dyDescent="0.25">
      <c r="G2265" s="333"/>
    </row>
    <row r="2266" spans="7:7" x14ac:dyDescent="0.25">
      <c r="G2266" s="333"/>
    </row>
    <row r="2267" spans="7:7" x14ac:dyDescent="0.25">
      <c r="G2267" s="333"/>
    </row>
    <row r="2268" spans="7:7" x14ac:dyDescent="0.25">
      <c r="G2268" s="333"/>
    </row>
    <row r="2269" spans="7:7" x14ac:dyDescent="0.25">
      <c r="G2269" s="333"/>
    </row>
    <row r="2270" spans="7:7" x14ac:dyDescent="0.25">
      <c r="G2270" s="333"/>
    </row>
    <row r="2271" spans="7:7" x14ac:dyDescent="0.25">
      <c r="G2271" s="333"/>
    </row>
    <row r="2272" spans="7:7" x14ac:dyDescent="0.25">
      <c r="G2272" s="333"/>
    </row>
    <row r="2273" spans="7:7" x14ac:dyDescent="0.25">
      <c r="G2273" s="333"/>
    </row>
    <row r="2274" spans="7:7" x14ac:dyDescent="0.25">
      <c r="G2274" s="333"/>
    </row>
    <row r="2275" spans="7:7" x14ac:dyDescent="0.25">
      <c r="G2275" s="333"/>
    </row>
    <row r="2276" spans="7:7" x14ac:dyDescent="0.25">
      <c r="G2276" s="333"/>
    </row>
    <row r="2277" spans="7:7" x14ac:dyDescent="0.25">
      <c r="G2277" s="333"/>
    </row>
    <row r="2278" spans="7:7" x14ac:dyDescent="0.25">
      <c r="G2278" s="333"/>
    </row>
    <row r="2279" spans="7:7" x14ac:dyDescent="0.25">
      <c r="G2279" s="333"/>
    </row>
    <row r="2280" spans="7:7" x14ac:dyDescent="0.25">
      <c r="G2280" s="333"/>
    </row>
    <row r="2281" spans="7:7" x14ac:dyDescent="0.25">
      <c r="G2281" s="333"/>
    </row>
    <row r="2282" spans="7:7" x14ac:dyDescent="0.25">
      <c r="G2282" s="333"/>
    </row>
    <row r="2283" spans="7:7" x14ac:dyDescent="0.25">
      <c r="G2283" s="333"/>
    </row>
    <row r="2284" spans="7:7" x14ac:dyDescent="0.25">
      <c r="G2284" s="333"/>
    </row>
    <row r="2285" spans="7:7" x14ac:dyDescent="0.25">
      <c r="G2285" s="333"/>
    </row>
    <row r="2286" spans="7:7" x14ac:dyDescent="0.25">
      <c r="G2286" s="333"/>
    </row>
    <row r="2287" spans="7:7" x14ac:dyDescent="0.25">
      <c r="G2287" s="333"/>
    </row>
    <row r="2288" spans="7:7" x14ac:dyDescent="0.25">
      <c r="G2288" s="333"/>
    </row>
    <row r="2289" spans="7:7" x14ac:dyDescent="0.25">
      <c r="G2289" s="333"/>
    </row>
    <row r="2290" spans="7:7" x14ac:dyDescent="0.25">
      <c r="G2290" s="333"/>
    </row>
    <row r="2291" spans="7:7" x14ac:dyDescent="0.25">
      <c r="G2291" s="333"/>
    </row>
    <row r="2292" spans="7:7" x14ac:dyDescent="0.25">
      <c r="G2292" s="333"/>
    </row>
    <row r="2293" spans="7:7" x14ac:dyDescent="0.25">
      <c r="G2293" s="333"/>
    </row>
    <row r="2294" spans="7:7" x14ac:dyDescent="0.25">
      <c r="G2294" s="333"/>
    </row>
    <row r="2295" spans="7:7" x14ac:dyDescent="0.25">
      <c r="G2295" s="333"/>
    </row>
    <row r="2296" spans="7:7" x14ac:dyDescent="0.25">
      <c r="G2296" s="333"/>
    </row>
    <row r="2297" spans="7:7" x14ac:dyDescent="0.25">
      <c r="G2297" s="333"/>
    </row>
    <row r="2298" spans="7:7" x14ac:dyDescent="0.25">
      <c r="G2298" s="333"/>
    </row>
    <row r="2299" spans="7:7" x14ac:dyDescent="0.25">
      <c r="G2299" s="333"/>
    </row>
    <row r="2300" spans="7:7" x14ac:dyDescent="0.25">
      <c r="G2300" s="333"/>
    </row>
    <row r="2301" spans="7:7" x14ac:dyDescent="0.25">
      <c r="G2301" s="333"/>
    </row>
    <row r="2302" spans="7:7" x14ac:dyDescent="0.25">
      <c r="G2302" s="333"/>
    </row>
    <row r="2303" spans="7:7" x14ac:dyDescent="0.25">
      <c r="G2303" s="333"/>
    </row>
    <row r="2304" spans="7:7" x14ac:dyDescent="0.25">
      <c r="G2304" s="333"/>
    </row>
    <row r="2305" spans="7:7" x14ac:dyDescent="0.25">
      <c r="G2305" s="333"/>
    </row>
    <row r="2306" spans="7:7" x14ac:dyDescent="0.25">
      <c r="G2306" s="333"/>
    </row>
    <row r="2307" spans="7:7" x14ac:dyDescent="0.25">
      <c r="G2307" s="333"/>
    </row>
    <row r="2308" spans="7:7" x14ac:dyDescent="0.25">
      <c r="G2308" s="333"/>
    </row>
    <row r="2309" spans="7:7" x14ac:dyDescent="0.25">
      <c r="G2309" s="333"/>
    </row>
    <row r="2310" spans="7:7" x14ac:dyDescent="0.25">
      <c r="G2310" s="333"/>
    </row>
    <row r="2311" spans="7:7" x14ac:dyDescent="0.25">
      <c r="G2311" s="333"/>
    </row>
    <row r="2312" spans="7:7" x14ac:dyDescent="0.25">
      <c r="G2312" s="333"/>
    </row>
    <row r="2313" spans="7:7" x14ac:dyDescent="0.25">
      <c r="G2313" s="333"/>
    </row>
    <row r="2314" spans="7:7" x14ac:dyDescent="0.25">
      <c r="G2314" s="333"/>
    </row>
    <row r="2315" spans="7:7" x14ac:dyDescent="0.25">
      <c r="G2315" s="333"/>
    </row>
    <row r="2316" spans="7:7" x14ac:dyDescent="0.25">
      <c r="G2316" s="333"/>
    </row>
    <row r="2317" spans="7:7" x14ac:dyDescent="0.25">
      <c r="G2317" s="333"/>
    </row>
    <row r="2318" spans="7:7" x14ac:dyDescent="0.25">
      <c r="G2318" s="333"/>
    </row>
    <row r="2319" spans="7:7" x14ac:dyDescent="0.25">
      <c r="G2319" s="333"/>
    </row>
    <row r="2320" spans="7:7" x14ac:dyDescent="0.25">
      <c r="G2320" s="333"/>
    </row>
    <row r="2321" spans="7:7" x14ac:dyDescent="0.25">
      <c r="G2321" s="333"/>
    </row>
    <row r="2322" spans="7:7" x14ac:dyDescent="0.25">
      <c r="G2322" s="333"/>
    </row>
    <row r="2323" spans="7:7" x14ac:dyDescent="0.25">
      <c r="G2323" s="333"/>
    </row>
    <row r="2324" spans="7:7" x14ac:dyDescent="0.25">
      <c r="G2324" s="333"/>
    </row>
    <row r="2325" spans="7:7" x14ac:dyDescent="0.25">
      <c r="G2325" s="333"/>
    </row>
    <row r="2326" spans="7:7" x14ac:dyDescent="0.25">
      <c r="G2326" s="333"/>
    </row>
    <row r="2327" spans="7:7" x14ac:dyDescent="0.25">
      <c r="G2327" s="333"/>
    </row>
    <row r="2328" spans="7:7" x14ac:dyDescent="0.25">
      <c r="G2328" s="333"/>
    </row>
    <row r="2329" spans="7:7" x14ac:dyDescent="0.25">
      <c r="G2329" s="333"/>
    </row>
    <row r="2330" spans="7:7" x14ac:dyDescent="0.25">
      <c r="G2330" s="333"/>
    </row>
    <row r="2331" spans="7:7" x14ac:dyDescent="0.25">
      <c r="G2331" s="333"/>
    </row>
    <row r="2332" spans="7:7" x14ac:dyDescent="0.25">
      <c r="G2332" s="333"/>
    </row>
    <row r="2333" spans="7:7" x14ac:dyDescent="0.25">
      <c r="G2333" s="333"/>
    </row>
    <row r="2334" spans="7:7" x14ac:dyDescent="0.25">
      <c r="G2334" s="333"/>
    </row>
    <row r="2335" spans="7:7" x14ac:dyDescent="0.25">
      <c r="G2335" s="333"/>
    </row>
    <row r="2336" spans="7:7" x14ac:dyDescent="0.25">
      <c r="G2336" s="333"/>
    </row>
    <row r="2337" spans="7:7" x14ac:dyDescent="0.25">
      <c r="G2337" s="333"/>
    </row>
    <row r="2338" spans="7:7" x14ac:dyDescent="0.25">
      <c r="G2338" s="333"/>
    </row>
    <row r="2339" spans="7:7" x14ac:dyDescent="0.25">
      <c r="G2339" s="333"/>
    </row>
    <row r="2340" spans="7:7" x14ac:dyDescent="0.25">
      <c r="G2340" s="333"/>
    </row>
    <row r="2341" spans="7:7" x14ac:dyDescent="0.25">
      <c r="G2341" s="333"/>
    </row>
    <row r="2342" spans="7:7" x14ac:dyDescent="0.25">
      <c r="G2342" s="333"/>
    </row>
    <row r="2343" spans="7:7" x14ac:dyDescent="0.25">
      <c r="G2343" s="333"/>
    </row>
    <row r="2344" spans="7:7" x14ac:dyDescent="0.25">
      <c r="G2344" s="333"/>
    </row>
    <row r="2345" spans="7:7" x14ac:dyDescent="0.25">
      <c r="G2345" s="333"/>
    </row>
    <row r="2346" spans="7:7" x14ac:dyDescent="0.25">
      <c r="G2346" s="333"/>
    </row>
    <row r="2347" spans="7:7" x14ac:dyDescent="0.25">
      <c r="G2347" s="333"/>
    </row>
    <row r="2348" spans="7:7" x14ac:dyDescent="0.25">
      <c r="G2348" s="333"/>
    </row>
    <row r="2349" spans="7:7" x14ac:dyDescent="0.25">
      <c r="G2349" s="333"/>
    </row>
    <row r="2350" spans="7:7" x14ac:dyDescent="0.25">
      <c r="G2350" s="333"/>
    </row>
    <row r="2351" spans="7:7" x14ac:dyDescent="0.25">
      <c r="G2351" s="333"/>
    </row>
    <row r="2352" spans="7:7" x14ac:dyDescent="0.25">
      <c r="G2352" s="333"/>
    </row>
    <row r="2353" spans="7:10" x14ac:dyDescent="0.25">
      <c r="G2353" s="333"/>
    </row>
    <row r="2354" spans="7:10" x14ac:dyDescent="0.25">
      <c r="G2354" s="333"/>
    </row>
    <row r="2355" spans="7:10" x14ac:dyDescent="0.25">
      <c r="G2355" s="333"/>
    </row>
    <row r="2356" spans="7:10" x14ac:dyDescent="0.25">
      <c r="G2356" s="333"/>
      <c r="J2356" t="s">
        <v>809</v>
      </c>
    </row>
    <row r="2357" spans="7:10" x14ac:dyDescent="0.25">
      <c r="G2357" s="333"/>
    </row>
    <row r="2358" spans="7:10" x14ac:dyDescent="0.25">
      <c r="G2358" s="333"/>
    </row>
    <row r="2359" spans="7:10" x14ac:dyDescent="0.25">
      <c r="G2359" s="333"/>
    </row>
    <row r="2360" spans="7:10" x14ac:dyDescent="0.25">
      <c r="G2360" s="333"/>
    </row>
    <row r="2361" spans="7:10" x14ac:dyDescent="0.25">
      <c r="G2361" s="333"/>
    </row>
    <row r="2362" spans="7:10" x14ac:dyDescent="0.25">
      <c r="G2362" s="333"/>
    </row>
    <row r="2363" spans="7:10" x14ac:dyDescent="0.25">
      <c r="G2363" s="333"/>
    </row>
    <row r="2364" spans="7:10" x14ac:dyDescent="0.25">
      <c r="G2364" s="333"/>
    </row>
    <row r="2365" spans="7:10" x14ac:dyDescent="0.25">
      <c r="G2365" s="333"/>
    </row>
    <row r="2366" spans="7:10" x14ac:dyDescent="0.25">
      <c r="G2366" s="333"/>
    </row>
    <row r="2367" spans="7:10" x14ac:dyDescent="0.25">
      <c r="G2367" s="333"/>
    </row>
    <row r="2368" spans="7:10" x14ac:dyDescent="0.25">
      <c r="G2368" s="333"/>
    </row>
    <row r="2369" spans="7:7" x14ac:dyDescent="0.25">
      <c r="G2369" s="333"/>
    </row>
    <row r="2370" spans="7:7" x14ac:dyDescent="0.25">
      <c r="G2370" s="333"/>
    </row>
    <row r="2371" spans="7:7" x14ac:dyDescent="0.25">
      <c r="G2371" s="333"/>
    </row>
    <row r="2372" spans="7:7" x14ac:dyDescent="0.25">
      <c r="G2372" s="333"/>
    </row>
    <row r="2373" spans="7:7" x14ac:dyDescent="0.25">
      <c r="G2373" s="333"/>
    </row>
    <row r="2374" spans="7:7" x14ac:dyDescent="0.25">
      <c r="G2374" s="333"/>
    </row>
    <row r="2375" spans="7:7" x14ac:dyDescent="0.25">
      <c r="G2375" s="333"/>
    </row>
    <row r="2376" spans="7:7" x14ac:dyDescent="0.25">
      <c r="G2376" s="333"/>
    </row>
    <row r="2377" spans="7:7" x14ac:dyDescent="0.25">
      <c r="G2377" s="333"/>
    </row>
    <row r="2378" spans="7:7" x14ac:dyDescent="0.25">
      <c r="G2378" s="333"/>
    </row>
    <row r="2379" spans="7:7" x14ac:dyDescent="0.25">
      <c r="G2379" s="333"/>
    </row>
    <row r="2380" spans="7:7" x14ac:dyDescent="0.25">
      <c r="G2380" s="333"/>
    </row>
    <row r="2381" spans="7:7" x14ac:dyDescent="0.25">
      <c r="G2381" s="333"/>
    </row>
    <row r="2382" spans="7:7" x14ac:dyDescent="0.25">
      <c r="G2382" s="333"/>
    </row>
    <row r="2383" spans="7:7" x14ac:dyDescent="0.25">
      <c r="G2383" s="333"/>
    </row>
    <row r="2384" spans="7:7" x14ac:dyDescent="0.25">
      <c r="G2384" s="333"/>
    </row>
    <row r="2385" spans="7:7" x14ac:dyDescent="0.25">
      <c r="G2385" s="333"/>
    </row>
    <row r="2386" spans="7:7" x14ac:dyDescent="0.25">
      <c r="G2386" s="333"/>
    </row>
    <row r="2387" spans="7:7" x14ac:dyDescent="0.25">
      <c r="G2387" s="333"/>
    </row>
    <row r="2388" spans="7:7" x14ac:dyDescent="0.25">
      <c r="G2388" s="333"/>
    </row>
    <row r="2389" spans="7:7" x14ac:dyDescent="0.25">
      <c r="G2389" s="333"/>
    </row>
    <row r="2390" spans="7:7" x14ac:dyDescent="0.25">
      <c r="G2390" s="333"/>
    </row>
    <row r="2391" spans="7:7" x14ac:dyDescent="0.25">
      <c r="G2391" s="333"/>
    </row>
    <row r="2392" spans="7:7" x14ac:dyDescent="0.25">
      <c r="G2392" s="333"/>
    </row>
    <row r="2393" spans="7:7" x14ac:dyDescent="0.25">
      <c r="G2393" s="333"/>
    </row>
    <row r="2394" spans="7:7" x14ac:dyDescent="0.25">
      <c r="G2394" s="333"/>
    </row>
    <row r="2395" spans="7:7" x14ac:dyDescent="0.25">
      <c r="G2395" s="333"/>
    </row>
    <row r="2396" spans="7:7" x14ac:dyDescent="0.25">
      <c r="G2396" s="333"/>
    </row>
    <row r="2397" spans="7:7" x14ac:dyDescent="0.25">
      <c r="G2397" s="333"/>
    </row>
    <row r="2398" spans="7:7" x14ac:dyDescent="0.25">
      <c r="G2398" s="333"/>
    </row>
    <row r="2399" spans="7:7" x14ac:dyDescent="0.25">
      <c r="G2399" s="333"/>
    </row>
    <row r="2400" spans="7:7" x14ac:dyDescent="0.25">
      <c r="G2400" s="333"/>
    </row>
    <row r="2401" spans="7:7" x14ac:dyDescent="0.25">
      <c r="G2401" s="333"/>
    </row>
    <row r="2402" spans="7:7" x14ac:dyDescent="0.25">
      <c r="G2402" s="333"/>
    </row>
    <row r="2403" spans="7:7" x14ac:dyDescent="0.25">
      <c r="G2403" s="333"/>
    </row>
    <row r="2404" spans="7:7" x14ac:dyDescent="0.25">
      <c r="G2404" s="333"/>
    </row>
    <row r="2405" spans="7:7" x14ac:dyDescent="0.25">
      <c r="G2405" s="333"/>
    </row>
    <row r="2406" spans="7:7" x14ac:dyDescent="0.25">
      <c r="G2406" s="333"/>
    </row>
    <row r="2407" spans="7:7" x14ac:dyDescent="0.25">
      <c r="G2407" s="333"/>
    </row>
    <row r="2408" spans="7:7" x14ac:dyDescent="0.25">
      <c r="G2408" s="333"/>
    </row>
    <row r="2409" spans="7:7" x14ac:dyDescent="0.25">
      <c r="G2409" s="333"/>
    </row>
    <row r="2410" spans="7:7" x14ac:dyDescent="0.25">
      <c r="G2410" s="333"/>
    </row>
    <row r="2411" spans="7:7" x14ac:dyDescent="0.25">
      <c r="G2411" s="333"/>
    </row>
    <row r="2412" spans="7:7" x14ac:dyDescent="0.25">
      <c r="G2412" s="333"/>
    </row>
    <row r="2413" spans="7:7" x14ac:dyDescent="0.25">
      <c r="G2413" s="333"/>
    </row>
    <row r="2414" spans="7:7" x14ac:dyDescent="0.25">
      <c r="G2414" s="333"/>
    </row>
    <row r="2415" spans="7:7" x14ac:dyDescent="0.25">
      <c r="G2415" s="333"/>
    </row>
    <row r="2416" spans="7:7" x14ac:dyDescent="0.25">
      <c r="G2416" s="333"/>
    </row>
    <row r="2417" spans="7:7" x14ac:dyDescent="0.25">
      <c r="G2417" s="333"/>
    </row>
    <row r="2418" spans="7:7" x14ac:dyDescent="0.25">
      <c r="G2418" s="333"/>
    </row>
    <row r="2419" spans="7:7" x14ac:dyDescent="0.25">
      <c r="G2419" s="333"/>
    </row>
    <row r="2420" spans="7:7" x14ac:dyDescent="0.25">
      <c r="G2420" s="333"/>
    </row>
    <row r="2421" spans="7:7" x14ac:dyDescent="0.25">
      <c r="G2421" s="333"/>
    </row>
    <row r="2422" spans="7:7" x14ac:dyDescent="0.25">
      <c r="G2422" s="333"/>
    </row>
    <row r="2423" spans="7:7" x14ac:dyDescent="0.25">
      <c r="G2423" s="333"/>
    </row>
    <row r="2424" spans="7:7" x14ac:dyDescent="0.25">
      <c r="G2424" s="333"/>
    </row>
    <row r="2425" spans="7:7" x14ac:dyDescent="0.25">
      <c r="G2425" s="333"/>
    </row>
    <row r="2426" spans="7:7" x14ac:dyDescent="0.25">
      <c r="G2426" s="333"/>
    </row>
    <row r="2427" spans="7:7" x14ac:dyDescent="0.25">
      <c r="G2427" s="333"/>
    </row>
    <row r="2428" spans="7:7" x14ac:dyDescent="0.25">
      <c r="G2428" s="333"/>
    </row>
    <row r="2429" spans="7:7" x14ac:dyDescent="0.25">
      <c r="G2429" s="333"/>
    </row>
    <row r="2430" spans="7:7" x14ac:dyDescent="0.25">
      <c r="G2430" s="333"/>
    </row>
    <row r="2431" spans="7:7" x14ac:dyDescent="0.25">
      <c r="G2431" s="333"/>
    </row>
    <row r="2432" spans="7:7" x14ac:dyDescent="0.25">
      <c r="G2432" s="333"/>
    </row>
    <row r="2433" spans="7:7" x14ac:dyDescent="0.25">
      <c r="G2433" s="333"/>
    </row>
    <row r="2434" spans="7:7" x14ac:dyDescent="0.25">
      <c r="G2434" s="333"/>
    </row>
    <row r="2435" spans="7:7" x14ac:dyDescent="0.25">
      <c r="G2435" s="333"/>
    </row>
    <row r="2436" spans="7:7" x14ac:dyDescent="0.25">
      <c r="G2436" s="333"/>
    </row>
    <row r="2437" spans="7:7" x14ac:dyDescent="0.25">
      <c r="G2437" s="333"/>
    </row>
    <row r="2438" spans="7:7" x14ac:dyDescent="0.25">
      <c r="G2438" s="333"/>
    </row>
    <row r="2439" spans="7:7" x14ac:dyDescent="0.25">
      <c r="G2439" s="333"/>
    </row>
    <row r="2440" spans="7:7" x14ac:dyDescent="0.25">
      <c r="G2440" s="333"/>
    </row>
    <row r="2441" spans="7:7" x14ac:dyDescent="0.25">
      <c r="G2441" s="333"/>
    </row>
    <row r="2442" spans="7:7" x14ac:dyDescent="0.25">
      <c r="G2442" s="333"/>
    </row>
    <row r="2443" spans="7:7" x14ac:dyDescent="0.25">
      <c r="G2443" s="333"/>
    </row>
    <row r="2444" spans="7:7" x14ac:dyDescent="0.25">
      <c r="G2444" s="333"/>
    </row>
    <row r="2445" spans="7:7" x14ac:dyDescent="0.25">
      <c r="G2445" s="333"/>
    </row>
    <row r="2446" spans="7:7" x14ac:dyDescent="0.25">
      <c r="G2446" s="333"/>
    </row>
    <row r="2447" spans="7:7" x14ac:dyDescent="0.25">
      <c r="G2447" s="333"/>
    </row>
    <row r="2448" spans="7:7" x14ac:dyDescent="0.25">
      <c r="G2448" s="333"/>
    </row>
    <row r="2449" spans="7:7" x14ac:dyDescent="0.25">
      <c r="G2449" s="333"/>
    </row>
    <row r="2450" spans="7:7" x14ac:dyDescent="0.25">
      <c r="G2450" s="333"/>
    </row>
    <row r="2451" spans="7:7" x14ac:dyDescent="0.25">
      <c r="G2451" s="333"/>
    </row>
    <row r="2452" spans="7:7" x14ac:dyDescent="0.25">
      <c r="G2452" s="333"/>
    </row>
    <row r="2453" spans="7:7" x14ac:dyDescent="0.25">
      <c r="G2453" s="333"/>
    </row>
    <row r="2454" spans="7:7" x14ac:dyDescent="0.25">
      <c r="G2454" s="333"/>
    </row>
    <row r="2455" spans="7:7" x14ac:dyDescent="0.25">
      <c r="G2455" s="333"/>
    </row>
    <row r="2456" spans="7:7" x14ac:dyDescent="0.25">
      <c r="G2456" s="333"/>
    </row>
    <row r="2457" spans="7:7" x14ac:dyDescent="0.25">
      <c r="G2457" s="333"/>
    </row>
    <row r="2458" spans="7:7" x14ac:dyDescent="0.25">
      <c r="G2458" s="333"/>
    </row>
    <row r="2459" spans="7:7" x14ac:dyDescent="0.25">
      <c r="G2459" s="333"/>
    </row>
    <row r="2460" spans="7:7" x14ac:dyDescent="0.25">
      <c r="G2460" s="333"/>
    </row>
    <row r="2461" spans="7:7" x14ac:dyDescent="0.25">
      <c r="G2461" s="333"/>
    </row>
    <row r="2462" spans="7:7" x14ac:dyDescent="0.25">
      <c r="G2462" s="333"/>
    </row>
    <row r="2463" spans="7:7" x14ac:dyDescent="0.25">
      <c r="G2463" s="333"/>
    </row>
    <row r="2464" spans="7:7" x14ac:dyDescent="0.25">
      <c r="G2464" s="333"/>
    </row>
    <row r="2465" spans="7:7" x14ac:dyDescent="0.25">
      <c r="G2465" s="333"/>
    </row>
    <row r="2466" spans="7:7" x14ac:dyDescent="0.25">
      <c r="G2466" s="333"/>
    </row>
    <row r="2467" spans="7:7" x14ac:dyDescent="0.25">
      <c r="G2467" s="333"/>
    </row>
    <row r="2468" spans="7:7" x14ac:dyDescent="0.25">
      <c r="G2468" s="333"/>
    </row>
    <row r="2469" spans="7:7" x14ac:dyDescent="0.25">
      <c r="G2469" s="333"/>
    </row>
    <row r="2470" spans="7:7" x14ac:dyDescent="0.25">
      <c r="G2470" s="333"/>
    </row>
    <row r="2471" spans="7:7" x14ac:dyDescent="0.25">
      <c r="G2471" s="333"/>
    </row>
    <row r="2472" spans="7:7" x14ac:dyDescent="0.25">
      <c r="G2472" s="333"/>
    </row>
    <row r="2473" spans="7:7" x14ac:dyDescent="0.25">
      <c r="G2473" s="333"/>
    </row>
    <row r="2474" spans="7:7" x14ac:dyDescent="0.25">
      <c r="G2474" s="333"/>
    </row>
    <row r="2475" spans="7:7" x14ac:dyDescent="0.25">
      <c r="G2475" s="333"/>
    </row>
    <row r="2476" spans="7:7" x14ac:dyDescent="0.25">
      <c r="G2476" s="333"/>
    </row>
    <row r="2477" spans="7:7" x14ac:dyDescent="0.25">
      <c r="G2477" s="333"/>
    </row>
    <row r="2478" spans="7:7" x14ac:dyDescent="0.25">
      <c r="G2478" s="333"/>
    </row>
    <row r="2479" spans="7:7" x14ac:dyDescent="0.25">
      <c r="G2479" s="333"/>
    </row>
    <row r="2480" spans="7:7" x14ac:dyDescent="0.25">
      <c r="G2480" s="333"/>
    </row>
    <row r="2481" spans="7:7" x14ac:dyDescent="0.25">
      <c r="G2481" s="333"/>
    </row>
    <row r="2482" spans="7:7" x14ac:dyDescent="0.25">
      <c r="G2482" s="333"/>
    </row>
    <row r="2483" spans="7:7" x14ac:dyDescent="0.25">
      <c r="G2483" s="333"/>
    </row>
    <row r="2484" spans="7:7" x14ac:dyDescent="0.25">
      <c r="G2484" s="333"/>
    </row>
    <row r="2485" spans="7:7" x14ac:dyDescent="0.25">
      <c r="G2485" s="333"/>
    </row>
    <row r="2486" spans="7:7" x14ac:dyDescent="0.25">
      <c r="G2486" s="333"/>
    </row>
    <row r="2487" spans="7:7" x14ac:dyDescent="0.25">
      <c r="G2487" s="333"/>
    </row>
    <row r="2488" spans="7:7" x14ac:dyDescent="0.25">
      <c r="G2488" s="333"/>
    </row>
    <row r="2489" spans="7:7" x14ac:dyDescent="0.25">
      <c r="G2489" s="333"/>
    </row>
    <row r="2490" spans="7:7" x14ac:dyDescent="0.25">
      <c r="G2490" s="333"/>
    </row>
    <row r="2491" spans="7:7" x14ac:dyDescent="0.25">
      <c r="G2491" s="333"/>
    </row>
    <row r="2492" spans="7:7" x14ac:dyDescent="0.25">
      <c r="G2492" s="333"/>
    </row>
    <row r="2493" spans="7:7" x14ac:dyDescent="0.25">
      <c r="G2493" s="333"/>
    </row>
    <row r="2494" spans="7:7" x14ac:dyDescent="0.25">
      <c r="G2494" s="333"/>
    </row>
    <row r="2495" spans="7:7" x14ac:dyDescent="0.25">
      <c r="G2495" s="333"/>
    </row>
    <row r="2496" spans="7:7" x14ac:dyDescent="0.25">
      <c r="G2496" s="333"/>
    </row>
    <row r="2497" spans="7:7" x14ac:dyDescent="0.25">
      <c r="G2497" s="333"/>
    </row>
    <row r="2498" spans="7:7" x14ac:dyDescent="0.25">
      <c r="G2498" s="333"/>
    </row>
    <row r="2499" spans="7:7" x14ac:dyDescent="0.25">
      <c r="G2499" s="333"/>
    </row>
    <row r="2500" spans="7:7" x14ac:dyDescent="0.25">
      <c r="G2500" s="333"/>
    </row>
    <row r="2501" spans="7:7" x14ac:dyDescent="0.25">
      <c r="G2501" s="333"/>
    </row>
    <row r="2502" spans="7:7" x14ac:dyDescent="0.25">
      <c r="G2502" s="333"/>
    </row>
    <row r="2503" spans="7:7" x14ac:dyDescent="0.25">
      <c r="G2503" s="333"/>
    </row>
    <row r="2504" spans="7:7" x14ac:dyDescent="0.25">
      <c r="G2504" s="333"/>
    </row>
    <row r="2505" spans="7:7" x14ac:dyDescent="0.25">
      <c r="G2505" s="333"/>
    </row>
    <row r="2506" spans="7:7" x14ac:dyDescent="0.25">
      <c r="G2506" s="333"/>
    </row>
    <row r="2507" spans="7:7" x14ac:dyDescent="0.25">
      <c r="G2507" s="333"/>
    </row>
    <row r="2508" spans="7:7" x14ac:dyDescent="0.25">
      <c r="G2508" s="333"/>
    </row>
    <row r="2509" spans="7:7" x14ac:dyDescent="0.25">
      <c r="G2509" s="333"/>
    </row>
    <row r="2510" spans="7:7" x14ac:dyDescent="0.25">
      <c r="G2510" s="333"/>
    </row>
    <row r="2511" spans="7:7" x14ac:dyDescent="0.25">
      <c r="G2511" s="333"/>
    </row>
    <row r="2512" spans="7:7" x14ac:dyDescent="0.25">
      <c r="G2512" s="333"/>
    </row>
    <row r="2513" spans="7:7" x14ac:dyDescent="0.25">
      <c r="G2513" s="333"/>
    </row>
    <row r="2514" spans="7:7" x14ac:dyDescent="0.25">
      <c r="G2514" s="333"/>
    </row>
    <row r="2515" spans="7:7" x14ac:dyDescent="0.25">
      <c r="G2515" s="333"/>
    </row>
    <row r="2516" spans="7:7" x14ac:dyDescent="0.25">
      <c r="G2516" s="333"/>
    </row>
    <row r="2517" spans="7:7" x14ac:dyDescent="0.25">
      <c r="G2517" s="333"/>
    </row>
    <row r="2518" spans="7:7" x14ac:dyDescent="0.25">
      <c r="G2518" s="333"/>
    </row>
    <row r="2519" spans="7:7" x14ac:dyDescent="0.25">
      <c r="G2519" s="333"/>
    </row>
    <row r="2520" spans="7:7" x14ac:dyDescent="0.25">
      <c r="G2520" s="333"/>
    </row>
    <row r="2521" spans="7:7" x14ac:dyDescent="0.25">
      <c r="G2521" s="333"/>
    </row>
    <row r="2522" spans="7:7" x14ac:dyDescent="0.25">
      <c r="G2522" s="333"/>
    </row>
    <row r="2523" spans="7:7" x14ac:dyDescent="0.25">
      <c r="G2523" s="333"/>
    </row>
    <row r="2524" spans="7:7" x14ac:dyDescent="0.25">
      <c r="G2524" s="333"/>
    </row>
    <row r="2525" spans="7:7" x14ac:dyDescent="0.25">
      <c r="G2525" s="333"/>
    </row>
    <row r="2526" spans="7:7" x14ac:dyDescent="0.25">
      <c r="G2526" s="333"/>
    </row>
    <row r="2527" spans="7:7" x14ac:dyDescent="0.25">
      <c r="G2527" s="333"/>
    </row>
    <row r="2528" spans="7:7" x14ac:dyDescent="0.25">
      <c r="G2528" s="333"/>
    </row>
    <row r="2529" spans="7:7" x14ac:dyDescent="0.25">
      <c r="G2529" s="333"/>
    </row>
    <row r="2530" spans="7:7" x14ac:dyDescent="0.25">
      <c r="G2530" s="333"/>
    </row>
    <row r="2531" spans="7:7" x14ac:dyDescent="0.25">
      <c r="G2531" s="333"/>
    </row>
    <row r="2532" spans="7:7" x14ac:dyDescent="0.25">
      <c r="G2532" s="333"/>
    </row>
    <row r="2533" spans="7:7" x14ac:dyDescent="0.25">
      <c r="G2533" s="333"/>
    </row>
    <row r="2534" spans="7:7" x14ac:dyDescent="0.25">
      <c r="G2534" s="333"/>
    </row>
    <row r="2535" spans="7:7" x14ac:dyDescent="0.25">
      <c r="G2535" s="333"/>
    </row>
    <row r="2536" spans="7:7" x14ac:dyDescent="0.25">
      <c r="G2536" s="333"/>
    </row>
    <row r="2537" spans="7:7" x14ac:dyDescent="0.25">
      <c r="G2537" s="333"/>
    </row>
    <row r="2538" spans="7:7" x14ac:dyDescent="0.25">
      <c r="G2538" s="333"/>
    </row>
    <row r="2539" spans="7:7" x14ac:dyDescent="0.25">
      <c r="G2539" s="333"/>
    </row>
    <row r="2540" spans="7:7" x14ac:dyDescent="0.25">
      <c r="G2540" s="333"/>
    </row>
    <row r="2541" spans="7:7" x14ac:dyDescent="0.25">
      <c r="G2541" s="333"/>
    </row>
    <row r="2542" spans="7:7" x14ac:dyDescent="0.25">
      <c r="G2542" s="333"/>
    </row>
    <row r="2543" spans="7:7" x14ac:dyDescent="0.25">
      <c r="G2543" s="333"/>
    </row>
    <row r="2544" spans="7:7" x14ac:dyDescent="0.25">
      <c r="G2544" s="333"/>
    </row>
    <row r="2545" spans="7:7" x14ac:dyDescent="0.25">
      <c r="G2545" s="333"/>
    </row>
    <row r="2546" spans="7:7" x14ac:dyDescent="0.25">
      <c r="G2546" s="333"/>
    </row>
    <row r="2547" spans="7:7" x14ac:dyDescent="0.25">
      <c r="G2547" s="333"/>
    </row>
    <row r="2548" spans="7:7" x14ac:dyDescent="0.25">
      <c r="G2548" s="333"/>
    </row>
    <row r="2549" spans="7:7" x14ac:dyDescent="0.25">
      <c r="G2549" s="333"/>
    </row>
    <row r="2550" spans="7:7" x14ac:dyDescent="0.25">
      <c r="G2550" s="333"/>
    </row>
    <row r="2551" spans="7:7" x14ac:dyDescent="0.25">
      <c r="G2551" s="333"/>
    </row>
    <row r="2552" spans="7:7" x14ac:dyDescent="0.25">
      <c r="G2552" s="333"/>
    </row>
    <row r="2553" spans="7:7" x14ac:dyDescent="0.25">
      <c r="G2553" s="333"/>
    </row>
    <row r="2554" spans="7:7" x14ac:dyDescent="0.25">
      <c r="G2554" s="333"/>
    </row>
    <row r="2555" spans="7:7" x14ac:dyDescent="0.25">
      <c r="G2555" s="333"/>
    </row>
    <row r="2556" spans="7:7" x14ac:dyDescent="0.25">
      <c r="G2556" s="333"/>
    </row>
    <row r="2557" spans="7:7" x14ac:dyDescent="0.25">
      <c r="G2557" s="333"/>
    </row>
    <row r="2558" spans="7:7" x14ac:dyDescent="0.25">
      <c r="G2558" s="333"/>
    </row>
    <row r="2559" spans="7:7" x14ac:dyDescent="0.25">
      <c r="G2559" s="333"/>
    </row>
    <row r="2560" spans="7:7" x14ac:dyDescent="0.25">
      <c r="G2560" s="333"/>
    </row>
    <row r="2561" spans="7:7" x14ac:dyDescent="0.25">
      <c r="G2561" s="333"/>
    </row>
    <row r="2562" spans="7:7" x14ac:dyDescent="0.25">
      <c r="G2562" s="333"/>
    </row>
    <row r="2563" spans="7:7" x14ac:dyDescent="0.25">
      <c r="G2563" s="333"/>
    </row>
    <row r="2564" spans="7:7" x14ac:dyDescent="0.25">
      <c r="G2564" s="333"/>
    </row>
    <row r="2565" spans="7:7" x14ac:dyDescent="0.25">
      <c r="G2565" s="333"/>
    </row>
    <row r="2566" spans="7:7" x14ac:dyDescent="0.25">
      <c r="G2566" s="333"/>
    </row>
    <row r="2567" spans="7:7" x14ac:dyDescent="0.25">
      <c r="G2567" s="333"/>
    </row>
    <row r="2568" spans="7:7" x14ac:dyDescent="0.25">
      <c r="G2568" s="333"/>
    </row>
    <row r="2569" spans="7:7" x14ac:dyDescent="0.25">
      <c r="G2569" s="333"/>
    </row>
    <row r="2570" spans="7:7" x14ac:dyDescent="0.25">
      <c r="G2570" s="333"/>
    </row>
    <row r="2571" spans="7:7" x14ac:dyDescent="0.25">
      <c r="G2571" s="333"/>
    </row>
    <row r="2572" spans="7:7" x14ac:dyDescent="0.25">
      <c r="G2572" s="333"/>
    </row>
    <row r="2573" spans="7:7" x14ac:dyDescent="0.25">
      <c r="G2573" s="333"/>
    </row>
    <row r="2574" spans="7:7" x14ac:dyDescent="0.25">
      <c r="G2574" s="333"/>
    </row>
    <row r="2575" spans="7:7" x14ac:dyDescent="0.25">
      <c r="G2575" s="333"/>
    </row>
    <row r="2576" spans="7:7" x14ac:dyDescent="0.25">
      <c r="G2576" s="333"/>
    </row>
    <row r="2577" spans="7:7" x14ac:dyDescent="0.25">
      <c r="G2577" s="333"/>
    </row>
    <row r="2578" spans="7:7" x14ac:dyDescent="0.25">
      <c r="G2578" s="333"/>
    </row>
    <row r="2579" spans="7:7" x14ac:dyDescent="0.25">
      <c r="G2579" s="333"/>
    </row>
    <row r="2580" spans="7:7" x14ac:dyDescent="0.25">
      <c r="G2580" s="333"/>
    </row>
    <row r="2581" spans="7:7" x14ac:dyDescent="0.25">
      <c r="G2581" s="333"/>
    </row>
    <row r="2582" spans="7:7" x14ac:dyDescent="0.25">
      <c r="G2582" s="333"/>
    </row>
    <row r="2583" spans="7:7" x14ac:dyDescent="0.25">
      <c r="G2583" s="333"/>
    </row>
    <row r="2584" spans="7:7" x14ac:dyDescent="0.25">
      <c r="G2584" s="333"/>
    </row>
    <row r="2585" spans="7:7" x14ac:dyDescent="0.25">
      <c r="G2585" s="333"/>
    </row>
    <row r="2586" spans="7:7" x14ac:dyDescent="0.25">
      <c r="G2586" s="333"/>
    </row>
    <row r="2587" spans="7:7" x14ac:dyDescent="0.25">
      <c r="G2587" s="333"/>
    </row>
    <row r="2588" spans="7:7" x14ac:dyDescent="0.25">
      <c r="G2588" s="333"/>
    </row>
    <row r="2589" spans="7:7" x14ac:dyDescent="0.25">
      <c r="G2589" s="333"/>
    </row>
    <row r="2590" spans="7:7" x14ac:dyDescent="0.25">
      <c r="G2590" s="333"/>
    </row>
    <row r="2591" spans="7:7" x14ac:dyDescent="0.25">
      <c r="G2591" s="333"/>
    </row>
    <row r="2592" spans="7:7" x14ac:dyDescent="0.25">
      <c r="G2592" s="333"/>
    </row>
    <row r="2593" spans="7:7" x14ac:dyDescent="0.25">
      <c r="G2593" s="333"/>
    </row>
    <row r="2594" spans="7:7" x14ac:dyDescent="0.25">
      <c r="G2594" s="333"/>
    </row>
    <row r="2595" spans="7:7" x14ac:dyDescent="0.25">
      <c r="G2595" s="333"/>
    </row>
    <row r="2596" spans="7:7" x14ac:dyDescent="0.25">
      <c r="G2596" s="333"/>
    </row>
    <row r="2597" spans="7:7" x14ac:dyDescent="0.25">
      <c r="G2597" s="333"/>
    </row>
    <row r="2598" spans="7:7" x14ac:dyDescent="0.25">
      <c r="G2598" s="333"/>
    </row>
    <row r="2599" spans="7:7" x14ac:dyDescent="0.25">
      <c r="G2599" s="333"/>
    </row>
    <row r="2600" spans="7:7" x14ac:dyDescent="0.25">
      <c r="G2600" s="333"/>
    </row>
    <row r="2601" spans="7:7" x14ac:dyDescent="0.25">
      <c r="G2601" s="333"/>
    </row>
    <row r="2602" spans="7:7" x14ac:dyDescent="0.25">
      <c r="G2602" s="333"/>
    </row>
    <row r="2603" spans="7:7" x14ac:dyDescent="0.25">
      <c r="G2603" s="333"/>
    </row>
    <row r="2604" spans="7:7" x14ac:dyDescent="0.25">
      <c r="G2604" s="333"/>
    </row>
    <row r="2605" spans="7:7" x14ac:dyDescent="0.25">
      <c r="G2605" s="333"/>
    </row>
    <row r="2606" spans="7:7" x14ac:dyDescent="0.25">
      <c r="G2606" s="333"/>
    </row>
    <row r="2607" spans="7:7" x14ac:dyDescent="0.25">
      <c r="G2607" s="333"/>
    </row>
    <row r="2608" spans="7:7" x14ac:dyDescent="0.25">
      <c r="G2608" s="333"/>
    </row>
    <row r="2609" spans="7:7" x14ac:dyDescent="0.25">
      <c r="G2609" s="333"/>
    </row>
    <row r="2610" spans="7:7" x14ac:dyDescent="0.25">
      <c r="G2610" s="333"/>
    </row>
    <row r="2611" spans="7:7" x14ac:dyDescent="0.25">
      <c r="G2611" s="333"/>
    </row>
    <row r="2612" spans="7:7" x14ac:dyDescent="0.25">
      <c r="G2612" s="333"/>
    </row>
    <row r="2613" spans="7:7" x14ac:dyDescent="0.25">
      <c r="G2613" s="333"/>
    </row>
    <row r="2614" spans="7:7" x14ac:dyDescent="0.25">
      <c r="G2614" s="333"/>
    </row>
    <row r="2615" spans="7:7" x14ac:dyDescent="0.25">
      <c r="G2615" s="333"/>
    </row>
    <row r="2616" spans="7:7" x14ac:dyDescent="0.25">
      <c r="G2616" s="333"/>
    </row>
    <row r="2617" spans="7:7" x14ac:dyDescent="0.25">
      <c r="G2617" s="333"/>
    </row>
    <row r="2618" spans="7:7" x14ac:dyDescent="0.25">
      <c r="G2618" s="333"/>
    </row>
    <row r="2619" spans="7:7" x14ac:dyDescent="0.25">
      <c r="G2619" s="333"/>
    </row>
    <row r="2620" spans="7:7" x14ac:dyDescent="0.25">
      <c r="G2620" s="333"/>
    </row>
    <row r="2621" spans="7:7" x14ac:dyDescent="0.25">
      <c r="G2621" s="333"/>
    </row>
    <row r="2622" spans="7:7" x14ac:dyDescent="0.25">
      <c r="G2622" s="333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6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A1308" sqref="A130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 t="s">
        <v>9805</v>
      </c>
      <c r="B1312" s="85" t="s">
        <v>842</v>
      </c>
      <c r="C1312" s="93">
        <v>46238</v>
      </c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 t="s">
        <v>9806</v>
      </c>
      <c r="B1313" s="85" t="s">
        <v>842</v>
      </c>
      <c r="C1313" s="93">
        <v>46238</v>
      </c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A3115" sqref="A311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34" activePane="bottomLeft" state="frozen"/>
      <selection pane="bottomLeft" activeCell="E1968" sqref="E196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7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12"/>
      <c r="H1952" t="s">
        <v>9798</v>
      </c>
    </row>
    <row r="1953" spans="1:8" x14ac:dyDescent="0.25">
      <c r="A1953" s="16" t="s">
        <v>9797</v>
      </c>
      <c r="B1953" s="37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12"/>
      <c r="H1953" t="s">
        <v>9798</v>
      </c>
    </row>
    <row r="1954" spans="1:8" x14ac:dyDescent="0.25">
      <c r="A1954" s="16" t="s">
        <v>9797</v>
      </c>
      <c r="B1954" s="37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12"/>
      <c r="H1954" t="s">
        <v>9798</v>
      </c>
    </row>
    <row r="1955" spans="1:8" x14ac:dyDescent="0.25">
      <c r="A1955" s="16" t="s">
        <v>9797</v>
      </c>
      <c r="B1955" s="37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12"/>
      <c r="H1955" t="s">
        <v>9798</v>
      </c>
    </row>
    <row r="1956" spans="1:8" x14ac:dyDescent="0.25">
      <c r="A1956" s="16" t="s">
        <v>9797</v>
      </c>
      <c r="B1956" s="37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12"/>
      <c r="H1956" t="s">
        <v>9798</v>
      </c>
    </row>
    <row r="1957" spans="1:8" x14ac:dyDescent="0.25">
      <c r="A1957" s="16" t="s">
        <v>9797</v>
      </c>
      <c r="B1957" s="37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12"/>
      <c r="H1957" t="s">
        <v>9798</v>
      </c>
    </row>
    <row r="1958" spans="1:8" x14ac:dyDescent="0.25">
      <c r="A1958" s="16" t="s">
        <v>9797</v>
      </c>
      <c r="B1958" s="37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12"/>
      <c r="H1958" t="s">
        <v>9798</v>
      </c>
    </row>
    <row r="1959" spans="1:8" x14ac:dyDescent="0.25">
      <c r="A1959" s="16" t="s">
        <v>9797</v>
      </c>
      <c r="B1959" s="37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12"/>
      <c r="H1959" t="s">
        <v>9798</v>
      </c>
    </row>
    <row r="1960" spans="1:8" x14ac:dyDescent="0.25">
      <c r="A1960" s="16" t="s">
        <v>9797</v>
      </c>
      <c r="B1960" s="37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12"/>
      <c r="H1960" t="s">
        <v>9798</v>
      </c>
    </row>
    <row r="1961" spans="1:8" x14ac:dyDescent="0.25">
      <c r="A1961" s="16" t="s">
        <v>9797</v>
      </c>
      <c r="B1961" s="37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12"/>
      <c r="H1961" t="s">
        <v>9798</v>
      </c>
    </row>
    <row r="1962" spans="1:8" x14ac:dyDescent="0.25">
      <c r="A1962" s="16" t="s">
        <v>9797</v>
      </c>
      <c r="B1962" s="37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12"/>
      <c r="H1962" t="s">
        <v>9798</v>
      </c>
    </row>
    <row r="1963" spans="1:8" x14ac:dyDescent="0.25">
      <c r="A1963" s="16" t="s">
        <v>9797</v>
      </c>
      <c r="B1963" s="37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12"/>
      <c r="H1963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19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320">
        <v>1</v>
      </c>
      <c r="G2295" s="321"/>
      <c r="H2295" s="321"/>
      <c r="I2295" s="44" t="s">
        <v>1755</v>
      </c>
      <c r="J2295" s="51" t="s">
        <v>1755</v>
      </c>
      <c r="K2295" s="322">
        <v>46237</v>
      </c>
      <c r="L2295" s="323">
        <v>737.76</v>
      </c>
      <c r="M2295" s="323">
        <v>737.4</v>
      </c>
      <c r="N2295" s="324"/>
    </row>
    <row r="2296" spans="1:14" x14ac:dyDescent="0.25">
      <c r="A2296" s="319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320">
        <v>2</v>
      </c>
      <c r="G2296" s="321"/>
      <c r="H2296" s="321"/>
      <c r="I2296" s="44" t="s">
        <v>1755</v>
      </c>
      <c r="J2296" s="51" t="s">
        <v>1755</v>
      </c>
      <c r="K2296" s="322">
        <v>46237</v>
      </c>
      <c r="L2296" s="323">
        <v>737.76</v>
      </c>
      <c r="M2296" s="323">
        <v>737.4</v>
      </c>
      <c r="N2296" s="324"/>
    </row>
    <row r="2297" spans="1:14" x14ac:dyDescent="0.25">
      <c r="A2297" s="319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320" t="s">
        <v>33</v>
      </c>
      <c r="G2297" s="321"/>
      <c r="H2297" s="321"/>
      <c r="I2297" s="44" t="s">
        <v>1755</v>
      </c>
      <c r="J2297" s="51" t="s">
        <v>1755</v>
      </c>
      <c r="K2297" s="322">
        <v>46237</v>
      </c>
      <c r="L2297" s="323">
        <v>737.76</v>
      </c>
      <c r="M2297" s="323">
        <v>737.4</v>
      </c>
      <c r="N2297" s="324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325" t="s">
        <v>9825</v>
      </c>
      <c r="B30787" s="326">
        <v>737.76</v>
      </c>
      <c r="C30787" s="56" t="s">
        <v>53</v>
      </c>
      <c r="D30787" s="327">
        <v>32.64</v>
      </c>
      <c r="E30787" s="328"/>
    </row>
    <row r="30788" spans="1:5" x14ac:dyDescent="0.25">
      <c r="A30788" s="325" t="s">
        <v>9825</v>
      </c>
      <c r="B30788" s="326">
        <v>737.74</v>
      </c>
      <c r="C30788" s="56" t="s">
        <v>53</v>
      </c>
      <c r="D30788" s="327">
        <v>30.6</v>
      </c>
      <c r="E30788" s="328"/>
    </row>
    <row r="30789" spans="1:5" x14ac:dyDescent="0.25">
      <c r="A30789" s="325" t="s">
        <v>9825</v>
      </c>
      <c r="B30789" s="326">
        <v>737.72</v>
      </c>
      <c r="C30789" s="56" t="s">
        <v>53</v>
      </c>
      <c r="D30789" s="327">
        <v>28.560000000000002</v>
      </c>
      <c r="E30789" s="328"/>
    </row>
    <row r="30790" spans="1:5" x14ac:dyDescent="0.25">
      <c r="A30790" s="325" t="s">
        <v>9825</v>
      </c>
      <c r="B30790" s="326">
        <v>737.7</v>
      </c>
      <c r="C30790" s="56" t="s">
        <v>53</v>
      </c>
      <c r="D30790" s="327">
        <v>26.52</v>
      </c>
      <c r="E30790" s="328"/>
    </row>
    <row r="30791" spans="1:5" x14ac:dyDescent="0.25">
      <c r="A30791" s="325" t="s">
        <v>9825</v>
      </c>
      <c r="B30791" s="326">
        <v>737.68</v>
      </c>
      <c r="C30791" s="56" t="s">
        <v>53</v>
      </c>
      <c r="D30791" s="327">
        <v>22.44</v>
      </c>
      <c r="E30791" s="328"/>
    </row>
    <row r="30792" spans="1:5" x14ac:dyDescent="0.25">
      <c r="A30792" s="325" t="s">
        <v>9825</v>
      </c>
      <c r="B30792" s="326">
        <v>737.66</v>
      </c>
      <c r="C30792" s="56" t="s">
        <v>53</v>
      </c>
      <c r="D30792" s="327">
        <v>24.48</v>
      </c>
      <c r="E30792" s="328"/>
    </row>
    <row r="30793" spans="1:5" x14ac:dyDescent="0.25">
      <c r="A30793" s="325" t="s">
        <v>9825</v>
      </c>
      <c r="B30793" s="326">
        <v>737.64</v>
      </c>
      <c r="C30793" s="56" t="s">
        <v>53</v>
      </c>
      <c r="D30793" s="327">
        <v>30.6</v>
      </c>
      <c r="E30793" s="328"/>
    </row>
    <row r="30794" spans="1:5" x14ac:dyDescent="0.25">
      <c r="A30794" s="325" t="s">
        <v>9825</v>
      </c>
      <c r="B30794" s="326">
        <v>737.62</v>
      </c>
      <c r="C30794" s="56" t="s">
        <v>53</v>
      </c>
      <c r="D30794" s="327">
        <v>28.560000000000002</v>
      </c>
      <c r="E30794" s="328"/>
    </row>
    <row r="30795" spans="1:5" x14ac:dyDescent="0.25">
      <c r="A30795" s="325" t="s">
        <v>9825</v>
      </c>
      <c r="B30795" s="326">
        <v>737.6</v>
      </c>
      <c r="C30795" s="56" t="s">
        <v>53</v>
      </c>
      <c r="D30795" s="327">
        <v>26.52</v>
      </c>
      <c r="E30795" s="328"/>
    </row>
    <row r="30796" spans="1:5" x14ac:dyDescent="0.25">
      <c r="A30796" s="325" t="s">
        <v>9825</v>
      </c>
      <c r="B30796" s="326">
        <v>737.58</v>
      </c>
      <c r="C30796" s="56" t="s">
        <v>53</v>
      </c>
      <c r="D30796" s="327">
        <v>34.68</v>
      </c>
      <c r="E30796" s="328"/>
    </row>
    <row r="30797" spans="1:5" x14ac:dyDescent="0.25">
      <c r="A30797" s="325" t="s">
        <v>9825</v>
      </c>
      <c r="B30797" s="326">
        <v>737.56</v>
      </c>
      <c r="C30797" s="56" t="s">
        <v>53</v>
      </c>
      <c r="D30797" s="327">
        <v>32.64</v>
      </c>
      <c r="E30797" s="328"/>
    </row>
    <row r="30798" spans="1:5" x14ac:dyDescent="0.25">
      <c r="A30798" s="325" t="s">
        <v>9825</v>
      </c>
      <c r="B30798" s="326">
        <v>737.54</v>
      </c>
      <c r="C30798" s="56" t="s">
        <v>53</v>
      </c>
      <c r="D30798" s="327">
        <v>30.6</v>
      </c>
      <c r="E30798" s="328"/>
    </row>
    <row r="30799" spans="1:5" x14ac:dyDescent="0.25">
      <c r="A30799" s="325" t="s">
        <v>9825</v>
      </c>
      <c r="B30799" s="326">
        <v>737.52</v>
      </c>
      <c r="C30799" s="56" t="s">
        <v>53</v>
      </c>
      <c r="D30799" s="327">
        <v>24.48</v>
      </c>
      <c r="E30799" s="328"/>
    </row>
    <row r="30800" spans="1:5" x14ac:dyDescent="0.25">
      <c r="A30800" s="325" t="s">
        <v>9825</v>
      </c>
      <c r="B30800" s="326">
        <v>737.5</v>
      </c>
      <c r="C30800" s="56" t="s">
        <v>53</v>
      </c>
      <c r="D30800" s="327">
        <v>22.44</v>
      </c>
      <c r="E30800" s="328"/>
    </row>
    <row r="30801" spans="1:5" x14ac:dyDescent="0.25">
      <c r="A30801" s="325" t="s">
        <v>9825</v>
      </c>
      <c r="B30801" s="326">
        <v>737.48</v>
      </c>
      <c r="C30801" s="56" t="s">
        <v>53</v>
      </c>
      <c r="D30801" s="327">
        <v>34.68</v>
      </c>
      <c r="E30801" s="328"/>
    </row>
    <row r="30802" spans="1:5" x14ac:dyDescent="0.25">
      <c r="A30802" s="325" t="s">
        <v>9825</v>
      </c>
      <c r="B30802" s="326">
        <v>737.46</v>
      </c>
      <c r="C30802" s="56" t="s">
        <v>53</v>
      </c>
      <c r="D30802" s="327">
        <v>30.6</v>
      </c>
      <c r="E30802" s="328"/>
    </row>
    <row r="30803" spans="1:5" x14ac:dyDescent="0.25">
      <c r="A30803" s="325" t="s">
        <v>9825</v>
      </c>
      <c r="B30803" s="326">
        <v>737.44</v>
      </c>
      <c r="C30803" s="56" t="s">
        <v>53</v>
      </c>
      <c r="D30803" s="327">
        <v>28.560000000000002</v>
      </c>
      <c r="E30803" s="328"/>
    </row>
    <row r="30804" spans="1:5" x14ac:dyDescent="0.25">
      <c r="A30804" s="325" t="s">
        <v>9825</v>
      </c>
      <c r="B30804" s="326">
        <v>737.42</v>
      </c>
      <c r="C30804" s="56" t="s">
        <v>53</v>
      </c>
      <c r="D30804" s="327">
        <v>26.52</v>
      </c>
      <c r="E30804" s="328"/>
    </row>
    <row r="30805" spans="1:5" x14ac:dyDescent="0.25">
      <c r="A30805" s="329" t="s">
        <v>9825</v>
      </c>
      <c r="B30805" s="330">
        <v>737.4</v>
      </c>
      <c r="C30805" s="56" t="s">
        <v>53</v>
      </c>
      <c r="D30805" s="331">
        <v>24.48</v>
      </c>
      <c r="E30805" s="332"/>
    </row>
    <row r="30806" spans="1:5" x14ac:dyDescent="0.25">
      <c r="A30806" s="325" t="s">
        <v>9826</v>
      </c>
      <c r="B30806" s="326">
        <v>737.76</v>
      </c>
      <c r="C30806" s="56" t="s">
        <v>56</v>
      </c>
      <c r="D30806" s="327">
        <v>30.6</v>
      </c>
      <c r="E30806" s="328"/>
    </row>
    <row r="30807" spans="1:5" x14ac:dyDescent="0.25">
      <c r="A30807" s="325" t="s">
        <v>9826</v>
      </c>
      <c r="B30807" s="326">
        <v>737.74</v>
      </c>
      <c r="C30807" s="56" t="s">
        <v>56</v>
      </c>
      <c r="D30807" s="327">
        <v>28.560000000000002</v>
      </c>
      <c r="E30807" s="328"/>
    </row>
    <row r="30808" spans="1:5" x14ac:dyDescent="0.25">
      <c r="A30808" s="325" t="s">
        <v>9826</v>
      </c>
      <c r="B30808" s="326">
        <v>737.72</v>
      </c>
      <c r="C30808" s="56" t="s">
        <v>56</v>
      </c>
      <c r="D30808" s="327">
        <v>24.48</v>
      </c>
      <c r="E30808" s="328"/>
    </row>
    <row r="30809" spans="1:5" x14ac:dyDescent="0.25">
      <c r="A30809" s="325" t="s">
        <v>9826</v>
      </c>
      <c r="B30809" s="326">
        <v>737.7</v>
      </c>
      <c r="C30809" s="56" t="s">
        <v>56</v>
      </c>
      <c r="D30809" s="327">
        <v>26.52</v>
      </c>
      <c r="E30809" s="328"/>
    </row>
    <row r="30810" spans="1:5" x14ac:dyDescent="0.25">
      <c r="A30810" s="325" t="s">
        <v>9826</v>
      </c>
      <c r="B30810" s="326">
        <v>737.68</v>
      </c>
      <c r="C30810" s="56" t="s">
        <v>56</v>
      </c>
      <c r="D30810" s="327">
        <v>22.44</v>
      </c>
      <c r="E30810" s="328"/>
    </row>
    <row r="30811" spans="1:5" x14ac:dyDescent="0.25">
      <c r="A30811" s="325" t="s">
        <v>9826</v>
      </c>
      <c r="B30811" s="326">
        <v>737.66</v>
      </c>
      <c r="C30811" s="56" t="s">
        <v>56</v>
      </c>
      <c r="D30811" s="327">
        <v>24.48</v>
      </c>
      <c r="E30811" s="328"/>
    </row>
    <row r="30812" spans="1:5" x14ac:dyDescent="0.25">
      <c r="A30812" s="325" t="s">
        <v>9826</v>
      </c>
      <c r="B30812" s="326">
        <v>737.64</v>
      </c>
      <c r="C30812" s="56" t="s">
        <v>56</v>
      </c>
      <c r="D30812" s="327">
        <v>32.64</v>
      </c>
      <c r="E30812" s="328"/>
    </row>
    <row r="30813" spans="1:5" x14ac:dyDescent="0.25">
      <c r="A30813" s="325" t="s">
        <v>9826</v>
      </c>
      <c r="B30813" s="326">
        <v>737.62</v>
      </c>
      <c r="C30813" s="56" t="s">
        <v>56</v>
      </c>
      <c r="D30813" s="327">
        <v>26.52</v>
      </c>
      <c r="E30813" s="328"/>
    </row>
    <row r="30814" spans="1:5" x14ac:dyDescent="0.25">
      <c r="A30814" s="325" t="s">
        <v>9826</v>
      </c>
      <c r="B30814" s="326">
        <v>737.6</v>
      </c>
      <c r="C30814" s="56" t="s">
        <v>56</v>
      </c>
      <c r="D30814" s="327">
        <v>30.6</v>
      </c>
      <c r="E30814" s="328"/>
    </row>
    <row r="30815" spans="1:5" x14ac:dyDescent="0.25">
      <c r="A30815" s="325" t="s">
        <v>9826</v>
      </c>
      <c r="B30815" s="326">
        <v>737.58</v>
      </c>
      <c r="C30815" s="56" t="s">
        <v>56</v>
      </c>
      <c r="D30815" s="327">
        <v>34.68</v>
      </c>
      <c r="E30815" s="328"/>
    </row>
    <row r="30816" spans="1:5" x14ac:dyDescent="0.25">
      <c r="A30816" s="325" t="s">
        <v>9826</v>
      </c>
      <c r="B30816" s="326">
        <v>737.56</v>
      </c>
      <c r="C30816" s="56" t="s">
        <v>56</v>
      </c>
      <c r="D30816" s="327">
        <v>24.48</v>
      </c>
      <c r="E30816" s="328"/>
    </row>
    <row r="30817" spans="1:5" x14ac:dyDescent="0.25">
      <c r="A30817" s="325" t="s">
        <v>9826</v>
      </c>
      <c r="B30817" s="326">
        <v>737.54</v>
      </c>
      <c r="C30817" s="56" t="s">
        <v>56</v>
      </c>
      <c r="D30817" s="327">
        <v>22.44</v>
      </c>
      <c r="E30817" s="328"/>
    </row>
    <row r="30818" spans="1:5" x14ac:dyDescent="0.25">
      <c r="A30818" s="325" t="s">
        <v>9826</v>
      </c>
      <c r="B30818" s="326">
        <v>737.52</v>
      </c>
      <c r="C30818" s="56" t="s">
        <v>56</v>
      </c>
      <c r="D30818" s="327">
        <v>26.52</v>
      </c>
      <c r="E30818" s="328"/>
    </row>
    <row r="30819" spans="1:5" x14ac:dyDescent="0.25">
      <c r="A30819" s="325" t="s">
        <v>9826</v>
      </c>
      <c r="B30819" s="326">
        <v>737.5</v>
      </c>
      <c r="C30819" s="56" t="s">
        <v>56</v>
      </c>
      <c r="D30819" s="327">
        <v>30.6</v>
      </c>
      <c r="E30819" s="328"/>
    </row>
    <row r="30820" spans="1:5" x14ac:dyDescent="0.25">
      <c r="A30820" s="325" t="s">
        <v>9826</v>
      </c>
      <c r="B30820" s="326">
        <v>737.48</v>
      </c>
      <c r="C30820" s="56" t="s">
        <v>56</v>
      </c>
      <c r="D30820" s="327">
        <v>32.64</v>
      </c>
      <c r="E30820" s="328"/>
    </row>
    <row r="30821" spans="1:5" x14ac:dyDescent="0.25">
      <c r="A30821" s="325" t="s">
        <v>9826</v>
      </c>
      <c r="B30821" s="326">
        <v>737.46</v>
      </c>
      <c r="C30821" s="56" t="s">
        <v>56</v>
      </c>
      <c r="D30821" s="327">
        <v>28.560000000000002</v>
      </c>
      <c r="E30821" s="328"/>
    </row>
    <row r="30822" spans="1:5" x14ac:dyDescent="0.25">
      <c r="A30822" s="325" t="s">
        <v>9826</v>
      </c>
      <c r="B30822" s="326">
        <v>737.44</v>
      </c>
      <c r="C30822" s="56" t="s">
        <v>56</v>
      </c>
      <c r="D30822" s="327">
        <v>26.52</v>
      </c>
      <c r="E30822" s="328"/>
    </row>
    <row r="30823" spans="1:5" x14ac:dyDescent="0.25">
      <c r="A30823" s="325" t="s">
        <v>9826</v>
      </c>
      <c r="B30823" s="326">
        <v>737.42</v>
      </c>
      <c r="C30823" s="56" t="s">
        <v>56</v>
      </c>
      <c r="D30823" s="327">
        <v>24.48</v>
      </c>
      <c r="E30823" s="328"/>
    </row>
    <row r="30824" spans="1:5" x14ac:dyDescent="0.25">
      <c r="A30824" s="329" t="s">
        <v>9826</v>
      </c>
      <c r="B30824" s="330">
        <v>737.4</v>
      </c>
      <c r="C30824" s="56" t="s">
        <v>56</v>
      </c>
      <c r="D30824" s="331">
        <v>22.44</v>
      </c>
      <c r="E30824" s="332"/>
    </row>
    <row r="30825" spans="1:5" x14ac:dyDescent="0.25">
      <c r="A30825" s="325" t="s">
        <v>9827</v>
      </c>
      <c r="B30825" s="326">
        <v>737.76</v>
      </c>
      <c r="C30825" s="56" t="s">
        <v>56</v>
      </c>
      <c r="D30825" s="327">
        <v>24.48</v>
      </c>
      <c r="E30825" s="328"/>
    </row>
    <row r="30826" spans="1:5" x14ac:dyDescent="0.25">
      <c r="A30826" s="325" t="s">
        <v>9827</v>
      </c>
      <c r="B30826" s="326">
        <v>737.74</v>
      </c>
      <c r="C30826" s="56" t="s">
        <v>56</v>
      </c>
      <c r="D30826" s="327">
        <v>30.6</v>
      </c>
      <c r="E30826" s="328"/>
    </row>
    <row r="30827" spans="1:5" x14ac:dyDescent="0.25">
      <c r="A30827" s="325" t="s">
        <v>9827</v>
      </c>
      <c r="B30827" s="326">
        <v>737.72</v>
      </c>
      <c r="C30827" s="56" t="s">
        <v>56</v>
      </c>
      <c r="D30827" s="327">
        <v>28.560000000000002</v>
      </c>
      <c r="E30827" s="328"/>
    </row>
    <row r="30828" spans="1:5" x14ac:dyDescent="0.25">
      <c r="A30828" s="325" t="s">
        <v>9827</v>
      </c>
      <c r="B30828" s="326">
        <v>737.7</v>
      </c>
      <c r="C30828" s="56" t="s">
        <v>56</v>
      </c>
      <c r="D30828" s="327">
        <v>26.52</v>
      </c>
      <c r="E30828" s="328"/>
    </row>
    <row r="30829" spans="1:5" x14ac:dyDescent="0.25">
      <c r="A30829" s="325" t="s">
        <v>9827</v>
      </c>
      <c r="B30829" s="326">
        <v>737.68</v>
      </c>
      <c r="C30829" s="56" t="s">
        <v>56</v>
      </c>
      <c r="D30829" s="327">
        <v>30.6</v>
      </c>
      <c r="E30829" s="328"/>
    </row>
    <row r="30830" spans="1:5" x14ac:dyDescent="0.25">
      <c r="A30830" s="325" t="s">
        <v>9827</v>
      </c>
      <c r="B30830" s="326">
        <v>737.66</v>
      </c>
      <c r="C30830" s="56" t="s">
        <v>56</v>
      </c>
      <c r="D30830" s="327">
        <v>32.64</v>
      </c>
      <c r="E30830" s="328"/>
    </row>
    <row r="30831" spans="1:5" x14ac:dyDescent="0.25">
      <c r="A30831" s="325" t="s">
        <v>9827</v>
      </c>
      <c r="B30831" s="326">
        <v>737.64</v>
      </c>
      <c r="C30831" s="56" t="s">
        <v>56</v>
      </c>
      <c r="D30831" s="327">
        <v>24.48</v>
      </c>
      <c r="E30831" s="328"/>
    </row>
    <row r="30832" spans="1:5" x14ac:dyDescent="0.25">
      <c r="A30832" s="325" t="s">
        <v>9827</v>
      </c>
      <c r="B30832" s="326">
        <v>737.62</v>
      </c>
      <c r="C30832" s="56" t="s">
        <v>56</v>
      </c>
      <c r="D30832" s="327">
        <v>32.64</v>
      </c>
      <c r="E30832" s="328"/>
    </row>
    <row r="30833" spans="1:5" x14ac:dyDescent="0.25">
      <c r="A30833" s="325" t="s">
        <v>9827</v>
      </c>
      <c r="B30833" s="326">
        <v>737.6</v>
      </c>
      <c r="C30833" s="56" t="s">
        <v>56</v>
      </c>
      <c r="D30833" s="327">
        <v>26.52</v>
      </c>
      <c r="E30833" s="328"/>
    </row>
    <row r="30834" spans="1:5" x14ac:dyDescent="0.25">
      <c r="A30834" s="325" t="s">
        <v>9827</v>
      </c>
      <c r="B30834" s="326">
        <v>737.58</v>
      </c>
      <c r="C30834" s="56" t="s">
        <v>56</v>
      </c>
      <c r="D30834" s="327">
        <v>24.48</v>
      </c>
      <c r="E30834" s="328"/>
    </row>
    <row r="30835" spans="1:5" x14ac:dyDescent="0.25">
      <c r="A30835" s="325" t="s">
        <v>9827</v>
      </c>
      <c r="B30835" s="326">
        <v>737.56</v>
      </c>
      <c r="C30835" s="56" t="s">
        <v>56</v>
      </c>
      <c r="D30835" s="327">
        <v>28.560000000000002</v>
      </c>
      <c r="E30835" s="328"/>
    </row>
    <row r="30836" spans="1:5" x14ac:dyDescent="0.25">
      <c r="A30836" s="325" t="s">
        <v>9827</v>
      </c>
      <c r="B30836" s="326">
        <v>737.54</v>
      </c>
      <c r="C30836" s="56" t="s">
        <v>56</v>
      </c>
      <c r="D30836" s="327">
        <v>26.52</v>
      </c>
      <c r="E30836" s="328"/>
    </row>
    <row r="30837" spans="1:5" x14ac:dyDescent="0.25">
      <c r="A30837" s="325" t="s">
        <v>9827</v>
      </c>
      <c r="B30837" s="326">
        <v>737.52</v>
      </c>
      <c r="C30837" s="56" t="s">
        <v>56</v>
      </c>
      <c r="D30837" s="327">
        <v>30.6</v>
      </c>
      <c r="E30837" s="328"/>
    </row>
    <row r="30838" spans="1:5" x14ac:dyDescent="0.25">
      <c r="A30838" s="325" t="s">
        <v>9827</v>
      </c>
      <c r="B30838" s="326">
        <v>737.5</v>
      </c>
      <c r="C30838" s="56" t="s">
        <v>56</v>
      </c>
      <c r="D30838" s="327">
        <v>34.68</v>
      </c>
      <c r="E30838" s="328"/>
    </row>
    <row r="30839" spans="1:5" x14ac:dyDescent="0.25">
      <c r="A30839" s="325" t="s">
        <v>9827</v>
      </c>
      <c r="B30839" s="326">
        <v>737.48</v>
      </c>
      <c r="C30839" s="56" t="s">
        <v>56</v>
      </c>
      <c r="D30839" s="327">
        <v>32.64</v>
      </c>
      <c r="E30839" s="328"/>
    </row>
    <row r="30840" spans="1:5" x14ac:dyDescent="0.25">
      <c r="A30840" s="325" t="s">
        <v>9827</v>
      </c>
      <c r="B30840" s="326">
        <v>737.46</v>
      </c>
      <c r="C30840" s="56" t="s">
        <v>56</v>
      </c>
      <c r="D30840" s="327">
        <v>30.6</v>
      </c>
      <c r="E30840" s="328"/>
    </row>
    <row r="30841" spans="1:5" x14ac:dyDescent="0.25">
      <c r="A30841" s="325" t="s">
        <v>9827</v>
      </c>
      <c r="B30841" s="326">
        <v>737.44</v>
      </c>
      <c r="C30841" s="56" t="s">
        <v>56</v>
      </c>
      <c r="D30841" s="327">
        <v>26.52</v>
      </c>
      <c r="E30841" s="328"/>
    </row>
    <row r="30842" spans="1:5" x14ac:dyDescent="0.25">
      <c r="A30842" s="325" t="s">
        <v>9827</v>
      </c>
      <c r="B30842" s="326">
        <v>737.42</v>
      </c>
      <c r="C30842" s="56" t="s">
        <v>56</v>
      </c>
      <c r="D30842" s="327">
        <v>28.560000000000002</v>
      </c>
      <c r="E30842" s="328"/>
    </row>
    <row r="30843" spans="1:5" x14ac:dyDescent="0.25">
      <c r="A30843" s="329" t="s">
        <v>9827</v>
      </c>
      <c r="B30843" s="330">
        <v>737.4</v>
      </c>
      <c r="C30843" s="56" t="s">
        <v>56</v>
      </c>
      <c r="D30843" s="331">
        <v>24.48</v>
      </c>
      <c r="E30843" s="332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096" sqref="E1096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0">
        <v>1120</v>
      </c>
      <c r="B1094" s="301" t="s">
        <v>4017</v>
      </c>
      <c r="C1094" s="302" t="s">
        <v>9747</v>
      </c>
      <c r="D1094" s="303">
        <v>46237</v>
      </c>
      <c r="E1094" s="300" t="s">
        <v>9744</v>
      </c>
      <c r="F1094" s="304">
        <v>702</v>
      </c>
      <c r="G1094" s="300">
        <v>80</v>
      </c>
      <c r="H1094" s="300">
        <v>20</v>
      </c>
      <c r="I1094" s="305">
        <v>30</v>
      </c>
      <c r="J1094" s="306">
        <v>21.7</v>
      </c>
      <c r="K1094" s="305">
        <v>60</v>
      </c>
      <c r="L1094" s="306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7" t="s">
        <v>4760</v>
      </c>
      <c r="B1" s="307"/>
      <c r="C1" s="307"/>
      <c r="D1" s="307"/>
      <c r="E1" s="307"/>
      <c r="F1" s="307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7" t="s">
        <v>4802</v>
      </c>
      <c r="B25" s="307"/>
      <c r="C25" s="307"/>
      <c r="D25" s="307"/>
      <c r="E25" s="307"/>
      <c r="F25" s="307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7" t="s">
        <v>4813</v>
      </c>
      <c r="B40" s="307"/>
      <c r="C40" s="307"/>
      <c r="D40" s="307"/>
      <c r="E40" s="307"/>
      <c r="F40" s="307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7" t="s">
        <v>4836</v>
      </c>
      <c r="B71" s="307"/>
      <c r="C71" s="307"/>
      <c r="D71" s="307"/>
      <c r="E71" s="307"/>
      <c r="F71" s="307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7" t="s">
        <v>4849</v>
      </c>
      <c r="B95" s="307"/>
      <c r="C95" s="307"/>
      <c r="D95" s="307"/>
      <c r="E95" s="307"/>
      <c r="F95" s="307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7" t="s">
        <v>4856</v>
      </c>
      <c r="B108" s="307"/>
      <c r="C108" s="307"/>
      <c r="D108" s="307"/>
      <c r="E108" s="307"/>
      <c r="F108" s="307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7" t="s">
        <v>4860</v>
      </c>
      <c r="B125" s="307"/>
      <c r="C125" s="307"/>
      <c r="D125" s="307"/>
      <c r="E125" s="307"/>
      <c r="F125" s="307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7" t="s">
        <v>4864</v>
      </c>
      <c r="B134" s="307"/>
      <c r="C134" s="307"/>
      <c r="D134" s="307"/>
      <c r="E134" s="307"/>
      <c r="F134" s="307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7" t="s">
        <v>4873</v>
      </c>
      <c r="B148" s="307"/>
      <c r="C148" s="307"/>
      <c r="D148" s="307"/>
      <c r="E148" s="307"/>
      <c r="F148" s="307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9791</v>
      </c>
      <c r="C4653" s="24" t="s">
        <v>2392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9792</v>
      </c>
      <c r="C4654" s="24" t="s">
        <v>2392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9793</v>
      </c>
      <c r="C4655" s="24" t="s">
        <v>2392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9794</v>
      </c>
      <c r="C4656" s="24" t="s">
        <v>2392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9795</v>
      </c>
      <c r="C4657" s="24" t="s">
        <v>2392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9796</v>
      </c>
      <c r="C4658" s="24" t="s">
        <v>2392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9785</v>
      </c>
      <c r="C4659" s="24" t="s">
        <v>2392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9786</v>
      </c>
      <c r="C4660" s="24" t="s">
        <v>2392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9787</v>
      </c>
      <c r="C4661" s="24" t="s">
        <v>2392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9788</v>
      </c>
      <c r="C4662" s="24" t="s">
        <v>2392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9789</v>
      </c>
      <c r="C4663" s="24" t="s">
        <v>2392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9790</v>
      </c>
      <c r="C4664" s="24" t="s">
        <v>2392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9779</v>
      </c>
      <c r="C4665" s="24" t="s">
        <v>2392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9780</v>
      </c>
      <c r="C4666" s="24" t="s">
        <v>2392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9781</v>
      </c>
      <c r="C4667" s="24" t="s">
        <v>2392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9782</v>
      </c>
      <c r="C4668" s="24" t="s">
        <v>2392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9783</v>
      </c>
      <c r="C4669" s="24" t="s">
        <v>2392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9784</v>
      </c>
      <c r="C4670" s="24" t="s">
        <v>2392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9773</v>
      </c>
      <c r="C4671" s="24" t="s">
        <v>2392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9774</v>
      </c>
      <c r="C4672" s="24" t="s">
        <v>2392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9775</v>
      </c>
      <c r="C4673" s="24" t="s">
        <v>2392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9776</v>
      </c>
      <c r="C4674" s="24" t="s">
        <v>2392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9777</v>
      </c>
      <c r="C4675" s="24" t="s">
        <v>2392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9778</v>
      </c>
      <c r="C4676" s="24" t="s">
        <v>2392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9767</v>
      </c>
      <c r="C4677" s="24" t="s">
        <v>2392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9768</v>
      </c>
      <c r="C4678" s="24" t="s">
        <v>2392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9769</v>
      </c>
      <c r="C4679" s="24" t="s">
        <v>2392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9770</v>
      </c>
      <c r="C4680" s="24" t="s">
        <v>2392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9771</v>
      </c>
      <c r="C4681" s="24" t="s">
        <v>2392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9772</v>
      </c>
      <c r="C4682" s="24" t="s">
        <v>2392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9761</v>
      </c>
      <c r="C4683" s="24" t="s">
        <v>2392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9762</v>
      </c>
      <c r="C4684" s="24" t="s">
        <v>2392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9763</v>
      </c>
      <c r="C4685" s="24" t="s">
        <v>2392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9764</v>
      </c>
      <c r="C4686" s="24" t="s">
        <v>2392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9765</v>
      </c>
      <c r="C4687" s="24" t="s">
        <v>2392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9766</v>
      </c>
      <c r="C4688" s="24" t="s">
        <v>2392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9755</v>
      </c>
      <c r="C4689" s="24" t="s">
        <v>2392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9756</v>
      </c>
      <c r="C4690" s="24" t="s">
        <v>2392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9757</v>
      </c>
      <c r="C4691" s="24" t="s">
        <v>2392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9758</v>
      </c>
      <c r="C4692" s="24" t="s">
        <v>2392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9759</v>
      </c>
      <c r="C4693" s="24" t="s">
        <v>2392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9760</v>
      </c>
      <c r="C4694" s="24" t="s">
        <v>2392</v>
      </c>
      <c r="D4694" s="25">
        <v>90</v>
      </c>
      <c r="E4694" s="12"/>
      <c r="F4694" s="8"/>
    </row>
    <row r="4695" spans="1:6" x14ac:dyDescent="0.25">
      <c r="A4695" s="16">
        <v>1120</v>
      </c>
      <c r="B4695" s="8" t="s">
        <v>9749</v>
      </c>
      <c r="C4695" s="24" t="s">
        <v>2392</v>
      </c>
      <c r="D4695" s="25">
        <v>7</v>
      </c>
      <c r="E4695" s="12"/>
      <c r="F4695" s="8"/>
    </row>
    <row r="4696" spans="1:6" x14ac:dyDescent="0.25">
      <c r="A4696" s="16">
        <v>1120</v>
      </c>
      <c r="B4696" s="8" t="s">
        <v>9750</v>
      </c>
      <c r="C4696" s="24" t="s">
        <v>2392</v>
      </c>
      <c r="D4696" s="25">
        <v>7</v>
      </c>
      <c r="E4696" s="12"/>
      <c r="F4696" s="8"/>
    </row>
    <row r="4697" spans="1:6" x14ac:dyDescent="0.25">
      <c r="A4697" s="16">
        <v>1120</v>
      </c>
      <c r="B4697" s="8" t="s">
        <v>9751</v>
      </c>
      <c r="C4697" s="24" t="s">
        <v>2392</v>
      </c>
      <c r="D4697" s="25">
        <v>28</v>
      </c>
      <c r="E4697" s="12"/>
      <c r="F4697" s="8"/>
    </row>
    <row r="4698" spans="1:6" x14ac:dyDescent="0.25">
      <c r="A4698" s="16">
        <v>1120</v>
      </c>
      <c r="B4698" s="8" t="s">
        <v>9752</v>
      </c>
      <c r="C4698" s="24" t="s">
        <v>2392</v>
      </c>
      <c r="D4698" s="25">
        <v>28</v>
      </c>
      <c r="E4698" s="12"/>
      <c r="F4698" s="8"/>
    </row>
    <row r="4699" spans="1:6" x14ac:dyDescent="0.25">
      <c r="A4699" s="16">
        <v>1120</v>
      </c>
      <c r="B4699" s="8" t="s">
        <v>9753</v>
      </c>
      <c r="C4699" s="24" t="s">
        <v>2392</v>
      </c>
      <c r="D4699" s="25">
        <v>90</v>
      </c>
      <c r="E4699" s="12"/>
      <c r="F4699" s="8"/>
    </row>
    <row r="4700" spans="1:6" x14ac:dyDescent="0.25">
      <c r="A4700" s="16">
        <v>1120</v>
      </c>
      <c r="B4700" s="8" t="s">
        <v>9754</v>
      </c>
      <c r="C4700" s="24" t="s">
        <v>2392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2026-08-04T14:55:28Z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